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Y:\MFP\CURRENT\PUBLICATION\Datasets\"/>
    </mc:Choice>
  </mc:AlternateContent>
  <xr:revisionPtr revIDLastSave="0" documentId="13_ncr:1_{826C3432-F169-434E-8C4A-B7A71E7DDA3E}" xr6:coauthVersionLast="44" xr6:coauthVersionMax="44" xr10:uidLastSave="{00000000-0000-0000-0000-000000000000}"/>
  <bookViews>
    <workbookView xWindow="-110" yWindow="-110" windowWidth="19420" windowHeight="10420" tabRatio="869" xr2:uid="{00000000-000D-0000-FFFF-FFFF00000000}"/>
  </bookViews>
  <sheets>
    <sheet name="Contents" sheetId="13" r:id="rId1"/>
    <sheet name="Definitions" sheetId="14" r:id="rId2"/>
    <sheet name="VICS_Ind" sheetId="1" r:id="rId3"/>
    <sheet name="VICS_Asset" sheetId="2" r:id="rId4"/>
    <sheet name="Revisions" sheetId="12" r:id="rId5"/>
    <sheet name="UC_Ind" sheetId="3" r:id="rId6"/>
    <sheet name="UC_Asset" sheetId="4" r:id="rId7"/>
    <sheet name="PCS_Ind" sheetId="5" r:id="rId8"/>
    <sheet name="PCS_Asset" sheetId="6" r:id="rId9"/>
    <sheet name="GFCF!_Ind" sheetId="7" r:id="rId10"/>
    <sheet name="GFCF!_Asset" sheetId="8" r:id="rId11"/>
    <sheet name="PGFCF_Ind" sheetId="9" r:id="rId12"/>
    <sheet name="PGFCF_Asset" sheetId="10" r:id="rId13"/>
    <sheet name="RoR" sheetId="11" r:id="rId14"/>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72" i="11" l="1"/>
  <c r="O73" i="10"/>
  <c r="W74" i="9"/>
  <c r="E73" i="8"/>
  <c r="I73" i="8"/>
  <c r="M73" i="8"/>
  <c r="O73" i="8"/>
  <c r="B73" i="8" s="1"/>
  <c r="F74" i="7"/>
  <c r="J74" i="7"/>
  <c r="N74" i="7"/>
  <c r="U74" i="7"/>
  <c r="W74" i="7"/>
  <c r="B74" i="7" s="1"/>
  <c r="Y74" i="7"/>
  <c r="AA74" i="7"/>
  <c r="AC74" i="7"/>
  <c r="AE74" i="7"/>
  <c r="AG74" i="7"/>
  <c r="AI74" i="7"/>
  <c r="AK74" i="7"/>
  <c r="AM74" i="7"/>
  <c r="AO74" i="7"/>
  <c r="AQ74" i="7"/>
  <c r="AS74" i="7"/>
  <c r="AU74" i="7"/>
  <c r="AW74" i="7"/>
  <c r="AY74" i="7"/>
  <c r="BA74" i="7"/>
  <c r="BC74" i="7"/>
  <c r="BE74" i="7"/>
  <c r="BH74" i="7"/>
  <c r="BJ74" i="7"/>
  <c r="BL74" i="7"/>
  <c r="BN74" i="7"/>
  <c r="BP74" i="7"/>
  <c r="BR74" i="7"/>
  <c r="BT74" i="7"/>
  <c r="BV74" i="7"/>
  <c r="BX74" i="7"/>
  <c r="CD74" i="7"/>
  <c r="CF74" i="7"/>
  <c r="D73" i="6"/>
  <c r="E73" i="6"/>
  <c r="H73" i="6"/>
  <c r="I73" i="6"/>
  <c r="L73" i="6"/>
  <c r="M73" i="6"/>
  <c r="O73" i="6"/>
  <c r="B73" i="6" s="1"/>
  <c r="P73" i="6"/>
  <c r="E74" i="5"/>
  <c r="F74" i="5"/>
  <c r="I74" i="5"/>
  <c r="J74" i="5"/>
  <c r="M74" i="5"/>
  <c r="N74" i="5"/>
  <c r="Q74" i="5"/>
  <c r="U74" i="5"/>
  <c r="W74" i="5"/>
  <c r="B74" i="5" s="1"/>
  <c r="X74" i="5"/>
  <c r="Y74" i="5"/>
  <c r="AA74" i="5"/>
  <c r="AB74" i="5"/>
  <c r="AC74" i="5"/>
  <c r="AE74" i="5"/>
  <c r="AF74" i="5"/>
  <c r="AG74" i="5"/>
  <c r="AI74" i="5"/>
  <c r="AJ74" i="5"/>
  <c r="AK74" i="5"/>
  <c r="AM74" i="5"/>
  <c r="AN74" i="5"/>
  <c r="AO74" i="5"/>
  <c r="AQ74" i="5"/>
  <c r="AR74" i="5"/>
  <c r="AS74" i="5"/>
  <c r="AU74" i="5"/>
  <c r="AV74" i="5"/>
  <c r="AW74" i="5"/>
  <c r="AY74" i="5"/>
  <c r="AZ74" i="5"/>
  <c r="BA74" i="5"/>
  <c r="BC74" i="5"/>
  <c r="BD74" i="5"/>
  <c r="BE74" i="5"/>
  <c r="BH74" i="5"/>
  <c r="BI74" i="5"/>
  <c r="BJ74" i="5"/>
  <c r="BL74" i="5"/>
  <c r="BM74" i="5"/>
  <c r="BN74" i="5"/>
  <c r="BP74" i="5"/>
  <c r="BQ74" i="5"/>
  <c r="BR74" i="5"/>
  <c r="BT74" i="5"/>
  <c r="BU74" i="5"/>
  <c r="BV74" i="5"/>
  <c r="BX74" i="5"/>
  <c r="CC74" i="5"/>
  <c r="CD74" i="5"/>
  <c r="CF74" i="5"/>
  <c r="CG74" i="5"/>
  <c r="H73" i="4"/>
  <c r="E73" i="4"/>
  <c r="M73" i="4"/>
  <c r="O73" i="4"/>
  <c r="B73" i="4" s="1"/>
  <c r="P73" i="4"/>
  <c r="D73" i="4"/>
  <c r="L73" i="4"/>
  <c r="BI74" i="3"/>
  <c r="BM74" i="3"/>
  <c r="BN74" i="3"/>
  <c r="BU74" i="3"/>
  <c r="BH74" i="3"/>
  <c r="BL74" i="3"/>
  <c r="BP74" i="3"/>
  <c r="BX74" i="3"/>
  <c r="Y74" i="3"/>
  <c r="AC74" i="3"/>
  <c r="AK74" i="3"/>
  <c r="AS74" i="3"/>
  <c r="AU74" i="3"/>
  <c r="AW74" i="3"/>
  <c r="BA74" i="3"/>
  <c r="BE74" i="3"/>
  <c r="X74" i="3"/>
  <c r="AE74" i="3"/>
  <c r="AF74" i="3"/>
  <c r="AI74" i="3"/>
  <c r="AN74" i="3"/>
  <c r="AQ74" i="3"/>
  <c r="AV74" i="3"/>
  <c r="AY74" i="3"/>
  <c r="BC74" i="3"/>
  <c r="BD74" i="3"/>
  <c r="AB74" i="3"/>
  <c r="AJ74" i="3"/>
  <c r="AR74" i="3"/>
  <c r="AZ74" i="3"/>
  <c r="AM74" i="3"/>
  <c r="I74" i="3"/>
  <c r="Q74" i="3"/>
  <c r="J74" i="3"/>
  <c r="U74" i="3"/>
  <c r="W74" i="3"/>
  <c r="AA74" i="3"/>
  <c r="AG74" i="3"/>
  <c r="AO74" i="3"/>
  <c r="BQ74" i="3"/>
  <c r="BT74" i="3"/>
  <c r="F74" i="1"/>
  <c r="N74" i="1"/>
  <c r="J74" i="1"/>
  <c r="W74" i="1"/>
  <c r="N74" i="3" l="1"/>
  <c r="F74" i="3"/>
  <c r="M74" i="1"/>
  <c r="E74" i="1"/>
  <c r="M74" i="3"/>
  <c r="E74" i="3"/>
  <c r="I73" i="4"/>
  <c r="Q74" i="1"/>
  <c r="I74" i="1"/>
  <c r="U74" i="1"/>
  <c r="P73" i="8"/>
  <c r="L73" i="8"/>
  <c r="H73" i="8"/>
  <c r="D73" i="8"/>
  <c r="K73" i="8"/>
  <c r="G73" i="8"/>
  <c r="C73" i="8"/>
  <c r="N73" i="8"/>
  <c r="J73" i="8"/>
  <c r="F73" i="8"/>
  <c r="CG74" i="7"/>
  <c r="CC74" i="7"/>
  <c r="BU74" i="7"/>
  <c r="BQ74" i="7"/>
  <c r="BM74" i="7"/>
  <c r="BI74" i="7"/>
  <c r="BD74" i="7"/>
  <c r="AZ74" i="7"/>
  <c r="AV74" i="7"/>
  <c r="AR74" i="7"/>
  <c r="AN74" i="7"/>
  <c r="AJ74" i="7"/>
  <c r="AF74" i="7"/>
  <c r="AB74" i="7"/>
  <c r="X74" i="7"/>
  <c r="Q74" i="7"/>
  <c r="M74" i="7"/>
  <c r="I74" i="7"/>
  <c r="E74" i="7"/>
  <c r="P74" i="7"/>
  <c r="L74" i="7"/>
  <c r="H74" i="7"/>
  <c r="D74" i="7"/>
  <c r="CE74" i="7"/>
  <c r="BW74" i="7"/>
  <c r="BS74" i="7"/>
  <c r="BO74" i="7"/>
  <c r="BK74" i="7"/>
  <c r="BG74" i="7"/>
  <c r="BB74" i="7"/>
  <c r="AX74" i="7"/>
  <c r="AT74" i="7"/>
  <c r="AP74" i="7"/>
  <c r="AL74" i="7"/>
  <c r="AH74" i="7"/>
  <c r="AD74" i="7"/>
  <c r="Z74" i="7"/>
  <c r="V74" i="7"/>
  <c r="O74" i="7"/>
  <c r="K74" i="7"/>
  <c r="G74" i="7"/>
  <c r="K73" i="6"/>
  <c r="G73" i="6"/>
  <c r="C73" i="6"/>
  <c r="N73" i="6"/>
  <c r="J73" i="6"/>
  <c r="F73" i="6"/>
  <c r="P74" i="5"/>
  <c r="L74" i="5"/>
  <c r="H74" i="5"/>
  <c r="D74" i="5"/>
  <c r="CE74" i="5"/>
  <c r="BW74" i="5"/>
  <c r="BS74" i="5"/>
  <c r="BO74" i="5"/>
  <c r="BK74" i="5"/>
  <c r="BG74" i="5"/>
  <c r="BB74" i="5"/>
  <c r="AX74" i="5"/>
  <c r="AT74" i="5"/>
  <c r="AP74" i="5"/>
  <c r="AL74" i="5"/>
  <c r="AH74" i="5"/>
  <c r="AD74" i="5"/>
  <c r="Z74" i="5"/>
  <c r="V74" i="5"/>
  <c r="O74" i="5"/>
  <c r="K74" i="5"/>
  <c r="G74" i="5"/>
  <c r="K73" i="4"/>
  <c r="G73" i="4"/>
  <c r="C73" i="4"/>
  <c r="N73" i="4"/>
  <c r="J73" i="4"/>
  <c r="F73" i="4"/>
  <c r="BV74" i="3"/>
  <c r="BR74" i="3"/>
  <c r="BJ74" i="3"/>
  <c r="B74" i="3"/>
  <c r="P74" i="3"/>
  <c r="L74" i="3"/>
  <c r="H74" i="3"/>
  <c r="D74" i="3"/>
  <c r="BW74" i="3"/>
  <c r="BS74" i="3"/>
  <c r="BO74" i="3"/>
  <c r="BK74" i="3"/>
  <c r="BG74" i="3"/>
  <c r="BB74" i="3"/>
  <c r="AX74" i="3"/>
  <c r="AT74" i="3"/>
  <c r="AP74" i="3"/>
  <c r="AL74" i="3"/>
  <c r="AH74" i="3"/>
  <c r="AD74" i="3"/>
  <c r="Z74" i="3"/>
  <c r="V74" i="3"/>
  <c r="O74" i="3"/>
  <c r="K74" i="3"/>
  <c r="G74" i="3"/>
  <c r="B74" i="1"/>
  <c r="P74" i="1"/>
  <c r="L74" i="1"/>
  <c r="H74" i="1"/>
  <c r="D74" i="1"/>
  <c r="V74" i="1"/>
  <c r="O74" i="1"/>
  <c r="K74" i="1"/>
  <c r="G74" i="1"/>
  <c r="O73" i="2"/>
  <c r="P54" i="2"/>
  <c r="E5" i="2"/>
  <c r="G5" i="2"/>
  <c r="M5" i="2"/>
  <c r="C6" i="2"/>
  <c r="I6" i="2"/>
  <c r="K6" i="2"/>
  <c r="E7" i="2"/>
  <c r="G7" i="2"/>
  <c r="M7" i="2"/>
  <c r="C8" i="2"/>
  <c r="I8" i="2"/>
  <c r="K8" i="2"/>
  <c r="N8" i="2"/>
  <c r="E9" i="2"/>
  <c r="G9" i="2"/>
  <c r="M9" i="2"/>
  <c r="I10" i="2"/>
  <c r="E11" i="2"/>
  <c r="I11" i="2"/>
  <c r="M11" i="2"/>
  <c r="E12" i="2"/>
  <c r="I12" i="2"/>
  <c r="M12" i="2"/>
  <c r="E13" i="2"/>
  <c r="I13" i="2"/>
  <c r="M13" i="2"/>
  <c r="I14" i="2"/>
  <c r="J14" i="2"/>
  <c r="E15" i="2"/>
  <c r="F15" i="2"/>
  <c r="M15" i="2"/>
  <c r="N15" i="2"/>
  <c r="B16" i="2"/>
  <c r="I16" i="2"/>
  <c r="J16" i="2"/>
  <c r="E17" i="2"/>
  <c r="F17" i="2"/>
  <c r="M17" i="2"/>
  <c r="N17" i="2"/>
  <c r="B18" i="2"/>
  <c r="I18" i="2"/>
  <c r="J18" i="2"/>
  <c r="E19" i="2"/>
  <c r="F19" i="2"/>
  <c r="M19" i="2"/>
  <c r="N19" i="2"/>
  <c r="B20" i="2"/>
  <c r="I20" i="2"/>
  <c r="J20" i="2"/>
  <c r="E21" i="2"/>
  <c r="F21" i="2"/>
  <c r="M21" i="2"/>
  <c r="N21" i="2"/>
  <c r="B22" i="2"/>
  <c r="I22" i="2"/>
  <c r="J22" i="2"/>
  <c r="E23" i="2"/>
  <c r="F23" i="2"/>
  <c r="M23" i="2"/>
  <c r="N23" i="2"/>
  <c r="B24" i="2"/>
  <c r="I24" i="2"/>
  <c r="J24" i="2"/>
  <c r="E25" i="2"/>
  <c r="F25" i="2"/>
  <c r="M25" i="2"/>
  <c r="N25" i="2"/>
  <c r="B26" i="2"/>
  <c r="G26" i="2"/>
  <c r="I26" i="2"/>
  <c r="J26" i="2"/>
  <c r="E27" i="2"/>
  <c r="F27" i="2"/>
  <c r="M27" i="2"/>
  <c r="N27" i="2"/>
  <c r="B28" i="2"/>
  <c r="I28" i="2"/>
  <c r="J28" i="2"/>
  <c r="E29" i="2"/>
  <c r="F29" i="2"/>
  <c r="M29" i="2"/>
  <c r="N29" i="2"/>
  <c r="B30" i="2"/>
  <c r="I30" i="2"/>
  <c r="J30" i="2"/>
  <c r="E31" i="2"/>
  <c r="F31" i="2"/>
  <c r="M31" i="2"/>
  <c r="N31" i="2"/>
  <c r="B32" i="2"/>
  <c r="D32" i="2"/>
  <c r="I32" i="2"/>
  <c r="J32" i="2"/>
  <c r="E33" i="2"/>
  <c r="F33" i="2"/>
  <c r="M33" i="2"/>
  <c r="N33" i="2"/>
  <c r="B34" i="2"/>
  <c r="I34" i="2"/>
  <c r="J34" i="2"/>
  <c r="E35" i="2"/>
  <c r="F35" i="2"/>
  <c r="M35" i="2"/>
  <c r="N35" i="2"/>
  <c r="B36" i="2"/>
  <c r="I36" i="2"/>
  <c r="J36" i="2"/>
  <c r="E37" i="2"/>
  <c r="F37" i="2"/>
  <c r="M37" i="2"/>
  <c r="N37" i="2"/>
  <c r="B38" i="2"/>
  <c r="I38" i="2"/>
  <c r="J38" i="2"/>
  <c r="E39" i="2"/>
  <c r="F39" i="2"/>
  <c r="M39" i="2"/>
  <c r="N39" i="2"/>
  <c r="B40" i="2"/>
  <c r="I40" i="2"/>
  <c r="J40" i="2"/>
  <c r="N40" i="2"/>
  <c r="E41" i="2"/>
  <c r="F41" i="2"/>
  <c r="M41" i="2"/>
  <c r="N41" i="2"/>
  <c r="B42" i="2"/>
  <c r="I42" i="2"/>
  <c r="J42" i="2"/>
  <c r="E43" i="2"/>
  <c r="F43" i="2"/>
  <c r="L43" i="2"/>
  <c r="M43" i="2"/>
  <c r="N43" i="2"/>
  <c r="B44" i="2"/>
  <c r="I44" i="2"/>
  <c r="J44" i="2"/>
  <c r="E45" i="2"/>
  <c r="F45" i="2"/>
  <c r="M45" i="2"/>
  <c r="N45" i="2"/>
  <c r="B46" i="2"/>
  <c r="I46" i="2"/>
  <c r="J46" i="2"/>
  <c r="E47" i="2"/>
  <c r="F47" i="2"/>
  <c r="M47" i="2"/>
  <c r="N47" i="2"/>
  <c r="B48" i="2"/>
  <c r="I48" i="2"/>
  <c r="J48" i="2"/>
  <c r="E49" i="2"/>
  <c r="H49" i="2"/>
  <c r="M49" i="2"/>
  <c r="I50" i="2"/>
  <c r="E51" i="2"/>
  <c r="M51" i="2"/>
  <c r="D52" i="2"/>
  <c r="I52" i="2"/>
  <c r="E53" i="2"/>
  <c r="M53" i="2"/>
  <c r="I54" i="2"/>
  <c r="E55" i="2"/>
  <c r="M55" i="2"/>
  <c r="I56" i="2"/>
  <c r="E57" i="2"/>
  <c r="M57" i="2"/>
  <c r="I58" i="2"/>
  <c r="E59" i="2"/>
  <c r="F59" i="2"/>
  <c r="M59" i="2"/>
  <c r="N59" i="2"/>
  <c r="B60" i="2"/>
  <c r="I60" i="2"/>
  <c r="J60" i="2"/>
  <c r="E61" i="2"/>
  <c r="F61" i="2"/>
  <c r="M61" i="2"/>
  <c r="N61" i="2"/>
  <c r="B62" i="2"/>
  <c r="I62" i="2"/>
  <c r="J62" i="2"/>
  <c r="E63" i="2"/>
  <c r="F63" i="2"/>
  <c r="M63" i="2"/>
  <c r="N63" i="2"/>
  <c r="B64" i="2"/>
  <c r="I64" i="2"/>
  <c r="J64" i="2"/>
  <c r="E65" i="2"/>
  <c r="F65" i="2"/>
  <c r="M65" i="2"/>
  <c r="N65" i="2"/>
  <c r="B66" i="2"/>
  <c r="I66" i="2"/>
  <c r="J66" i="2"/>
  <c r="E67" i="2"/>
  <c r="F67" i="2"/>
  <c r="M67" i="2"/>
  <c r="N67" i="2"/>
  <c r="B68" i="2"/>
  <c r="I68" i="2"/>
  <c r="J68" i="2"/>
  <c r="E69" i="2"/>
  <c r="F69" i="2"/>
  <c r="M69" i="2"/>
  <c r="N69" i="2"/>
  <c r="B70" i="2"/>
  <c r="I70" i="2"/>
  <c r="J70" i="2"/>
  <c r="E71" i="2"/>
  <c r="F71" i="2"/>
  <c r="M71" i="2"/>
  <c r="N71" i="2"/>
  <c r="B72" i="2"/>
  <c r="I72" i="2"/>
  <c r="J72" i="2"/>
  <c r="E73" i="2"/>
  <c r="F73" i="2"/>
  <c r="M73" i="2"/>
  <c r="N73" i="2"/>
  <c r="C4" i="2"/>
  <c r="D4" i="2"/>
  <c r="E4" i="2"/>
  <c r="F4" i="2"/>
  <c r="G4" i="2"/>
  <c r="H4" i="2"/>
  <c r="I4" i="2"/>
  <c r="J4" i="2"/>
  <c r="K4" i="2"/>
  <c r="L4" i="2"/>
  <c r="M4" i="2"/>
  <c r="N4" i="2"/>
  <c r="B4" i="2"/>
  <c r="O4" i="2"/>
  <c r="M72" i="2" l="1"/>
  <c r="I71" i="2"/>
  <c r="M70" i="2"/>
  <c r="I67" i="2"/>
  <c r="I65" i="2"/>
  <c r="H73" i="2"/>
  <c r="D72" i="2"/>
  <c r="H71" i="2"/>
  <c r="L70" i="2"/>
  <c r="D70" i="2"/>
  <c r="H69" i="2"/>
  <c r="L68" i="2"/>
  <c r="D68" i="2"/>
  <c r="H67" i="2"/>
  <c r="L66" i="2"/>
  <c r="D62" i="2"/>
  <c r="H61" i="2"/>
  <c r="I73" i="2"/>
  <c r="E72" i="2"/>
  <c r="I69" i="2"/>
  <c r="E68" i="2"/>
  <c r="M66" i="2"/>
  <c r="M64" i="2"/>
  <c r="L72" i="2"/>
  <c r="G73" i="2"/>
  <c r="K72" i="2"/>
  <c r="C72" i="2"/>
  <c r="G71" i="2"/>
  <c r="K70" i="2"/>
  <c r="C70" i="2"/>
  <c r="G69" i="2"/>
  <c r="K68" i="2"/>
  <c r="C68" i="2"/>
  <c r="G67" i="2"/>
  <c r="K66" i="2"/>
  <c r="C66" i="2"/>
  <c r="G65" i="2"/>
  <c r="K64" i="2"/>
  <c r="C64" i="2"/>
  <c r="G63" i="2"/>
  <c r="K62" i="2"/>
  <c r="C62" i="2"/>
  <c r="G61" i="2"/>
  <c r="K60" i="2"/>
  <c r="C60" i="2"/>
  <c r="G59" i="2"/>
  <c r="K58" i="2"/>
  <c r="C58" i="2"/>
  <c r="G57" i="2"/>
  <c r="K46" i="2"/>
  <c r="J58" i="2"/>
  <c r="B58" i="2"/>
  <c r="N57" i="2"/>
  <c r="F57" i="2"/>
  <c r="J56" i="2"/>
  <c r="B56" i="2"/>
  <c r="N55" i="2"/>
  <c r="F55" i="2"/>
  <c r="J54" i="2"/>
  <c r="B54" i="2"/>
  <c r="N53" i="2"/>
  <c r="F53" i="2"/>
  <c r="J52" i="2"/>
  <c r="B52" i="2"/>
  <c r="N51" i="2"/>
  <c r="F51" i="2"/>
  <c r="J50" i="2"/>
  <c r="B50" i="2"/>
  <c r="N49" i="2"/>
  <c r="F49" i="2"/>
  <c r="L73" i="2"/>
  <c r="H72" i="2"/>
  <c r="L71" i="2"/>
  <c r="D69" i="2"/>
  <c r="D67" i="2"/>
  <c r="H66" i="2"/>
  <c r="D65" i="2"/>
  <c r="H64" i="2"/>
  <c r="L63" i="2"/>
  <c r="H62" i="2"/>
  <c r="L61" i="2"/>
  <c r="D61" i="2"/>
  <c r="H60" i="2"/>
  <c r="L59" i="2"/>
  <c r="D59" i="2"/>
  <c r="H58" i="2"/>
  <c r="L57" i="2"/>
  <c r="D57" i="2"/>
  <c r="H56" i="2"/>
  <c r="L55" i="2"/>
  <c r="D55" i="2"/>
  <c r="D73" i="2"/>
  <c r="D71" i="2"/>
  <c r="H70" i="2"/>
  <c r="L69" i="2"/>
  <c r="H68" i="2"/>
  <c r="L67" i="2"/>
  <c r="L65" i="2"/>
  <c r="D63" i="2"/>
  <c r="K73" i="2"/>
  <c r="C73" i="2"/>
  <c r="G72" i="2"/>
  <c r="K71" i="2"/>
  <c r="C71" i="2"/>
  <c r="G70" i="2"/>
  <c r="K69" i="2"/>
  <c r="C69" i="2"/>
  <c r="G68" i="2"/>
  <c r="K67" i="2"/>
  <c r="C67" i="2"/>
  <c r="C65" i="2"/>
  <c r="G64" i="2"/>
  <c r="C57" i="2"/>
  <c r="G56" i="2"/>
  <c r="C53" i="2"/>
  <c r="J73" i="2"/>
  <c r="B73" i="2"/>
  <c r="N72" i="2"/>
  <c r="F72" i="2"/>
  <c r="J71" i="2"/>
  <c r="B71" i="2"/>
  <c r="N70" i="2"/>
  <c r="F70" i="2"/>
  <c r="J69" i="2"/>
  <c r="B69" i="2"/>
  <c r="N68" i="2"/>
  <c r="F68" i="2"/>
  <c r="J67" i="2"/>
  <c r="B67" i="2"/>
  <c r="N66" i="2"/>
  <c r="F66" i="2"/>
  <c r="J65" i="2"/>
  <c r="B65" i="2"/>
  <c r="N64" i="2"/>
  <c r="F64" i="2"/>
  <c r="J63" i="2"/>
  <c r="B63" i="2"/>
  <c r="N62" i="2"/>
  <c r="F62" i="2"/>
  <c r="J61" i="2"/>
  <c r="B61" i="2"/>
  <c r="N60" i="2"/>
  <c r="F60" i="2"/>
  <c r="J59" i="2"/>
  <c r="B59" i="2"/>
  <c r="N58" i="2"/>
  <c r="J55" i="2"/>
  <c r="N54" i="2"/>
  <c r="N50" i="2"/>
  <c r="E70" i="2"/>
  <c r="M68" i="2"/>
  <c r="E66" i="2"/>
  <c r="E64" i="2"/>
  <c r="I63" i="2"/>
  <c r="M62" i="2"/>
  <c r="E62" i="2"/>
  <c r="I61" i="2"/>
  <c r="M60" i="2"/>
  <c r="E60" i="2"/>
  <c r="I59" i="2"/>
  <c r="M58" i="2"/>
  <c r="E58" i="2"/>
  <c r="I57" i="2"/>
  <c r="M56" i="2"/>
  <c r="E56" i="2"/>
  <c r="I55" i="2"/>
  <c r="M54" i="2"/>
  <c r="E54" i="2"/>
  <c r="I53" i="2"/>
  <c r="M52" i="2"/>
  <c r="E52" i="2"/>
  <c r="I51" i="2"/>
  <c r="M50" i="2"/>
  <c r="E50" i="2"/>
  <c r="I49" i="2"/>
  <c r="M48" i="2"/>
  <c r="E48" i="2"/>
  <c r="I47" i="2"/>
  <c r="M46" i="2"/>
  <c r="E46" i="2"/>
  <c r="I45" i="2"/>
  <c r="M44" i="2"/>
  <c r="E44" i="2"/>
  <c r="I43" i="2"/>
  <c r="M42" i="2"/>
  <c r="E42" i="2"/>
  <c r="I41" i="2"/>
  <c r="M40" i="2"/>
  <c r="E40" i="2"/>
  <c r="I39" i="2"/>
  <c r="M38" i="2"/>
  <c r="E38" i="2"/>
  <c r="I37" i="2"/>
  <c r="M36" i="2"/>
  <c r="E36" i="2"/>
  <c r="I35" i="2"/>
  <c r="M34" i="2"/>
  <c r="E34" i="2"/>
  <c r="I33" i="2"/>
  <c r="M32" i="2"/>
  <c r="E32" i="2"/>
  <c r="I31" i="2"/>
  <c r="M30" i="2"/>
  <c r="E30" i="2"/>
  <c r="I29" i="2"/>
  <c r="M28" i="2"/>
  <c r="E28" i="2"/>
  <c r="I27" i="2"/>
  <c r="M26" i="2"/>
  <c r="E26" i="2"/>
  <c r="I25" i="2"/>
  <c r="M24" i="2"/>
  <c r="E24" i="2"/>
  <c r="I23" i="2"/>
  <c r="M22" i="2"/>
  <c r="E22" i="2"/>
  <c r="I21" i="2"/>
  <c r="M20" i="2"/>
  <c r="E20" i="2"/>
  <c r="I19" i="2"/>
  <c r="M18" i="2"/>
  <c r="E18" i="2"/>
  <c r="I17" i="2"/>
  <c r="M16" i="2"/>
  <c r="E16" i="2"/>
  <c r="I15" i="2"/>
  <c r="M14" i="2"/>
  <c r="E14" i="2"/>
  <c r="D66" i="2"/>
  <c r="H65" i="2"/>
  <c r="L64" i="2"/>
  <c r="D64" i="2"/>
  <c r="H63" i="2"/>
  <c r="L62" i="2"/>
  <c r="L60" i="2"/>
  <c r="D60" i="2"/>
  <c r="H59" i="2"/>
  <c r="L58" i="2"/>
  <c r="D58" i="2"/>
  <c r="H57" i="2"/>
  <c r="L56" i="2"/>
  <c r="D56" i="2"/>
  <c r="H55" i="2"/>
  <c r="L54" i="2"/>
  <c r="D54" i="2"/>
  <c r="H53" i="2"/>
  <c r="L52" i="2"/>
  <c r="H51" i="2"/>
  <c r="L50" i="2"/>
  <c r="D50" i="2"/>
  <c r="L48" i="2"/>
  <c r="D48" i="2"/>
  <c r="H47" i="2"/>
  <c r="L46" i="2"/>
  <c r="D46" i="2"/>
  <c r="H45" i="2"/>
  <c r="L44" i="2"/>
  <c r="D44" i="2"/>
  <c r="H43" i="2"/>
  <c r="L42" i="2"/>
  <c r="D42" i="2"/>
  <c r="H41" i="2"/>
  <c r="L40" i="2"/>
  <c r="D40" i="2"/>
  <c r="H39" i="2"/>
  <c r="L38" i="2"/>
  <c r="D38" i="2"/>
  <c r="H37" i="2"/>
  <c r="L36" i="2"/>
  <c r="D36" i="2"/>
  <c r="H35" i="2"/>
  <c r="L34" i="2"/>
  <c r="D34" i="2"/>
  <c r="H33" i="2"/>
  <c r="L32" i="2"/>
  <c r="H31" i="2"/>
  <c r="L30" i="2"/>
  <c r="D30" i="2"/>
  <c r="H29" i="2"/>
  <c r="L28" i="2"/>
  <c r="D28" i="2"/>
  <c r="H27" i="2"/>
  <c r="L26" i="2"/>
  <c r="D26" i="2"/>
  <c r="H25" i="2"/>
  <c r="L24" i="2"/>
  <c r="D24" i="2"/>
  <c r="H23" i="2"/>
  <c r="L22" i="2"/>
  <c r="D22" i="2"/>
  <c r="H21" i="2"/>
  <c r="L20" i="2"/>
  <c r="D20" i="2"/>
  <c r="H19" i="2"/>
  <c r="L18" i="2"/>
  <c r="D18" i="2"/>
  <c r="H17" i="2"/>
  <c r="L16" i="2"/>
  <c r="D16" i="2"/>
  <c r="H15" i="2"/>
  <c r="L14" i="2"/>
  <c r="D14" i="2"/>
  <c r="H13" i="2"/>
  <c r="L12" i="2"/>
  <c r="D12" i="2"/>
  <c r="H11" i="2"/>
  <c r="D8" i="2"/>
  <c r="H7" i="2"/>
  <c r="K56" i="2"/>
  <c r="C56" i="2"/>
  <c r="G55" i="2"/>
  <c r="K54" i="2"/>
  <c r="C54" i="2"/>
  <c r="G53" i="2"/>
  <c r="K52" i="2"/>
  <c r="C52" i="2"/>
  <c r="G51" i="2"/>
  <c r="K50" i="2"/>
  <c r="C50" i="2"/>
  <c r="G49" i="2"/>
  <c r="K48" i="2"/>
  <c r="C48" i="2"/>
  <c r="G47" i="2"/>
  <c r="C46" i="2"/>
  <c r="G45" i="2"/>
  <c r="K44" i="2"/>
  <c r="C44" i="2"/>
  <c r="G43" i="2"/>
  <c r="K42" i="2"/>
  <c r="C42" i="2"/>
  <c r="G41" i="2"/>
  <c r="K40" i="2"/>
  <c r="C40" i="2"/>
  <c r="G39" i="2"/>
  <c r="K38" i="2"/>
  <c r="C38" i="2"/>
  <c r="G37" i="2"/>
  <c r="K36" i="2"/>
  <c r="C36" i="2"/>
  <c r="G35" i="2"/>
  <c r="K34" i="2"/>
  <c r="C34" i="2"/>
  <c r="G33" i="2"/>
  <c r="K32" i="2"/>
  <c r="C32" i="2"/>
  <c r="G31" i="2"/>
  <c r="K30" i="2"/>
  <c r="C30" i="2"/>
  <c r="G29" i="2"/>
  <c r="K28" i="2"/>
  <c r="C28" i="2"/>
  <c r="G27" i="2"/>
  <c r="K26" i="2"/>
  <c r="C26" i="2"/>
  <c r="G25" i="2"/>
  <c r="K24" i="2"/>
  <c r="C24" i="2"/>
  <c r="G23" i="2"/>
  <c r="K22" i="2"/>
  <c r="C22" i="2"/>
  <c r="G21" i="2"/>
  <c r="K20" i="2"/>
  <c r="C20" i="2"/>
  <c r="G19" i="2"/>
  <c r="K18" i="2"/>
  <c r="C18" i="2"/>
  <c r="G17" i="2"/>
  <c r="K16" i="2"/>
  <c r="C16" i="2"/>
  <c r="G15" i="2"/>
  <c r="K14" i="2"/>
  <c r="C14" i="2"/>
  <c r="G13" i="2"/>
  <c r="K12" i="2"/>
  <c r="C12" i="2"/>
  <c r="G11" i="2"/>
  <c r="K10" i="2"/>
  <c r="C10" i="2"/>
  <c r="B14" i="2"/>
  <c r="N13" i="2"/>
  <c r="F13" i="2"/>
  <c r="J12" i="2"/>
  <c r="B12" i="2"/>
  <c r="N11" i="2"/>
  <c r="F11" i="2"/>
  <c r="J10" i="2"/>
  <c r="B10" i="2"/>
  <c r="N9" i="2"/>
  <c r="F9" i="2"/>
  <c r="J8" i="2"/>
  <c r="B6" i="2"/>
  <c r="H54" i="2"/>
  <c r="L53" i="2"/>
  <c r="D53" i="2"/>
  <c r="H52" i="2"/>
  <c r="L51" i="2"/>
  <c r="D51" i="2"/>
  <c r="H50" i="2"/>
  <c r="L49" i="2"/>
  <c r="D49" i="2"/>
  <c r="H48" i="2"/>
  <c r="L47" i="2"/>
  <c r="D47" i="2"/>
  <c r="H46" i="2"/>
  <c r="L45" i="2"/>
  <c r="D45" i="2"/>
  <c r="H44" i="2"/>
  <c r="D43" i="2"/>
  <c r="H42" i="2"/>
  <c r="L41" i="2"/>
  <c r="D41" i="2"/>
  <c r="H40" i="2"/>
  <c r="L39" i="2"/>
  <c r="D39" i="2"/>
  <c r="H38" i="2"/>
  <c r="L37" i="2"/>
  <c r="D37" i="2"/>
  <c r="H36" i="2"/>
  <c r="L35" i="2"/>
  <c r="D35" i="2"/>
  <c r="H34" i="2"/>
  <c r="L33" i="2"/>
  <c r="D33" i="2"/>
  <c r="H32" i="2"/>
  <c r="L31" i="2"/>
  <c r="D31" i="2"/>
  <c r="H30" i="2"/>
  <c r="L29" i="2"/>
  <c r="D29" i="2"/>
  <c r="H28" i="2"/>
  <c r="L27" i="2"/>
  <c r="D27" i="2"/>
  <c r="H26" i="2"/>
  <c r="L25" i="2"/>
  <c r="D25" i="2"/>
  <c r="H24" i="2"/>
  <c r="L23" i="2"/>
  <c r="D23" i="2"/>
  <c r="H22" i="2"/>
  <c r="L21" i="2"/>
  <c r="D21" i="2"/>
  <c r="H20" i="2"/>
  <c r="L19" i="2"/>
  <c r="D19" i="2"/>
  <c r="H18" i="2"/>
  <c r="L17" i="2"/>
  <c r="D17" i="2"/>
  <c r="H16" i="2"/>
  <c r="L15" i="2"/>
  <c r="D15" i="2"/>
  <c r="H14" i="2"/>
  <c r="L13" i="2"/>
  <c r="D13" i="2"/>
  <c r="H12" i="2"/>
  <c r="L11" i="2"/>
  <c r="D11" i="2"/>
  <c r="G66" i="2"/>
  <c r="K65" i="2"/>
  <c r="K63" i="2"/>
  <c r="C63" i="2"/>
  <c r="G62" i="2"/>
  <c r="K61" i="2"/>
  <c r="C61" i="2"/>
  <c r="G60" i="2"/>
  <c r="K59" i="2"/>
  <c r="C59" i="2"/>
  <c r="G58" i="2"/>
  <c r="K57" i="2"/>
  <c r="K55" i="2"/>
  <c r="C55" i="2"/>
  <c r="G54" i="2"/>
  <c r="K53" i="2"/>
  <c r="G52" i="2"/>
  <c r="K51" i="2"/>
  <c r="C51" i="2"/>
  <c r="G50" i="2"/>
  <c r="K49" i="2"/>
  <c r="C49" i="2"/>
  <c r="G48" i="2"/>
  <c r="K47" i="2"/>
  <c r="C47" i="2"/>
  <c r="G46" i="2"/>
  <c r="K45" i="2"/>
  <c r="C45" i="2"/>
  <c r="G44" i="2"/>
  <c r="K43" i="2"/>
  <c r="C43" i="2"/>
  <c r="G42" i="2"/>
  <c r="K41" i="2"/>
  <c r="C41" i="2"/>
  <c r="G40" i="2"/>
  <c r="K39" i="2"/>
  <c r="C39" i="2"/>
  <c r="G38" i="2"/>
  <c r="K37" i="2"/>
  <c r="C37" i="2"/>
  <c r="G36" i="2"/>
  <c r="K35" i="2"/>
  <c r="C35" i="2"/>
  <c r="G34" i="2"/>
  <c r="K33" i="2"/>
  <c r="C33" i="2"/>
  <c r="G32" i="2"/>
  <c r="K31" i="2"/>
  <c r="C31" i="2"/>
  <c r="G30" i="2"/>
  <c r="K29" i="2"/>
  <c r="C29" i="2"/>
  <c r="G28" i="2"/>
  <c r="K27" i="2"/>
  <c r="C27" i="2"/>
  <c r="K25" i="2"/>
  <c r="C25" i="2"/>
  <c r="G24" i="2"/>
  <c r="K23" i="2"/>
  <c r="C23" i="2"/>
  <c r="G22" i="2"/>
  <c r="K21" i="2"/>
  <c r="C21" i="2"/>
  <c r="G20" i="2"/>
  <c r="K19" i="2"/>
  <c r="C19" i="2"/>
  <c r="G18" i="2"/>
  <c r="K17" i="2"/>
  <c r="C17" i="2"/>
  <c r="G16" i="2"/>
  <c r="K15" i="2"/>
  <c r="C15" i="2"/>
  <c r="G14" i="2"/>
  <c r="K13" i="2"/>
  <c r="C13" i="2"/>
  <c r="G12" i="2"/>
  <c r="K11" i="2"/>
  <c r="C11" i="2"/>
  <c r="G10" i="2"/>
  <c r="P6" i="2"/>
  <c r="F58" i="2"/>
  <c r="J57" i="2"/>
  <c r="B57" i="2"/>
  <c r="N56" i="2"/>
  <c r="F56" i="2"/>
  <c r="B55" i="2"/>
  <c r="F54" i="2"/>
  <c r="J53" i="2"/>
  <c r="B53" i="2"/>
  <c r="N52" i="2"/>
  <c r="F52" i="2"/>
  <c r="J51" i="2"/>
  <c r="B51" i="2"/>
  <c r="F50" i="2"/>
  <c r="J49" i="2"/>
  <c r="B49" i="2"/>
  <c r="N48" i="2"/>
  <c r="F48" i="2"/>
  <c r="J47" i="2"/>
  <c r="B47" i="2"/>
  <c r="N46" i="2"/>
  <c r="F46" i="2"/>
  <c r="J45" i="2"/>
  <c r="B45" i="2"/>
  <c r="N44" i="2"/>
  <c r="F44" i="2"/>
  <c r="J43" i="2"/>
  <c r="B43" i="2"/>
  <c r="N42" i="2"/>
  <c r="F42" i="2"/>
  <c r="J41" i="2"/>
  <c r="B41" i="2"/>
  <c r="F40" i="2"/>
  <c r="J39" i="2"/>
  <c r="B39" i="2"/>
  <c r="N38" i="2"/>
  <c r="F38" i="2"/>
  <c r="J37" i="2"/>
  <c r="B37" i="2"/>
  <c r="N36" i="2"/>
  <c r="F36" i="2"/>
  <c r="J35" i="2"/>
  <c r="B35" i="2"/>
  <c r="N34" i="2"/>
  <c r="F34" i="2"/>
  <c r="J33" i="2"/>
  <c r="B33" i="2"/>
  <c r="N32" i="2"/>
  <c r="F32" i="2"/>
  <c r="J31" i="2"/>
  <c r="B31" i="2"/>
  <c r="N30" i="2"/>
  <c r="F30" i="2"/>
  <c r="J29" i="2"/>
  <c r="B29" i="2"/>
  <c r="N28" i="2"/>
  <c r="F28" i="2"/>
  <c r="J27" i="2"/>
  <c r="B27" i="2"/>
  <c r="N26" i="2"/>
  <c r="F26" i="2"/>
  <c r="J25" i="2"/>
  <c r="B25" i="2"/>
  <c r="N24" i="2"/>
  <c r="F24" i="2"/>
  <c r="J23" i="2"/>
  <c r="B23" i="2"/>
  <c r="N22" i="2"/>
  <c r="F22" i="2"/>
  <c r="J21" i="2"/>
  <c r="B21" i="2"/>
  <c r="N20" i="2"/>
  <c r="F20" i="2"/>
  <c r="J19" i="2"/>
  <c r="B19" i="2"/>
  <c r="N18" i="2"/>
  <c r="F18" i="2"/>
  <c r="J17" i="2"/>
  <c r="B17" i="2"/>
  <c r="N16" i="2"/>
  <c r="F16" i="2"/>
  <c r="J15" i="2"/>
  <c r="B15" i="2"/>
  <c r="N14" i="2"/>
  <c r="F14" i="2"/>
  <c r="J13" i="2"/>
  <c r="B13" i="2"/>
  <c r="N12" i="2"/>
  <c r="F12" i="2"/>
  <c r="J11" i="2"/>
  <c r="B11" i="2"/>
  <c r="N10" i="2"/>
  <c r="F10" i="2"/>
  <c r="J9" i="2"/>
  <c r="P70" i="2"/>
  <c r="P62" i="2"/>
  <c r="P46" i="2"/>
  <c r="P38" i="2"/>
  <c r="P30" i="2"/>
  <c r="P22" i="2"/>
  <c r="P14" i="2"/>
  <c r="H10" i="2"/>
  <c r="L9" i="2"/>
  <c r="D9" i="2"/>
  <c r="H8" i="2"/>
  <c r="L7" i="2"/>
  <c r="D7" i="2"/>
  <c r="H6" i="2"/>
  <c r="L5" i="2"/>
  <c r="D5" i="2"/>
  <c r="K9" i="2"/>
  <c r="C9" i="2"/>
  <c r="G8" i="2"/>
  <c r="K7" i="2"/>
  <c r="C7" i="2"/>
  <c r="G6" i="2"/>
  <c r="K5" i="2"/>
  <c r="C5" i="2"/>
  <c r="B9" i="2"/>
  <c r="F8" i="2"/>
  <c r="J7" i="2"/>
  <c r="B7" i="2"/>
  <c r="N6" i="2"/>
  <c r="F6" i="2"/>
  <c r="J5" i="2"/>
  <c r="B5" i="2"/>
  <c r="P4" i="2"/>
  <c r="P72" i="2"/>
  <c r="P68" i="2"/>
  <c r="P66" i="2"/>
  <c r="P64" i="2"/>
  <c r="P60" i="2"/>
  <c r="P58" i="2"/>
  <c r="P56" i="2"/>
  <c r="P52" i="2"/>
  <c r="P50" i="2"/>
  <c r="P48" i="2"/>
  <c r="P44" i="2"/>
  <c r="P42" i="2"/>
  <c r="P40" i="2"/>
  <c r="P36" i="2"/>
  <c r="P34" i="2"/>
  <c r="P32" i="2"/>
  <c r="P28" i="2"/>
  <c r="P26" i="2"/>
  <c r="P24" i="2"/>
  <c r="P20" i="2"/>
  <c r="P18" i="2"/>
  <c r="P16" i="2"/>
  <c r="P12" i="2"/>
  <c r="P10" i="2"/>
  <c r="P8" i="2"/>
  <c r="M10" i="2"/>
  <c r="E10" i="2"/>
  <c r="I9" i="2"/>
  <c r="M8" i="2"/>
  <c r="E8" i="2"/>
  <c r="I7" i="2"/>
  <c r="M6" i="2"/>
  <c r="E6" i="2"/>
  <c r="I5" i="2"/>
  <c r="L10" i="2"/>
  <c r="D10" i="2"/>
  <c r="H9" i="2"/>
  <c r="L8" i="2"/>
  <c r="L6" i="2"/>
  <c r="D6" i="2"/>
  <c r="H5" i="2"/>
  <c r="B8" i="2"/>
  <c r="N7" i="2"/>
  <c r="F7" i="2"/>
  <c r="J6" i="2"/>
  <c r="N5" i="2"/>
  <c r="F5" i="2"/>
  <c r="P73" i="2"/>
  <c r="P71" i="2"/>
  <c r="P69" i="2"/>
  <c r="P67" i="2"/>
  <c r="P65" i="2"/>
  <c r="P63" i="2"/>
  <c r="P61" i="2"/>
  <c r="P59" i="2"/>
  <c r="P57" i="2"/>
  <c r="P55" i="2"/>
  <c r="P53" i="2"/>
  <c r="P51" i="2"/>
  <c r="P49" i="2"/>
  <c r="P47" i="2"/>
  <c r="P45" i="2"/>
  <c r="P43" i="2"/>
  <c r="P41" i="2"/>
  <c r="P39" i="2"/>
  <c r="P37" i="2"/>
  <c r="P35" i="2"/>
  <c r="P33" i="2"/>
  <c r="P31" i="2"/>
  <c r="P29" i="2"/>
  <c r="P27" i="2"/>
  <c r="P25" i="2"/>
  <c r="P23" i="2"/>
  <c r="P21" i="2"/>
  <c r="P19" i="2"/>
  <c r="P17" i="2"/>
  <c r="P15" i="2"/>
  <c r="P13" i="2"/>
  <c r="P11" i="2"/>
  <c r="P9" i="2"/>
  <c r="P7" i="2"/>
  <c r="P5" i="2"/>
  <c r="J73" i="10"/>
  <c r="I73" i="10"/>
  <c r="B73" i="10"/>
  <c r="CD74" i="9"/>
  <c r="BW74" i="9"/>
  <c r="BT74" i="9"/>
  <c r="BR74" i="9"/>
  <c r="BO74" i="9"/>
  <c r="BM74" i="9"/>
  <c r="BL74" i="9"/>
  <c r="BJ74" i="9"/>
  <c r="BG74" i="9"/>
  <c r="BD74" i="9"/>
  <c r="BC74" i="9"/>
  <c r="BA74" i="9"/>
  <c r="AX74" i="9"/>
  <c r="AV74" i="9"/>
  <c r="AU74" i="9"/>
  <c r="AS74" i="9"/>
  <c r="AP74" i="9"/>
  <c r="AN74" i="9"/>
  <c r="AM74" i="9"/>
  <c r="AK74" i="9"/>
  <c r="AH74" i="9"/>
  <c r="AF74" i="9"/>
  <c r="AE74" i="9"/>
  <c r="AC74" i="9"/>
  <c r="Z74" i="9"/>
  <c r="X74" i="9"/>
  <c r="V74" i="9"/>
  <c r="Q74" i="9"/>
  <c r="O74" i="9"/>
  <c r="N74" i="9"/>
  <c r="L74" i="9"/>
  <c r="I74" i="9"/>
  <c r="G74" i="9"/>
  <c r="F74" i="9"/>
  <c r="E74" i="9"/>
  <c r="D74" i="9"/>
  <c r="CD74" i="3"/>
  <c r="CC74" i="3"/>
  <c r="CE74" i="1"/>
  <c r="CC74" i="1"/>
  <c r="BW74" i="1"/>
  <c r="BV74" i="1"/>
  <c r="BT74" i="1"/>
  <c r="BS74" i="1"/>
  <c r="BQ74" i="1"/>
  <c r="BO74" i="1"/>
  <c r="BN74" i="1"/>
  <c r="BL74" i="1"/>
  <c r="BK74" i="1"/>
  <c r="BI74" i="1"/>
  <c r="BG74" i="1"/>
  <c r="BE74" i="1"/>
  <c r="BC74" i="1"/>
  <c r="BB74" i="1"/>
  <c r="AZ74" i="1"/>
  <c r="AX74" i="1"/>
  <c r="AW74" i="1"/>
  <c r="AU74" i="1"/>
  <c r="AT74" i="1"/>
  <c r="AR74" i="1"/>
  <c r="AP74" i="1"/>
  <c r="AO74" i="1"/>
  <c r="AM74" i="1"/>
  <c r="AL74" i="1"/>
  <c r="AJ74" i="1"/>
  <c r="AH74" i="1"/>
  <c r="AG74" i="1"/>
  <c r="AE74" i="1"/>
  <c r="AD74" i="1"/>
  <c r="AB74" i="1"/>
  <c r="Z74" i="1"/>
  <c r="Y74" i="1"/>
  <c r="AC74" i="1" l="1"/>
  <c r="AK74" i="1"/>
  <c r="AS74" i="1"/>
  <c r="BA74" i="1"/>
  <c r="BJ74" i="1"/>
  <c r="BR74" i="1"/>
  <c r="CD74" i="1"/>
  <c r="CE74" i="3"/>
  <c r="J74" i="9"/>
  <c r="BU74" i="9"/>
  <c r="CC74" i="9"/>
  <c r="C73" i="10"/>
  <c r="K73" i="10"/>
  <c r="CF74" i="3"/>
  <c r="B74" i="9"/>
  <c r="K74" i="9"/>
  <c r="Y74" i="9"/>
  <c r="AG74" i="9"/>
  <c r="AO74" i="9"/>
  <c r="AW74" i="9"/>
  <c r="BE74" i="9"/>
  <c r="BN74" i="9"/>
  <c r="BV74" i="9"/>
  <c r="D73" i="10"/>
  <c r="L73" i="10"/>
  <c r="CF74" i="1"/>
  <c r="CG74" i="3"/>
  <c r="CE74" i="9"/>
  <c r="E73" i="10"/>
  <c r="M73" i="10"/>
  <c r="P73" i="10"/>
  <c r="X74" i="1"/>
  <c r="AF74" i="1"/>
  <c r="AN74" i="1"/>
  <c r="AV74" i="1"/>
  <c r="BD74" i="1"/>
  <c r="BM74" i="1"/>
  <c r="BU74" i="1"/>
  <c r="CG74" i="1"/>
  <c r="M74" i="9"/>
  <c r="AA74" i="9"/>
  <c r="AI74" i="9"/>
  <c r="AQ74" i="9"/>
  <c r="AY74" i="9"/>
  <c r="BH74" i="9"/>
  <c r="BP74" i="9"/>
  <c r="BX74" i="9"/>
  <c r="CF74" i="9"/>
  <c r="F73" i="10"/>
  <c r="N73" i="10"/>
  <c r="AB74" i="9"/>
  <c r="AJ74" i="9"/>
  <c r="AR74" i="9"/>
  <c r="AZ74" i="9"/>
  <c r="BI74" i="9"/>
  <c r="BQ74" i="9"/>
  <c r="CG74" i="9"/>
  <c r="G73" i="10"/>
  <c r="H73" i="10"/>
  <c r="AA74" i="1"/>
  <c r="AI74" i="1"/>
  <c r="AQ74" i="1"/>
  <c r="AY74" i="1"/>
  <c r="BH74" i="1"/>
  <c r="BP74" i="1"/>
  <c r="BX74" i="1"/>
  <c r="H74" i="9"/>
  <c r="P74" i="9"/>
  <c r="U74" i="9"/>
  <c r="AD74" i="9"/>
  <c r="AL74" i="9"/>
  <c r="AT74" i="9"/>
  <c r="BB74" i="9"/>
  <c r="BK74" i="9"/>
  <c r="BS74" i="9"/>
  <c r="AB3" i="11"/>
  <c r="O4" i="10"/>
  <c r="O5" i="10" s="1"/>
  <c r="O6" i="10" s="1"/>
  <c r="O7" i="10" s="1"/>
  <c r="O8" i="10" s="1"/>
  <c r="O9" i="10" s="1"/>
  <c r="O10" i="10" s="1"/>
  <c r="O11" i="10" s="1"/>
  <c r="O12" i="10" s="1"/>
  <c r="O13" i="10" s="1"/>
  <c r="O14" i="10" s="1"/>
  <c r="O15" i="10" s="1"/>
  <c r="O16" i="10" s="1"/>
  <c r="O17" i="10" s="1"/>
  <c r="O18" i="10" s="1"/>
  <c r="O19" i="10" s="1"/>
  <c r="O20" i="10" s="1"/>
  <c r="O21" i="10" s="1"/>
  <c r="O22" i="10" s="1"/>
  <c r="O23" i="10" s="1"/>
  <c r="O24" i="10" s="1"/>
  <c r="O25" i="10" s="1"/>
  <c r="O26" i="10" s="1"/>
  <c r="O27" i="10" s="1"/>
  <c r="O28" i="10" s="1"/>
  <c r="O29" i="10" s="1"/>
  <c r="O30" i="10" s="1"/>
  <c r="O31" i="10" s="1"/>
  <c r="O32" i="10" s="1"/>
  <c r="O33" i="10" s="1"/>
  <c r="O34" i="10" s="1"/>
  <c r="O35" i="10" s="1"/>
  <c r="O36" i="10" s="1"/>
  <c r="O37" i="10" s="1"/>
  <c r="O38" i="10" s="1"/>
  <c r="O39" i="10" s="1"/>
  <c r="O40" i="10" s="1"/>
  <c r="O41" i="10" s="1"/>
  <c r="O42" i="10" s="1"/>
  <c r="O43" i="10" s="1"/>
  <c r="O44" i="10" s="1"/>
  <c r="O45" i="10" s="1"/>
  <c r="O46" i="10" s="1"/>
  <c r="O47" i="10" s="1"/>
  <c r="O48" i="10" s="1"/>
  <c r="O49" i="10" s="1"/>
  <c r="O50" i="10" s="1"/>
  <c r="O51" i="10" s="1"/>
  <c r="O52" i="10" s="1"/>
  <c r="O53" i="10" s="1"/>
  <c r="O54" i="10" s="1"/>
  <c r="O55" i="10" s="1"/>
  <c r="O56" i="10" s="1"/>
  <c r="O57" i="10" s="1"/>
  <c r="O58" i="10" s="1"/>
  <c r="O59" i="10" s="1"/>
  <c r="O60" i="10" s="1"/>
  <c r="O61" i="10" s="1"/>
  <c r="O62" i="10" s="1"/>
  <c r="O63" i="10" s="1"/>
  <c r="O64" i="10" s="1"/>
  <c r="O65" i="10" s="1"/>
  <c r="O66" i="10" s="1"/>
  <c r="O67" i="10" s="1"/>
  <c r="O68" i="10" s="1"/>
  <c r="O69" i="10" s="1"/>
  <c r="O70" i="10" s="1"/>
  <c r="O71" i="10" s="1"/>
  <c r="O72" i="10" s="1"/>
  <c r="E15" i="10" l="1"/>
  <c r="E42" i="10"/>
  <c r="E14" i="10"/>
  <c r="E31" i="10"/>
  <c r="E22" i="10"/>
  <c r="E6" i="10"/>
  <c r="E30" i="10"/>
  <c r="D4" i="10"/>
  <c r="D5" i="10"/>
  <c r="D6" i="10"/>
  <c r="D7" i="10"/>
  <c r="E7" i="10"/>
  <c r="D8" i="10"/>
  <c r="D9" i="10"/>
  <c r="D10" i="10"/>
  <c r="D11" i="10"/>
  <c r="D12" i="10"/>
  <c r="D13" i="10"/>
  <c r="D14" i="10"/>
  <c r="D15" i="10"/>
  <c r="D16" i="10"/>
  <c r="D17" i="10"/>
  <c r="D18" i="10"/>
  <c r="D19" i="10"/>
  <c r="D20" i="10"/>
  <c r="D21" i="10"/>
  <c r="D22" i="10"/>
  <c r="D23" i="10"/>
  <c r="E23" i="10"/>
  <c r="D24" i="10"/>
  <c r="D25" i="10"/>
  <c r="D26" i="10"/>
  <c r="D27" i="10"/>
  <c r="D28" i="10"/>
  <c r="D29" i="10"/>
  <c r="D30" i="10"/>
  <c r="D31" i="10"/>
  <c r="D32" i="10"/>
  <c r="D33" i="10"/>
  <c r="D34" i="10"/>
  <c r="D35" i="10"/>
  <c r="D36" i="10"/>
  <c r="D37" i="10"/>
  <c r="D38" i="10"/>
  <c r="D39" i="10"/>
  <c r="D40" i="10"/>
  <c r="D41" i="10"/>
  <c r="D42" i="10"/>
  <c r="D43" i="10"/>
  <c r="D44" i="10"/>
  <c r="D45" i="10"/>
  <c r="D46" i="10"/>
  <c r="D47" i="10"/>
  <c r="E47" i="10"/>
  <c r="D48" i="10"/>
  <c r="D49" i="10"/>
  <c r="E49" i="10"/>
  <c r="D50" i="10"/>
  <c r="D51" i="10"/>
  <c r="D52" i="10"/>
  <c r="D53" i="10"/>
  <c r="D54" i="10"/>
  <c r="E54" i="10"/>
  <c r="D55" i="10"/>
  <c r="D56" i="10"/>
  <c r="D57" i="10"/>
  <c r="D58" i="10"/>
  <c r="D59" i="10"/>
  <c r="D60" i="10"/>
  <c r="D61" i="10"/>
  <c r="E61" i="10"/>
  <c r="D62" i="10"/>
  <c r="D63" i="10"/>
  <c r="D64" i="10"/>
  <c r="D65" i="10"/>
  <c r="D66" i="10"/>
  <c r="D67" i="10"/>
  <c r="E67" i="10"/>
  <c r="D68" i="10"/>
  <c r="D69" i="10"/>
  <c r="D70" i="10"/>
  <c r="D71" i="10"/>
  <c r="D72" i="10"/>
  <c r="H4" i="10"/>
  <c r="H5" i="10"/>
  <c r="I5" i="10"/>
  <c r="H6" i="10"/>
  <c r="H7" i="10"/>
  <c r="H8" i="10"/>
  <c r="H9" i="10"/>
  <c r="H10" i="10"/>
  <c r="I10" i="10"/>
  <c r="H11" i="10"/>
  <c r="H12" i="10"/>
  <c r="I12" i="10"/>
  <c r="H13" i="10"/>
  <c r="H14" i="10"/>
  <c r="H15" i="10"/>
  <c r="H16" i="10"/>
  <c r="H17" i="10"/>
  <c r="I17" i="10"/>
  <c r="H18" i="10"/>
  <c r="H19" i="10"/>
  <c r="H20" i="10"/>
  <c r="H21" i="10"/>
  <c r="H22" i="10"/>
  <c r="H23" i="10"/>
  <c r="H24" i="10"/>
  <c r="H25" i="10"/>
  <c r="H26" i="10"/>
  <c r="H27" i="10"/>
  <c r="I27" i="10"/>
  <c r="H28" i="10"/>
  <c r="H29" i="10"/>
  <c r="H30" i="10"/>
  <c r="H31" i="10"/>
  <c r="H32" i="10"/>
  <c r="H33" i="10"/>
  <c r="H34" i="10"/>
  <c r="H35" i="10"/>
  <c r="I35" i="10"/>
  <c r="H36" i="10"/>
  <c r="H37" i="10"/>
  <c r="H38" i="10"/>
  <c r="H39" i="10"/>
  <c r="H40" i="10"/>
  <c r="H41" i="10"/>
  <c r="H42" i="10"/>
  <c r="C44" i="10"/>
  <c r="C51" i="10"/>
  <c r="C57" i="10"/>
  <c r="C64" i="10"/>
  <c r="C69" i="10"/>
  <c r="C71" i="10"/>
  <c r="G7" i="10"/>
  <c r="G14" i="10"/>
  <c r="G20" i="10"/>
  <c r="G57" i="10"/>
  <c r="G64" i="10"/>
  <c r="K9" i="10"/>
  <c r="K20" i="10"/>
  <c r="K41" i="10"/>
  <c r="K52" i="10"/>
  <c r="P8" i="10"/>
  <c r="P51" i="10"/>
  <c r="P65" i="10"/>
  <c r="J56" i="10"/>
  <c r="I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I67" i="10"/>
  <c r="H68" i="10"/>
  <c r="H69" i="10"/>
  <c r="H70" i="10"/>
  <c r="H71" i="10"/>
  <c r="H72" i="10"/>
  <c r="P23" i="10"/>
  <c r="F51" i="10"/>
  <c r="F71" i="10"/>
  <c r="M24" i="10"/>
  <c r="M25" i="10"/>
  <c r="M26" i="10"/>
  <c r="M27" i="10"/>
  <c r="M28" i="10"/>
  <c r="M29" i="10"/>
  <c r="M30" i="10"/>
  <c r="M31" i="10"/>
  <c r="M32" i="10"/>
  <c r="M33" i="10"/>
  <c r="M34" i="10"/>
  <c r="M35" i="10"/>
  <c r="M36" i="10"/>
  <c r="M37" i="10"/>
  <c r="M38" i="10"/>
  <c r="M39" i="10"/>
  <c r="M40" i="10"/>
  <c r="M41" i="10"/>
  <c r="M42" i="10"/>
  <c r="M43" i="10"/>
  <c r="M44" i="10"/>
  <c r="N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C4" i="10"/>
  <c r="C5" i="10"/>
  <c r="C6" i="10"/>
  <c r="C7" i="10"/>
  <c r="C8" i="10"/>
  <c r="C9" i="10"/>
  <c r="C10" i="10"/>
  <c r="C11" i="10"/>
  <c r="C12" i="10"/>
  <c r="C13" i="10"/>
  <c r="C14" i="10"/>
  <c r="C15" i="10"/>
  <c r="C16" i="10"/>
  <c r="C20" i="10"/>
  <c r="C21" i="10"/>
  <c r="C28" i="10"/>
  <c r="C29" i="10"/>
  <c r="C36" i="10"/>
  <c r="C37" i="10"/>
  <c r="C39" i="10"/>
  <c r="E4" i="10"/>
  <c r="E5" i="10"/>
  <c r="E8" i="10"/>
  <c r="E9" i="10"/>
  <c r="E10" i="10"/>
  <c r="E11" i="10"/>
  <c r="E12" i="10"/>
  <c r="E13" i="10"/>
  <c r="E16" i="10"/>
  <c r="E17" i="10"/>
  <c r="E18" i="10"/>
  <c r="E19" i="10"/>
  <c r="E20" i="10"/>
  <c r="E21" i="10"/>
  <c r="E24" i="10"/>
  <c r="E25" i="10"/>
  <c r="E26" i="10"/>
  <c r="E27" i="10"/>
  <c r="E28" i="10"/>
  <c r="E29" i="10"/>
  <c r="E32" i="10"/>
  <c r="E33" i="10"/>
  <c r="E34" i="10"/>
  <c r="E35" i="10"/>
  <c r="E36" i="10"/>
  <c r="E37" i="10"/>
  <c r="E38" i="10"/>
  <c r="E39" i="10"/>
  <c r="E40" i="10"/>
  <c r="E41" i="10"/>
  <c r="E43" i="10"/>
  <c r="E45" i="10"/>
  <c r="E51" i="10"/>
  <c r="E58" i="10"/>
  <c r="E63" i="10"/>
  <c r="E65" i="10"/>
  <c r="E70" i="10"/>
  <c r="I8" i="10"/>
  <c r="I14" i="10"/>
  <c r="I21" i="10"/>
  <c r="I51" i="10"/>
  <c r="I58" i="10"/>
  <c r="L38" i="10"/>
  <c r="L66" i="10"/>
  <c r="C17" i="10"/>
  <c r="C18" i="10"/>
  <c r="C19" i="10"/>
  <c r="C22" i="10"/>
  <c r="C23" i="10"/>
  <c r="C24" i="10"/>
  <c r="C25" i="10"/>
  <c r="C26" i="10"/>
  <c r="C27" i="10"/>
  <c r="C30" i="10"/>
  <c r="C31" i="10"/>
  <c r="C32" i="10"/>
  <c r="C33" i="10"/>
  <c r="C34" i="10"/>
  <c r="C35" i="10"/>
  <c r="C38" i="10"/>
  <c r="C40" i="10"/>
  <c r="C41" i="10"/>
  <c r="C42" i="10"/>
  <c r="C43" i="10"/>
  <c r="C45" i="10"/>
  <c r="C46" i="10"/>
  <c r="C47" i="10"/>
  <c r="C48" i="10"/>
  <c r="C49" i="10"/>
  <c r="C50" i="10"/>
  <c r="C52" i="10"/>
  <c r="C53" i="10"/>
  <c r="C54" i="10"/>
  <c r="C55" i="10"/>
  <c r="C56" i="10"/>
  <c r="C58" i="10"/>
  <c r="C59" i="10"/>
  <c r="C60" i="10"/>
  <c r="C61" i="10"/>
  <c r="C62" i="10"/>
  <c r="C63" i="10"/>
  <c r="C65" i="10"/>
  <c r="C66" i="10"/>
  <c r="C67" i="10"/>
  <c r="C68" i="10"/>
  <c r="C70" i="10"/>
  <c r="C72" i="10"/>
  <c r="G4" i="10"/>
  <c r="G5" i="10"/>
  <c r="G6" i="10"/>
  <c r="G8" i="10"/>
  <c r="G9" i="10"/>
  <c r="G10" i="10"/>
  <c r="G11" i="10"/>
  <c r="G12" i="10"/>
  <c r="G13" i="10"/>
  <c r="G15" i="10"/>
  <c r="G16" i="10"/>
  <c r="G17" i="10"/>
  <c r="G18" i="10"/>
  <c r="G19"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8" i="10"/>
  <c r="G59" i="10"/>
  <c r="G60" i="10"/>
  <c r="G61" i="10"/>
  <c r="G62" i="10"/>
  <c r="G63" i="10"/>
  <c r="G65" i="10"/>
  <c r="G66" i="10"/>
  <c r="G67" i="10"/>
  <c r="G68" i="10"/>
  <c r="G69" i="10"/>
  <c r="G70" i="10"/>
  <c r="G71" i="10"/>
  <c r="G72" i="10"/>
  <c r="K4" i="10"/>
  <c r="K5" i="10"/>
  <c r="K6" i="10"/>
  <c r="K7" i="10"/>
  <c r="K8" i="10"/>
  <c r="K10" i="10"/>
  <c r="K11" i="10"/>
  <c r="K12" i="10"/>
  <c r="K13" i="10"/>
  <c r="K14" i="10"/>
  <c r="K15" i="10"/>
  <c r="K16" i="10"/>
  <c r="K17" i="10"/>
  <c r="K18" i="10"/>
  <c r="K19" i="10"/>
  <c r="K21" i="10"/>
  <c r="K22" i="10"/>
  <c r="K23" i="10"/>
  <c r="K24" i="10"/>
  <c r="K25" i="10"/>
  <c r="K26" i="10"/>
  <c r="K27" i="10"/>
  <c r="K28" i="10"/>
  <c r="K29" i="10"/>
  <c r="K30" i="10"/>
  <c r="K31" i="10"/>
  <c r="K32" i="10"/>
  <c r="K33" i="10"/>
  <c r="K34" i="10"/>
  <c r="K35" i="10"/>
  <c r="K36" i="10"/>
  <c r="K37" i="10"/>
  <c r="K38" i="10"/>
  <c r="K39" i="10"/>
  <c r="K40" i="10"/>
  <c r="K42" i="10"/>
  <c r="K43" i="10"/>
  <c r="K44" i="10"/>
  <c r="K45" i="10"/>
  <c r="K46" i="10"/>
  <c r="K47" i="10"/>
  <c r="K48" i="10"/>
  <c r="K49" i="10"/>
  <c r="K50" i="10"/>
  <c r="K51" i="10"/>
  <c r="K53" i="10"/>
  <c r="K54" i="10"/>
  <c r="K55" i="10"/>
  <c r="K56" i="10"/>
  <c r="K57" i="10"/>
  <c r="K58" i="10"/>
  <c r="K59" i="10"/>
  <c r="K60" i="10"/>
  <c r="K61" i="10"/>
  <c r="K62" i="10"/>
  <c r="K63" i="10"/>
  <c r="K64" i="10"/>
  <c r="K65" i="10"/>
  <c r="K66" i="10"/>
  <c r="K67" i="10"/>
  <c r="K68" i="10"/>
  <c r="K69" i="10"/>
  <c r="K70" i="10"/>
  <c r="K71" i="10"/>
  <c r="K72" i="10"/>
  <c r="P4" i="10"/>
  <c r="P5" i="10"/>
  <c r="P6" i="10"/>
  <c r="P7" i="10"/>
  <c r="P9" i="10"/>
  <c r="P10" i="10"/>
  <c r="P11" i="10"/>
  <c r="P12" i="10"/>
  <c r="P13" i="10"/>
  <c r="P14" i="10"/>
  <c r="P15" i="10"/>
  <c r="P16" i="10"/>
  <c r="P17" i="10"/>
  <c r="P18" i="10"/>
  <c r="P19" i="10"/>
  <c r="P20" i="10"/>
  <c r="P21" i="10"/>
  <c r="P22"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2" i="10"/>
  <c r="P53" i="10"/>
  <c r="P54" i="10"/>
  <c r="P55" i="10"/>
  <c r="P56" i="10"/>
  <c r="P57" i="10"/>
  <c r="P58" i="10"/>
  <c r="P59" i="10"/>
  <c r="P60" i="10"/>
  <c r="P61" i="10"/>
  <c r="P62" i="10"/>
  <c r="P63" i="10"/>
  <c r="P64" i="10"/>
  <c r="P66" i="10"/>
  <c r="P67" i="10"/>
  <c r="P68" i="10"/>
  <c r="P69" i="10"/>
  <c r="P70" i="10"/>
  <c r="P71" i="10"/>
  <c r="P72"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7" i="10"/>
  <c r="J58" i="10"/>
  <c r="J59" i="10"/>
  <c r="J60" i="10"/>
  <c r="J61" i="10"/>
  <c r="J62" i="10"/>
  <c r="J63" i="10"/>
  <c r="J64" i="10"/>
  <c r="J65" i="10"/>
  <c r="J66" i="10"/>
  <c r="J67" i="10"/>
  <c r="J68" i="10"/>
  <c r="J69" i="10"/>
  <c r="J70" i="10"/>
  <c r="J71" i="10"/>
  <c r="J72" i="10"/>
  <c r="F24" i="10"/>
  <c r="F25" i="10"/>
  <c r="F26" i="10"/>
  <c r="F27" i="10"/>
  <c r="F28" i="10"/>
  <c r="F29" i="10"/>
  <c r="F30" i="10"/>
  <c r="F31" i="10"/>
  <c r="F32" i="10"/>
  <c r="F33" i="10"/>
  <c r="F34" i="10"/>
  <c r="F35" i="10"/>
  <c r="F36" i="10"/>
  <c r="F37" i="10"/>
  <c r="F38" i="10"/>
  <c r="F39" i="10"/>
  <c r="L34" i="10"/>
  <c r="L70" i="10"/>
  <c r="E44" i="10"/>
  <c r="E46" i="10"/>
  <c r="E48" i="10"/>
  <c r="E50" i="10"/>
  <c r="E52" i="10"/>
  <c r="E53" i="10"/>
  <c r="E55" i="10"/>
  <c r="E56" i="10"/>
  <c r="E57" i="10"/>
  <c r="E59" i="10"/>
  <c r="E60" i="10"/>
  <c r="E62" i="10"/>
  <c r="E64" i="10"/>
  <c r="E66" i="10"/>
  <c r="E68" i="10"/>
  <c r="E69" i="10"/>
  <c r="E71" i="10"/>
  <c r="E72" i="10"/>
  <c r="I4" i="10"/>
  <c r="I6" i="10"/>
  <c r="I7" i="10"/>
  <c r="I9" i="10"/>
  <c r="I11" i="10"/>
  <c r="I13" i="10"/>
  <c r="I15" i="10"/>
  <c r="I16" i="10"/>
  <c r="I18" i="10"/>
  <c r="I19" i="10"/>
  <c r="I20" i="10"/>
  <c r="I22" i="10"/>
  <c r="I23" i="10"/>
  <c r="I24" i="10"/>
  <c r="I25" i="10"/>
  <c r="I26" i="10"/>
  <c r="I28" i="10"/>
  <c r="I29" i="10"/>
  <c r="I30" i="10"/>
  <c r="I31" i="10"/>
  <c r="I32" i="10"/>
  <c r="I33" i="10"/>
  <c r="I34" i="10"/>
  <c r="I36" i="10"/>
  <c r="I37" i="10"/>
  <c r="I38" i="10"/>
  <c r="I39" i="10"/>
  <c r="I40" i="10"/>
  <c r="I41" i="10"/>
  <c r="I43" i="10"/>
  <c r="I44" i="10"/>
  <c r="I45" i="10"/>
  <c r="I46" i="10"/>
  <c r="I47" i="10"/>
  <c r="I48" i="10"/>
  <c r="I49" i="10"/>
  <c r="I50" i="10"/>
  <c r="I52" i="10"/>
  <c r="I53" i="10"/>
  <c r="I54" i="10"/>
  <c r="I55" i="10"/>
  <c r="I56" i="10"/>
  <c r="I57" i="10"/>
  <c r="I59" i="10"/>
  <c r="I60" i="10"/>
  <c r="I61" i="10"/>
  <c r="I62" i="10"/>
  <c r="I63" i="10"/>
  <c r="I64" i="10"/>
  <c r="I65" i="10"/>
  <c r="I66" i="10"/>
  <c r="I68" i="10"/>
  <c r="I69" i="10"/>
  <c r="I70" i="10"/>
  <c r="I71" i="10"/>
  <c r="I72" i="10"/>
  <c r="N24" i="10"/>
  <c r="N25" i="10"/>
  <c r="N26" i="10"/>
  <c r="N27" i="10"/>
  <c r="N28" i="10"/>
  <c r="N29" i="10"/>
  <c r="N30" i="10"/>
  <c r="N31" i="10"/>
  <c r="N32" i="10"/>
  <c r="N33" i="10"/>
  <c r="N34" i="10"/>
  <c r="N35" i="10"/>
  <c r="N36" i="10"/>
  <c r="N37" i="10"/>
  <c r="N38" i="10"/>
  <c r="N39" i="10"/>
  <c r="N40" i="10"/>
  <c r="N41" i="10"/>
  <c r="N42" i="10"/>
  <c r="N43"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F40" i="10"/>
  <c r="F41" i="10"/>
  <c r="F42" i="10"/>
  <c r="F43" i="10"/>
  <c r="F44" i="10"/>
  <c r="F45" i="10"/>
  <c r="F46" i="10"/>
  <c r="F47" i="10"/>
  <c r="F48" i="10"/>
  <c r="F49" i="10"/>
  <c r="F50" i="10"/>
  <c r="F52" i="10"/>
  <c r="F53" i="10"/>
  <c r="F54" i="10"/>
  <c r="F55" i="10"/>
  <c r="F56" i="10"/>
  <c r="F57" i="10"/>
  <c r="F58" i="10"/>
  <c r="F59" i="10"/>
  <c r="F60" i="10"/>
  <c r="F61" i="10"/>
  <c r="F62" i="10"/>
  <c r="F63" i="10"/>
  <c r="F64" i="10"/>
  <c r="F65" i="10"/>
  <c r="F66" i="10"/>
  <c r="F67" i="10"/>
  <c r="F68" i="10"/>
  <c r="F69" i="10"/>
  <c r="F70" i="10"/>
  <c r="F72" i="10"/>
  <c r="L24" i="10"/>
  <c r="L25" i="10"/>
  <c r="L26" i="10"/>
  <c r="L27" i="10"/>
  <c r="L28" i="10"/>
  <c r="L29" i="10"/>
  <c r="L30" i="10"/>
  <c r="L31" i="10"/>
  <c r="L32" i="10"/>
  <c r="L33" i="10"/>
  <c r="L35" i="10"/>
  <c r="L36" i="10"/>
  <c r="L37"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7" i="10"/>
  <c r="L68" i="10"/>
  <c r="L69" i="10"/>
  <c r="L71" i="10"/>
  <c r="L72" i="10"/>
  <c r="B3" i="11"/>
  <c r="AB4" i="11"/>
  <c r="W5" i="9"/>
  <c r="W6" i="9" s="1"/>
  <c r="W7" i="9" s="1"/>
  <c r="W8" i="9" s="1"/>
  <c r="W9" i="9" s="1"/>
  <c r="U9" i="9"/>
  <c r="U8" i="9"/>
  <c r="U7" i="9"/>
  <c r="V6" i="9"/>
  <c r="U6" i="9"/>
  <c r="V5" i="9"/>
  <c r="U5" i="9"/>
  <c r="Q9" i="9"/>
  <c r="P9" i="9"/>
  <c r="M9" i="9"/>
  <c r="L9" i="9"/>
  <c r="I9" i="9"/>
  <c r="H9" i="9"/>
  <c r="E9" i="9"/>
  <c r="D9" i="9"/>
  <c r="J8" i="9"/>
  <c r="Q8" i="9"/>
  <c r="P8" i="9"/>
  <c r="M8" i="9"/>
  <c r="L8" i="9"/>
  <c r="H8" i="9"/>
  <c r="E8" i="9"/>
  <c r="D8" i="9"/>
  <c r="O7" i="9"/>
  <c r="G7" i="9"/>
  <c r="Q7" i="9"/>
  <c r="P7" i="9"/>
  <c r="M7" i="9"/>
  <c r="L7" i="9"/>
  <c r="I7" i="9"/>
  <c r="H7" i="9"/>
  <c r="E7" i="9"/>
  <c r="D7" i="9"/>
  <c r="N6" i="9"/>
  <c r="F6" i="9"/>
  <c r="Q6" i="9"/>
  <c r="P6" i="9"/>
  <c r="M6" i="9"/>
  <c r="L6" i="9"/>
  <c r="I6" i="9"/>
  <c r="H6" i="9"/>
  <c r="E6" i="9"/>
  <c r="D6" i="9"/>
  <c r="K5" i="9"/>
  <c r="Q5" i="9"/>
  <c r="P5" i="9"/>
  <c r="M5" i="9"/>
  <c r="L5" i="9"/>
  <c r="I5" i="9"/>
  <c r="H5" i="9"/>
  <c r="E5" i="9"/>
  <c r="D5" i="9"/>
  <c r="O4" i="8"/>
  <c r="W5" i="7"/>
  <c r="U5" i="7"/>
  <c r="P5" i="7"/>
  <c r="O5" i="7"/>
  <c r="H5" i="7"/>
  <c r="G5" i="7"/>
  <c r="D5" i="7"/>
  <c r="M5" i="7"/>
  <c r="J5" i="7"/>
  <c r="F5" i="7"/>
  <c r="B5" i="7"/>
  <c r="W10" i="9" l="1"/>
  <c r="V9" i="9"/>
  <c r="V8" i="9"/>
  <c r="V7" i="9"/>
  <c r="W6" i="7"/>
  <c r="V5" i="7"/>
  <c r="K5" i="7"/>
  <c r="Q5" i="7"/>
  <c r="I5" i="7"/>
  <c r="E5" i="7"/>
  <c r="N5" i="7"/>
  <c r="L5" i="7"/>
  <c r="D6" i="7"/>
  <c r="H6" i="7"/>
  <c r="L6" i="7"/>
  <c r="P6" i="7"/>
  <c r="D4" i="8"/>
  <c r="L4" i="8"/>
  <c r="H4" i="8"/>
  <c r="G4" i="8"/>
  <c r="C4" i="8"/>
  <c r="K4" i="8"/>
  <c r="E4" i="8"/>
  <c r="I4" i="8"/>
  <c r="M4" i="8"/>
  <c r="O5" i="8"/>
  <c r="F4" i="8"/>
  <c r="J4" i="8"/>
  <c r="N4" i="8"/>
  <c r="F5" i="8"/>
  <c r="J5" i="8"/>
  <c r="G5" i="9"/>
  <c r="O5" i="9"/>
  <c r="K7" i="9"/>
  <c r="G9" i="9"/>
  <c r="K9" i="9"/>
  <c r="O9" i="9"/>
  <c r="B5" i="9"/>
  <c r="B6" i="9"/>
  <c r="B7" i="9"/>
  <c r="B8" i="9"/>
  <c r="B9" i="9"/>
  <c r="B10" i="9"/>
  <c r="I8" i="9"/>
  <c r="G6" i="7"/>
  <c r="K6" i="7"/>
  <c r="O6" i="7"/>
  <c r="U6" i="7"/>
  <c r="B4" i="8"/>
  <c r="P5" i="8"/>
  <c r="P4" i="8"/>
  <c r="J6" i="9"/>
  <c r="F8" i="9"/>
  <c r="N8" i="9"/>
  <c r="J10" i="9"/>
  <c r="F5" i="9"/>
  <c r="J5" i="9"/>
  <c r="N5" i="9"/>
  <c r="F7" i="9"/>
  <c r="J7" i="9"/>
  <c r="N7" i="9"/>
  <c r="F9" i="9"/>
  <c r="J9" i="9"/>
  <c r="N9" i="9"/>
  <c r="G6" i="9"/>
  <c r="K6" i="9"/>
  <c r="O6" i="9"/>
  <c r="G8" i="9"/>
  <c r="K8" i="9"/>
  <c r="O8" i="9"/>
  <c r="G10" i="9"/>
  <c r="K10" i="9"/>
  <c r="O10" i="9"/>
  <c r="AB5" i="11"/>
  <c r="B4" i="11"/>
  <c r="O4" i="6"/>
  <c r="O5" i="6" s="1"/>
  <c r="O6" i="6" s="1"/>
  <c r="O7" i="6" s="1"/>
  <c r="O8" i="6" s="1"/>
  <c r="O9" i="6" s="1"/>
  <c r="O10" i="6" s="1"/>
  <c r="O11" i="6" s="1"/>
  <c r="O12" i="6" s="1"/>
  <c r="O13" i="6" s="1"/>
  <c r="O14" i="6" s="1"/>
  <c r="O15" i="6" s="1"/>
  <c r="O16" i="6" s="1"/>
  <c r="O17" i="6" s="1"/>
  <c r="O18" i="6" s="1"/>
  <c r="O19" i="6" s="1"/>
  <c r="O20" i="6" s="1"/>
  <c r="O21" i="6" s="1"/>
  <c r="O22" i="6" s="1"/>
  <c r="O23" i="6" s="1"/>
  <c r="O24" i="6" s="1"/>
  <c r="O25" i="6" s="1"/>
  <c r="O26" i="6" s="1"/>
  <c r="O27" i="6" s="1"/>
  <c r="O28" i="6" s="1"/>
  <c r="O29" i="6" s="1"/>
  <c r="O30" i="6" s="1"/>
  <c r="O31" i="6" s="1"/>
  <c r="O32" i="6" s="1"/>
  <c r="O33" i="6" s="1"/>
  <c r="O34" i="6" s="1"/>
  <c r="O35" i="6" s="1"/>
  <c r="O36" i="6" s="1"/>
  <c r="O37" i="6" s="1"/>
  <c r="O38" i="6" s="1"/>
  <c r="O39" i="6" s="1"/>
  <c r="O40" i="6" s="1"/>
  <c r="O41" i="6" s="1"/>
  <c r="O42" i="6" s="1"/>
  <c r="O43" i="6" s="1"/>
  <c r="O44" i="6" s="1"/>
  <c r="O45" i="6" s="1"/>
  <c r="O46" i="6" s="1"/>
  <c r="O47" i="6" s="1"/>
  <c r="O48" i="6" s="1"/>
  <c r="O49" i="6" s="1"/>
  <c r="O50" i="6" s="1"/>
  <c r="O51" i="6" s="1"/>
  <c r="O52" i="6" s="1"/>
  <c r="O53" i="6" s="1"/>
  <c r="O54" i="6" s="1"/>
  <c r="O55" i="6" s="1"/>
  <c r="O56" i="6" s="1"/>
  <c r="O57" i="6" s="1"/>
  <c r="O58" i="6" s="1"/>
  <c r="O59" i="6" s="1"/>
  <c r="O60" i="6" s="1"/>
  <c r="O61" i="6" s="1"/>
  <c r="O62" i="6" s="1"/>
  <c r="O63" i="6" s="1"/>
  <c r="O64" i="6" s="1"/>
  <c r="O65" i="6" s="1"/>
  <c r="O66" i="6" s="1"/>
  <c r="O67" i="6" s="1"/>
  <c r="O68" i="6" s="1"/>
  <c r="O69" i="6" s="1"/>
  <c r="O70" i="6" s="1"/>
  <c r="O71" i="6" s="1"/>
  <c r="O72" i="6" s="1"/>
  <c r="W11" i="9" l="1"/>
  <c r="V10" i="9"/>
  <c r="F10" i="9"/>
  <c r="L10" i="9"/>
  <c r="D10" i="9"/>
  <c r="N10" i="9"/>
  <c r="Q10" i="9"/>
  <c r="I10" i="9"/>
  <c r="E10" i="9"/>
  <c r="U10" i="9"/>
  <c r="P10" i="9"/>
  <c r="H10" i="9"/>
  <c r="M10" i="9"/>
  <c r="H5" i="8"/>
  <c r="B5" i="8"/>
  <c r="D5" i="8"/>
  <c r="E5" i="8"/>
  <c r="N5" i="8"/>
  <c r="W7" i="7"/>
  <c r="V6" i="7"/>
  <c r="M6" i="7"/>
  <c r="E6" i="7"/>
  <c r="B6" i="7"/>
  <c r="I6" i="7"/>
  <c r="F6" i="7"/>
  <c r="N6" i="7"/>
  <c r="Q6" i="7"/>
  <c r="J6" i="7"/>
  <c r="B7" i="6"/>
  <c r="B43" i="6"/>
  <c r="B51" i="6"/>
  <c r="B55" i="6"/>
  <c r="B63" i="6"/>
  <c r="B67" i="6"/>
  <c r="B71" i="6"/>
  <c r="N4" i="6"/>
  <c r="N6" i="6"/>
  <c r="N7" i="6"/>
  <c r="J8" i="6"/>
  <c r="J9" i="6"/>
  <c r="J10" i="6"/>
  <c r="J11" i="6"/>
  <c r="J12" i="6"/>
  <c r="J13" i="6"/>
  <c r="F14" i="6"/>
  <c r="F15" i="6"/>
  <c r="N16" i="6"/>
  <c r="J17" i="6"/>
  <c r="N18" i="6"/>
  <c r="J19" i="6"/>
  <c r="J21" i="6"/>
  <c r="J22" i="6"/>
  <c r="N23" i="6"/>
  <c r="N24" i="6"/>
  <c r="J25" i="6"/>
  <c r="J26" i="6"/>
  <c r="J28" i="6"/>
  <c r="F29" i="6"/>
  <c r="J30" i="6"/>
  <c r="J31" i="6"/>
  <c r="F32" i="6"/>
  <c r="F33" i="6"/>
  <c r="J35" i="6"/>
  <c r="F36" i="6"/>
  <c r="N37" i="6"/>
  <c r="N38" i="6"/>
  <c r="N39" i="6"/>
  <c r="J40" i="6"/>
  <c r="F41" i="6"/>
  <c r="J42" i="6"/>
  <c r="J43" i="6"/>
  <c r="J44" i="6"/>
  <c r="J45" i="6"/>
  <c r="N46" i="6"/>
  <c r="F48" i="6"/>
  <c r="J49" i="6"/>
  <c r="J50" i="6"/>
  <c r="J51" i="6"/>
  <c r="N52" i="6"/>
  <c r="J53" i="6"/>
  <c r="J54" i="6"/>
  <c r="F56" i="6"/>
  <c r="F59" i="6"/>
  <c r="F60" i="6"/>
  <c r="N61" i="6"/>
  <c r="N62" i="6"/>
  <c r="N63" i="6"/>
  <c r="F64" i="6"/>
  <c r="N65" i="6"/>
  <c r="N66" i="6"/>
  <c r="N67" i="6"/>
  <c r="N68" i="6"/>
  <c r="N69" i="6"/>
  <c r="F71" i="6"/>
  <c r="B6" i="6"/>
  <c r="B9" i="6"/>
  <c r="B14" i="6"/>
  <c r="B16" i="6"/>
  <c r="D4" i="6"/>
  <c r="H4" i="6"/>
  <c r="L4" i="6"/>
  <c r="D5" i="6"/>
  <c r="H5" i="6"/>
  <c r="L5" i="6"/>
  <c r="D6" i="6"/>
  <c r="H6" i="6"/>
  <c r="L6" i="6"/>
  <c r="D7" i="6"/>
  <c r="H7" i="6"/>
  <c r="L7" i="6"/>
  <c r="D8" i="6"/>
  <c r="H8" i="6"/>
  <c r="L8" i="6"/>
  <c r="D9" i="6"/>
  <c r="H9" i="6"/>
  <c r="L9" i="6"/>
  <c r="D10" i="6"/>
  <c r="H10" i="6"/>
  <c r="L10" i="6"/>
  <c r="D11" i="6"/>
  <c r="H11" i="6"/>
  <c r="L11" i="6"/>
  <c r="D12" i="6"/>
  <c r="H12" i="6"/>
  <c r="L12" i="6"/>
  <c r="D13" i="6"/>
  <c r="H13" i="6"/>
  <c r="L13" i="6"/>
  <c r="D14" i="6"/>
  <c r="H14" i="6"/>
  <c r="L14" i="6"/>
  <c r="D15" i="6"/>
  <c r="H15" i="6"/>
  <c r="L15" i="6"/>
  <c r="D16" i="6"/>
  <c r="H16" i="6"/>
  <c r="L16" i="6"/>
  <c r="D17" i="6"/>
  <c r="H17" i="6"/>
  <c r="L17" i="6"/>
  <c r="D18" i="6"/>
  <c r="H18" i="6"/>
  <c r="L18" i="6"/>
  <c r="D19" i="6"/>
  <c r="H19" i="6"/>
  <c r="L19" i="6"/>
  <c r="D20" i="6"/>
  <c r="H20" i="6"/>
  <c r="L20" i="6"/>
  <c r="D21" i="6"/>
  <c r="H21" i="6"/>
  <c r="L21" i="6"/>
  <c r="D22" i="6"/>
  <c r="H22" i="6"/>
  <c r="L22" i="6"/>
  <c r="D23" i="6"/>
  <c r="H23" i="6"/>
  <c r="L23" i="6"/>
  <c r="D24" i="6"/>
  <c r="H24" i="6"/>
  <c r="L24" i="6"/>
  <c r="D25" i="6"/>
  <c r="H25" i="6"/>
  <c r="L25" i="6"/>
  <c r="D26" i="6"/>
  <c r="H26" i="6"/>
  <c r="L26" i="6"/>
  <c r="D27" i="6"/>
  <c r="H27" i="6"/>
  <c r="L27" i="6"/>
  <c r="D28" i="6"/>
  <c r="H28" i="6"/>
  <c r="L28" i="6"/>
  <c r="D29" i="6"/>
  <c r="H29" i="6"/>
  <c r="L29" i="6"/>
  <c r="D30" i="6"/>
  <c r="H30" i="6"/>
  <c r="L30" i="6"/>
  <c r="D31" i="6"/>
  <c r="H31" i="6"/>
  <c r="L31" i="6"/>
  <c r="D32" i="6"/>
  <c r="H32" i="6"/>
  <c r="L32" i="6"/>
  <c r="D33" i="6"/>
  <c r="H33" i="6"/>
  <c r="L33" i="6"/>
  <c r="D34" i="6"/>
  <c r="H34" i="6"/>
  <c r="L34" i="6"/>
  <c r="D35" i="6"/>
  <c r="H35" i="6"/>
  <c r="L35" i="6"/>
  <c r="D36" i="6"/>
  <c r="H36" i="6"/>
  <c r="L36" i="6"/>
  <c r="D37" i="6"/>
  <c r="H37" i="6"/>
  <c r="L37" i="6"/>
  <c r="D38" i="6"/>
  <c r="H38" i="6"/>
  <c r="L38" i="6"/>
  <c r="D39" i="6"/>
  <c r="H39" i="6"/>
  <c r="L39" i="6"/>
  <c r="D40" i="6"/>
  <c r="H40" i="6"/>
  <c r="L40" i="6"/>
  <c r="D41" i="6"/>
  <c r="H41" i="6"/>
  <c r="L41" i="6"/>
  <c r="D42" i="6"/>
  <c r="H42" i="6"/>
  <c r="L42" i="6"/>
  <c r="D43" i="6"/>
  <c r="H43" i="6"/>
  <c r="L43" i="6"/>
  <c r="D44" i="6"/>
  <c r="H44" i="6"/>
  <c r="L44" i="6"/>
  <c r="D45" i="6"/>
  <c r="H45" i="6"/>
  <c r="L45" i="6"/>
  <c r="D46" i="6"/>
  <c r="H46" i="6"/>
  <c r="L46" i="6"/>
  <c r="D47" i="6"/>
  <c r="H47" i="6"/>
  <c r="L47" i="6"/>
  <c r="D48" i="6"/>
  <c r="H48" i="6"/>
  <c r="L48" i="6"/>
  <c r="D49" i="6"/>
  <c r="H49" i="6"/>
  <c r="L49" i="6"/>
  <c r="D50" i="6"/>
  <c r="H50" i="6"/>
  <c r="L50" i="6"/>
  <c r="D51" i="6"/>
  <c r="H51" i="6"/>
  <c r="L51" i="6"/>
  <c r="D52" i="6"/>
  <c r="H52" i="6"/>
  <c r="L52" i="6"/>
  <c r="D53" i="6"/>
  <c r="H53" i="6"/>
  <c r="L53" i="6"/>
  <c r="D54" i="6"/>
  <c r="H54" i="6"/>
  <c r="L54" i="6"/>
  <c r="D55" i="6"/>
  <c r="H55" i="6"/>
  <c r="L55" i="6"/>
  <c r="D56" i="6"/>
  <c r="H56" i="6"/>
  <c r="L56" i="6"/>
  <c r="D57" i="6"/>
  <c r="H57" i="6"/>
  <c r="L57" i="6"/>
  <c r="D58" i="6"/>
  <c r="H58" i="6"/>
  <c r="L58" i="6"/>
  <c r="D59" i="6"/>
  <c r="H59" i="6"/>
  <c r="L59" i="6"/>
  <c r="D60" i="6"/>
  <c r="H60" i="6"/>
  <c r="L60" i="6"/>
  <c r="D61" i="6"/>
  <c r="H61" i="6"/>
  <c r="L61" i="6"/>
  <c r="D62" i="6"/>
  <c r="H62" i="6"/>
  <c r="L62" i="6"/>
  <c r="D63" i="6"/>
  <c r="H63" i="6"/>
  <c r="L63" i="6"/>
  <c r="D64" i="6"/>
  <c r="H64" i="6"/>
  <c r="L64" i="6"/>
  <c r="D65" i="6"/>
  <c r="H65" i="6"/>
  <c r="L65" i="6"/>
  <c r="D66" i="6"/>
  <c r="H66" i="6"/>
  <c r="L66" i="6"/>
  <c r="D67" i="6"/>
  <c r="H67" i="6"/>
  <c r="L67" i="6"/>
  <c r="D68" i="6"/>
  <c r="H68" i="6"/>
  <c r="L68" i="6"/>
  <c r="D69" i="6"/>
  <c r="H69" i="6"/>
  <c r="L69" i="6"/>
  <c r="D70" i="6"/>
  <c r="H70" i="6"/>
  <c r="L70" i="6"/>
  <c r="D71" i="6"/>
  <c r="H71" i="6"/>
  <c r="L71" i="6"/>
  <c r="D72" i="6"/>
  <c r="H72" i="6"/>
  <c r="L72" i="6"/>
  <c r="B19" i="6"/>
  <c r="B31" i="6"/>
  <c r="B39" i="6"/>
  <c r="F4" i="6"/>
  <c r="J5" i="6"/>
  <c r="F7" i="6"/>
  <c r="N9" i="6"/>
  <c r="N10" i="6"/>
  <c r="N11" i="6"/>
  <c r="N12" i="6"/>
  <c r="N14" i="6"/>
  <c r="F16" i="6"/>
  <c r="J20" i="6"/>
  <c r="F22" i="6"/>
  <c r="F24" i="6"/>
  <c r="F27" i="6"/>
  <c r="N28" i="6"/>
  <c r="N29" i="6"/>
  <c r="N30" i="6"/>
  <c r="N31" i="6"/>
  <c r="N32" i="6"/>
  <c r="F34" i="6"/>
  <c r="N35" i="6"/>
  <c r="F37" i="6"/>
  <c r="F38" i="6"/>
  <c r="J39" i="6"/>
  <c r="N40" i="6"/>
  <c r="N41" i="6"/>
  <c r="F43" i="6"/>
  <c r="F46" i="6"/>
  <c r="J47" i="6"/>
  <c r="J48" i="6"/>
  <c r="F51" i="6"/>
  <c r="F53" i="6"/>
  <c r="F55" i="6"/>
  <c r="J56" i="6"/>
  <c r="J57" i="6"/>
  <c r="J58" i="6"/>
  <c r="J59" i="6"/>
  <c r="J61" i="6"/>
  <c r="F62" i="6"/>
  <c r="J63" i="6"/>
  <c r="F65" i="6"/>
  <c r="J66" i="6"/>
  <c r="F67" i="6"/>
  <c r="F68" i="6"/>
  <c r="F69" i="6"/>
  <c r="J70" i="6"/>
  <c r="J71" i="6"/>
  <c r="N72" i="6"/>
  <c r="B5" i="6"/>
  <c r="B8" i="6"/>
  <c r="B12" i="6"/>
  <c r="B17" i="6"/>
  <c r="B21" i="6"/>
  <c r="E4" i="6"/>
  <c r="I4" i="6"/>
  <c r="M4" i="6"/>
  <c r="E5" i="6"/>
  <c r="I5" i="6"/>
  <c r="M5" i="6"/>
  <c r="E6" i="6"/>
  <c r="I6" i="6"/>
  <c r="M6" i="6"/>
  <c r="E7" i="6"/>
  <c r="I7" i="6"/>
  <c r="M7" i="6"/>
  <c r="E8" i="6"/>
  <c r="I8" i="6"/>
  <c r="M8" i="6"/>
  <c r="E9" i="6"/>
  <c r="I9" i="6"/>
  <c r="M9" i="6"/>
  <c r="E10" i="6"/>
  <c r="I10" i="6"/>
  <c r="M10" i="6"/>
  <c r="E11" i="6"/>
  <c r="I11" i="6"/>
  <c r="M11" i="6"/>
  <c r="E12" i="6"/>
  <c r="I12" i="6"/>
  <c r="M12" i="6"/>
  <c r="E13" i="6"/>
  <c r="I13" i="6"/>
  <c r="M13" i="6"/>
  <c r="E14" i="6"/>
  <c r="I14" i="6"/>
  <c r="M14" i="6"/>
  <c r="E15" i="6"/>
  <c r="I15" i="6"/>
  <c r="M15" i="6"/>
  <c r="E16" i="6"/>
  <c r="I16" i="6"/>
  <c r="M16" i="6"/>
  <c r="E17" i="6"/>
  <c r="I17" i="6"/>
  <c r="M17" i="6"/>
  <c r="E18" i="6"/>
  <c r="I18" i="6"/>
  <c r="M18" i="6"/>
  <c r="E19" i="6"/>
  <c r="I19" i="6"/>
  <c r="M19" i="6"/>
  <c r="E20" i="6"/>
  <c r="I20" i="6"/>
  <c r="M20" i="6"/>
  <c r="E21" i="6"/>
  <c r="I21" i="6"/>
  <c r="M21" i="6"/>
  <c r="E22" i="6"/>
  <c r="I22" i="6"/>
  <c r="M22" i="6"/>
  <c r="E23" i="6"/>
  <c r="I23" i="6"/>
  <c r="M23" i="6"/>
  <c r="E24" i="6"/>
  <c r="I24" i="6"/>
  <c r="M24" i="6"/>
  <c r="E25" i="6"/>
  <c r="I25" i="6"/>
  <c r="M25" i="6"/>
  <c r="E26" i="6"/>
  <c r="I26" i="6"/>
  <c r="M26" i="6"/>
  <c r="E27" i="6"/>
  <c r="I27" i="6"/>
  <c r="M27" i="6"/>
  <c r="E28" i="6"/>
  <c r="I28" i="6"/>
  <c r="M28" i="6"/>
  <c r="E29" i="6"/>
  <c r="I29" i="6"/>
  <c r="M29" i="6"/>
  <c r="E30" i="6"/>
  <c r="I30" i="6"/>
  <c r="M30" i="6"/>
  <c r="E31" i="6"/>
  <c r="I31" i="6"/>
  <c r="M31" i="6"/>
  <c r="E32" i="6"/>
  <c r="I32" i="6"/>
  <c r="M32" i="6"/>
  <c r="E33" i="6"/>
  <c r="I33" i="6"/>
  <c r="M33" i="6"/>
  <c r="E34" i="6"/>
  <c r="I34" i="6"/>
  <c r="M34" i="6"/>
  <c r="E35" i="6"/>
  <c r="I35" i="6"/>
  <c r="M35" i="6"/>
  <c r="E36" i="6"/>
  <c r="I36" i="6"/>
  <c r="M36" i="6"/>
  <c r="E37" i="6"/>
  <c r="I37" i="6"/>
  <c r="M37" i="6"/>
  <c r="E38" i="6"/>
  <c r="I38" i="6"/>
  <c r="M38" i="6"/>
  <c r="E39" i="6"/>
  <c r="I39" i="6"/>
  <c r="M39" i="6"/>
  <c r="E40" i="6"/>
  <c r="I40" i="6"/>
  <c r="M40" i="6"/>
  <c r="E41" i="6"/>
  <c r="I41" i="6"/>
  <c r="M41" i="6"/>
  <c r="E42" i="6"/>
  <c r="I42" i="6"/>
  <c r="M42" i="6"/>
  <c r="E43" i="6"/>
  <c r="I43" i="6"/>
  <c r="M43" i="6"/>
  <c r="E44" i="6"/>
  <c r="I44" i="6"/>
  <c r="M44" i="6"/>
  <c r="E45" i="6"/>
  <c r="I45" i="6"/>
  <c r="M45" i="6"/>
  <c r="E46" i="6"/>
  <c r="I46" i="6"/>
  <c r="M46" i="6"/>
  <c r="E47" i="6"/>
  <c r="I47" i="6"/>
  <c r="M47" i="6"/>
  <c r="E48" i="6"/>
  <c r="I48" i="6"/>
  <c r="M48" i="6"/>
  <c r="E49" i="6"/>
  <c r="I49" i="6"/>
  <c r="M49" i="6"/>
  <c r="E50" i="6"/>
  <c r="I50" i="6"/>
  <c r="M50" i="6"/>
  <c r="E51" i="6"/>
  <c r="I51" i="6"/>
  <c r="M51" i="6"/>
  <c r="E52" i="6"/>
  <c r="I52" i="6"/>
  <c r="M52" i="6"/>
  <c r="E53" i="6"/>
  <c r="I53" i="6"/>
  <c r="M53" i="6"/>
  <c r="E54" i="6"/>
  <c r="I54" i="6"/>
  <c r="M54" i="6"/>
  <c r="E55" i="6"/>
  <c r="I55" i="6"/>
  <c r="M55" i="6"/>
  <c r="E56" i="6"/>
  <c r="I56" i="6"/>
  <c r="M56" i="6"/>
  <c r="E57" i="6"/>
  <c r="I57" i="6"/>
  <c r="M57" i="6"/>
  <c r="E58" i="6"/>
  <c r="I58" i="6"/>
  <c r="M58" i="6"/>
  <c r="E59" i="6"/>
  <c r="I59" i="6"/>
  <c r="M59" i="6"/>
  <c r="E60" i="6"/>
  <c r="I60" i="6"/>
  <c r="M60" i="6"/>
  <c r="E61" i="6"/>
  <c r="I61" i="6"/>
  <c r="M61" i="6"/>
  <c r="E62" i="6"/>
  <c r="I62" i="6"/>
  <c r="M62" i="6"/>
  <c r="E63" i="6"/>
  <c r="I63" i="6"/>
  <c r="M63" i="6"/>
  <c r="E64" i="6"/>
  <c r="I64" i="6"/>
  <c r="M64" i="6"/>
  <c r="E65" i="6"/>
  <c r="I65" i="6"/>
  <c r="M65" i="6"/>
  <c r="E66" i="6"/>
  <c r="I66" i="6"/>
  <c r="M66" i="6"/>
  <c r="E67" i="6"/>
  <c r="I67" i="6"/>
  <c r="M67" i="6"/>
  <c r="E68" i="6"/>
  <c r="I68" i="6"/>
  <c r="M68" i="6"/>
  <c r="E69" i="6"/>
  <c r="I69" i="6"/>
  <c r="M69" i="6"/>
  <c r="E70" i="6"/>
  <c r="I70" i="6"/>
  <c r="M70" i="6"/>
  <c r="E71" i="6"/>
  <c r="I71" i="6"/>
  <c r="M71" i="6"/>
  <c r="E72" i="6"/>
  <c r="I72" i="6"/>
  <c r="M72" i="6"/>
  <c r="B11" i="6"/>
  <c r="B15" i="6"/>
  <c r="B23" i="6"/>
  <c r="B35" i="6"/>
  <c r="J4" i="6"/>
  <c r="F5" i="6"/>
  <c r="F6" i="6"/>
  <c r="F8" i="6"/>
  <c r="F9" i="6"/>
  <c r="F10" i="6"/>
  <c r="N13" i="6"/>
  <c r="J15" i="6"/>
  <c r="F17" i="6"/>
  <c r="F18" i="6"/>
  <c r="F19" i="6"/>
  <c r="F20" i="6"/>
  <c r="F21" i="6"/>
  <c r="F23" i="6"/>
  <c r="F25" i="6"/>
  <c r="F26" i="6"/>
  <c r="J27" i="6"/>
  <c r="F30" i="6"/>
  <c r="N33" i="6"/>
  <c r="N34" i="6"/>
  <c r="N36" i="6"/>
  <c r="J37" i="6"/>
  <c r="F39" i="6"/>
  <c r="F42" i="6"/>
  <c r="F44" i="6"/>
  <c r="F45" i="6"/>
  <c r="J46" i="6"/>
  <c r="N47" i="6"/>
  <c r="F49" i="6"/>
  <c r="F50" i="6"/>
  <c r="F52" i="6"/>
  <c r="F54" i="6"/>
  <c r="J55" i="6"/>
  <c r="N56" i="6"/>
  <c r="N57" i="6"/>
  <c r="N58" i="6"/>
  <c r="N59" i="6"/>
  <c r="N60" i="6"/>
  <c r="F61" i="6"/>
  <c r="J62" i="6"/>
  <c r="F63" i="6"/>
  <c r="N64" i="6"/>
  <c r="J65" i="6"/>
  <c r="F66" i="6"/>
  <c r="J67" i="6"/>
  <c r="J68" i="6"/>
  <c r="J69" i="6"/>
  <c r="N70" i="6"/>
  <c r="N71" i="6"/>
  <c r="J72" i="6"/>
  <c r="B27" i="6"/>
  <c r="B47" i="6"/>
  <c r="B59" i="6"/>
  <c r="N5" i="6"/>
  <c r="J6" i="6"/>
  <c r="J7" i="6"/>
  <c r="N8" i="6"/>
  <c r="F11" i="6"/>
  <c r="F12" i="6"/>
  <c r="F13" i="6"/>
  <c r="J14" i="6"/>
  <c r="N15" i="6"/>
  <c r="J16" i="6"/>
  <c r="N17" i="6"/>
  <c r="J18" i="6"/>
  <c r="N19" i="6"/>
  <c r="N20" i="6"/>
  <c r="N21" i="6"/>
  <c r="N22" i="6"/>
  <c r="J23" i="6"/>
  <c r="J24" i="6"/>
  <c r="N25" i="6"/>
  <c r="N26" i="6"/>
  <c r="N27" i="6"/>
  <c r="F28" i="6"/>
  <c r="J29" i="6"/>
  <c r="F31" i="6"/>
  <c r="J32" i="6"/>
  <c r="J33" i="6"/>
  <c r="J34" i="6"/>
  <c r="F35" i="6"/>
  <c r="J36" i="6"/>
  <c r="F40" i="6"/>
  <c r="J41" i="6"/>
  <c r="N42" i="6"/>
  <c r="N43" i="6"/>
  <c r="N44" i="6"/>
  <c r="N45" i="6"/>
  <c r="F47" i="6"/>
  <c r="N48" i="6"/>
  <c r="N50" i="6"/>
  <c r="N51" i="6"/>
  <c r="J52" i="6"/>
  <c r="N53" i="6"/>
  <c r="N54" i="6"/>
  <c r="N55" i="6"/>
  <c r="F57" i="6"/>
  <c r="F58" i="6"/>
  <c r="J60" i="6"/>
  <c r="J64" i="6"/>
  <c r="F70" i="6"/>
  <c r="F72" i="6"/>
  <c r="B4" i="6"/>
  <c r="B10" i="6"/>
  <c r="B13" i="6"/>
  <c r="B18" i="6"/>
  <c r="B20" i="6"/>
  <c r="B22" i="6"/>
  <c r="B24" i="6"/>
  <c r="B25" i="6"/>
  <c r="B26" i="6"/>
  <c r="B28" i="6"/>
  <c r="B29" i="6"/>
  <c r="B30" i="6"/>
  <c r="B32" i="6"/>
  <c r="B33" i="6"/>
  <c r="B34" i="6"/>
  <c r="B36" i="6"/>
  <c r="B37" i="6"/>
  <c r="B38" i="6"/>
  <c r="B40" i="6"/>
  <c r="B41" i="6"/>
  <c r="B42" i="6"/>
  <c r="B44" i="6"/>
  <c r="B45" i="6"/>
  <c r="B46" i="6"/>
  <c r="B48" i="6"/>
  <c r="B49" i="6"/>
  <c r="B50" i="6"/>
  <c r="B52" i="6"/>
  <c r="B53" i="6"/>
  <c r="B54" i="6"/>
  <c r="B56" i="6"/>
  <c r="B57" i="6"/>
  <c r="B58" i="6"/>
  <c r="B60" i="6"/>
  <c r="B61" i="6"/>
  <c r="B62" i="6"/>
  <c r="B64" i="6"/>
  <c r="B65" i="6"/>
  <c r="B66" i="6"/>
  <c r="B68" i="6"/>
  <c r="B69" i="6"/>
  <c r="B70" i="6"/>
  <c r="B72" i="6"/>
  <c r="C4" i="6"/>
  <c r="G4" i="6"/>
  <c r="K4" i="6"/>
  <c r="C5" i="6"/>
  <c r="G5" i="6"/>
  <c r="K5" i="6"/>
  <c r="C6" i="6"/>
  <c r="G6" i="6"/>
  <c r="K6" i="6"/>
  <c r="C7" i="6"/>
  <c r="G7" i="6"/>
  <c r="K7" i="6"/>
  <c r="C8" i="6"/>
  <c r="G8" i="6"/>
  <c r="K8" i="6"/>
  <c r="C9" i="6"/>
  <c r="G9" i="6"/>
  <c r="K9" i="6"/>
  <c r="C10" i="6"/>
  <c r="G10" i="6"/>
  <c r="K10" i="6"/>
  <c r="C11" i="6"/>
  <c r="G11" i="6"/>
  <c r="K11" i="6"/>
  <c r="C12" i="6"/>
  <c r="G12" i="6"/>
  <c r="K12" i="6"/>
  <c r="C13" i="6"/>
  <c r="G13" i="6"/>
  <c r="K13" i="6"/>
  <c r="C14" i="6"/>
  <c r="G14" i="6"/>
  <c r="K14" i="6"/>
  <c r="C15" i="6"/>
  <c r="G15" i="6"/>
  <c r="K15" i="6"/>
  <c r="C16" i="6"/>
  <c r="G16" i="6"/>
  <c r="K16" i="6"/>
  <c r="C17" i="6"/>
  <c r="G17" i="6"/>
  <c r="K17" i="6"/>
  <c r="C18" i="6"/>
  <c r="G18" i="6"/>
  <c r="K18" i="6"/>
  <c r="C19" i="6"/>
  <c r="G19" i="6"/>
  <c r="K19" i="6"/>
  <c r="C20" i="6"/>
  <c r="G20" i="6"/>
  <c r="K20" i="6"/>
  <c r="C21" i="6"/>
  <c r="G21" i="6"/>
  <c r="K21" i="6"/>
  <c r="C22" i="6"/>
  <c r="G22" i="6"/>
  <c r="K22" i="6"/>
  <c r="C23" i="6"/>
  <c r="G23" i="6"/>
  <c r="K23" i="6"/>
  <c r="C24" i="6"/>
  <c r="G24" i="6"/>
  <c r="K24" i="6"/>
  <c r="C25" i="6"/>
  <c r="G25" i="6"/>
  <c r="K25" i="6"/>
  <c r="C26" i="6"/>
  <c r="G26" i="6"/>
  <c r="K26" i="6"/>
  <c r="C27" i="6"/>
  <c r="G27" i="6"/>
  <c r="K27" i="6"/>
  <c r="C28" i="6"/>
  <c r="G28" i="6"/>
  <c r="K28" i="6"/>
  <c r="C29" i="6"/>
  <c r="G29" i="6"/>
  <c r="K29" i="6"/>
  <c r="C30" i="6"/>
  <c r="K30" i="6"/>
  <c r="C31" i="6"/>
  <c r="G31" i="6"/>
  <c r="K31" i="6"/>
  <c r="C32" i="6"/>
  <c r="G32" i="6"/>
  <c r="K32" i="6"/>
  <c r="C33" i="6"/>
  <c r="G33" i="6"/>
  <c r="K33" i="6"/>
  <c r="C34" i="6"/>
  <c r="G34" i="6"/>
  <c r="K34" i="6"/>
  <c r="C35" i="6"/>
  <c r="G35" i="6"/>
  <c r="K35" i="6"/>
  <c r="C36" i="6"/>
  <c r="G36" i="6"/>
  <c r="K36" i="6"/>
  <c r="C37" i="6"/>
  <c r="G37" i="6"/>
  <c r="K37" i="6"/>
  <c r="C38" i="6"/>
  <c r="G38" i="6"/>
  <c r="K38" i="6"/>
  <c r="C39" i="6"/>
  <c r="G39" i="6"/>
  <c r="K39" i="6"/>
  <c r="C40" i="6"/>
  <c r="G40" i="6"/>
  <c r="K40" i="6"/>
  <c r="C41" i="6"/>
  <c r="G41" i="6"/>
  <c r="K41" i="6"/>
  <c r="C42" i="6"/>
  <c r="G42" i="6"/>
  <c r="K42" i="6"/>
  <c r="C43" i="6"/>
  <c r="G43" i="6"/>
  <c r="K43" i="6"/>
  <c r="C44" i="6"/>
  <c r="G44" i="6"/>
  <c r="K44" i="6"/>
  <c r="C45" i="6"/>
  <c r="G45" i="6"/>
  <c r="K45" i="6"/>
  <c r="C46" i="6"/>
  <c r="G46" i="6"/>
  <c r="K46" i="6"/>
  <c r="C47" i="6"/>
  <c r="G47" i="6"/>
  <c r="K47" i="6"/>
  <c r="C48" i="6"/>
  <c r="G48" i="6"/>
  <c r="K48" i="6"/>
  <c r="C49" i="6"/>
  <c r="G49" i="6"/>
  <c r="K49" i="6"/>
  <c r="C50" i="6"/>
  <c r="G50" i="6"/>
  <c r="K50" i="6"/>
  <c r="C51" i="6"/>
  <c r="G51" i="6"/>
  <c r="K51" i="6"/>
  <c r="C52" i="6"/>
  <c r="G52" i="6"/>
  <c r="K52" i="6"/>
  <c r="C53" i="6"/>
  <c r="G53" i="6"/>
  <c r="K53" i="6"/>
  <c r="C54" i="6"/>
  <c r="G54" i="6"/>
  <c r="K54" i="6"/>
  <c r="C55" i="6"/>
  <c r="G55" i="6"/>
  <c r="K55" i="6"/>
  <c r="C56" i="6"/>
  <c r="G56" i="6"/>
  <c r="K56" i="6"/>
  <c r="C57" i="6"/>
  <c r="G57" i="6"/>
  <c r="K57" i="6"/>
  <c r="C58" i="6"/>
  <c r="G58" i="6"/>
  <c r="K58" i="6"/>
  <c r="C59" i="6"/>
  <c r="G59" i="6"/>
  <c r="K59" i="6"/>
  <c r="C60" i="6"/>
  <c r="G60" i="6"/>
  <c r="K60" i="6"/>
  <c r="C61" i="6"/>
  <c r="G61" i="6"/>
  <c r="K61" i="6"/>
  <c r="C62" i="6"/>
  <c r="G62" i="6"/>
  <c r="K62" i="6"/>
  <c r="C63" i="6"/>
  <c r="G63" i="6"/>
  <c r="K63" i="6"/>
  <c r="C64" i="6"/>
  <c r="G64" i="6"/>
  <c r="K64" i="6"/>
  <c r="C65" i="6"/>
  <c r="G65" i="6"/>
  <c r="K65" i="6"/>
  <c r="C66" i="6"/>
  <c r="G66" i="6"/>
  <c r="K66" i="6"/>
  <c r="C67" i="6"/>
  <c r="G67" i="6"/>
  <c r="K67" i="6"/>
  <c r="C68" i="6"/>
  <c r="G68" i="6"/>
  <c r="K68" i="6"/>
  <c r="C69" i="6"/>
  <c r="G69" i="6"/>
  <c r="K69" i="6"/>
  <c r="C70" i="6"/>
  <c r="G70" i="6"/>
  <c r="K70" i="6"/>
  <c r="C71" i="6"/>
  <c r="G71" i="6"/>
  <c r="K71" i="6"/>
  <c r="C72" i="6"/>
  <c r="G72" i="6"/>
  <c r="K72" i="6"/>
  <c r="M5" i="8"/>
  <c r="L5" i="8"/>
  <c r="I5" i="8"/>
  <c r="O6" i="8"/>
  <c r="K5" i="8"/>
  <c r="C5" i="8"/>
  <c r="G5" i="8"/>
  <c r="G30" i="6"/>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J38" i="6"/>
  <c r="N49" i="6"/>
  <c r="AB6" i="11"/>
  <c r="B5" i="11"/>
  <c r="W5" i="5"/>
  <c r="V5" i="5" s="1"/>
  <c r="P5" i="5"/>
  <c r="H5" i="5"/>
  <c r="D5" i="5"/>
  <c r="O5" i="5"/>
  <c r="N5" i="5"/>
  <c r="M5" i="5"/>
  <c r="J5" i="5"/>
  <c r="I5" i="5"/>
  <c r="G5" i="5"/>
  <c r="E5" i="5"/>
  <c r="L4" i="4"/>
  <c r="D4" i="4"/>
  <c r="O4" i="4"/>
  <c r="J4" i="4" s="1"/>
  <c r="W5" i="3"/>
  <c r="U5" i="3" s="1"/>
  <c r="P5" i="3"/>
  <c r="O5" i="3"/>
  <c r="L5" i="3"/>
  <c r="G5" i="3"/>
  <c r="D5" i="3"/>
  <c r="W12" i="9" l="1"/>
  <c r="V11" i="9"/>
  <c r="P11" i="9"/>
  <c r="H11" i="9"/>
  <c r="Q11" i="9"/>
  <c r="U11" i="9"/>
  <c r="O11" i="9"/>
  <c r="M11" i="9"/>
  <c r="E11" i="9"/>
  <c r="I11" i="9"/>
  <c r="G11" i="9"/>
  <c r="L11" i="9"/>
  <c r="D11" i="9"/>
  <c r="K11" i="9"/>
  <c r="F11" i="9"/>
  <c r="J11" i="9"/>
  <c r="B11" i="9"/>
  <c r="N11" i="9"/>
  <c r="I4" i="4"/>
  <c r="K4" i="4"/>
  <c r="W8" i="7"/>
  <c r="P7" i="7"/>
  <c r="H7" i="7"/>
  <c r="N7" i="7"/>
  <c r="F7" i="7"/>
  <c r="V7" i="7"/>
  <c r="L7" i="7"/>
  <c r="Q7" i="7"/>
  <c r="E7" i="7"/>
  <c r="K7" i="7"/>
  <c r="M7" i="7"/>
  <c r="G7" i="7"/>
  <c r="J7" i="7"/>
  <c r="O7" i="7"/>
  <c r="I7" i="7"/>
  <c r="D7" i="7"/>
  <c r="U7" i="7"/>
  <c r="B7" i="7"/>
  <c r="K5" i="3"/>
  <c r="E4" i="4"/>
  <c r="M4" i="4"/>
  <c r="F5" i="5"/>
  <c r="K5" i="5"/>
  <c r="Q5" i="5"/>
  <c r="H4" i="4"/>
  <c r="C4" i="4"/>
  <c r="W6" i="3"/>
  <c r="W7" i="3" s="1"/>
  <c r="D7" i="3" s="1"/>
  <c r="H5" i="3"/>
  <c r="V5" i="3"/>
  <c r="V6" i="3"/>
  <c r="G4" i="4"/>
  <c r="O5" i="4"/>
  <c r="P4" i="4"/>
  <c r="F4" i="4"/>
  <c r="N4" i="4"/>
  <c r="U5" i="5"/>
  <c r="L5" i="5"/>
  <c r="W6" i="5"/>
  <c r="E6" i="5" s="1"/>
  <c r="O7" i="8"/>
  <c r="K6" i="8"/>
  <c r="H6" i="8"/>
  <c r="C6" i="8"/>
  <c r="G6" i="8"/>
  <c r="B6" i="8"/>
  <c r="D6" i="8"/>
  <c r="E6" i="8"/>
  <c r="J6" i="8"/>
  <c r="L6" i="8"/>
  <c r="I6" i="8"/>
  <c r="N6" i="8"/>
  <c r="M6" i="8"/>
  <c r="P6" i="8"/>
  <c r="F6" i="8"/>
  <c r="E5" i="3"/>
  <c r="I5" i="3"/>
  <c r="M5" i="3"/>
  <c r="E6" i="3"/>
  <c r="M6" i="3"/>
  <c r="Q6" i="3"/>
  <c r="Q7" i="3"/>
  <c r="B5" i="3"/>
  <c r="B6" i="3"/>
  <c r="F5" i="3"/>
  <c r="J5" i="3"/>
  <c r="N5" i="3"/>
  <c r="N6" i="3"/>
  <c r="J7" i="3"/>
  <c r="B4" i="4"/>
  <c r="Q5" i="3"/>
  <c r="I6" i="3"/>
  <c r="P5" i="4"/>
  <c r="B5" i="5"/>
  <c r="L6" i="5"/>
  <c r="AB7" i="11"/>
  <c r="B6" i="11"/>
  <c r="W5" i="1"/>
  <c r="W13" i="9" l="1"/>
  <c r="V12" i="9"/>
  <c r="U12" i="9"/>
  <c r="L12" i="9"/>
  <c r="D12" i="9"/>
  <c r="M12" i="9"/>
  <c r="J12" i="9"/>
  <c r="I12" i="9"/>
  <c r="P12" i="9"/>
  <c r="H12" i="9"/>
  <c r="E12" i="9"/>
  <c r="F12" i="9"/>
  <c r="G12" i="9"/>
  <c r="Q12" i="9"/>
  <c r="N12" i="9"/>
  <c r="K12" i="9"/>
  <c r="O12" i="9"/>
  <c r="B12" i="9"/>
  <c r="F7" i="3"/>
  <c r="M7" i="3"/>
  <c r="B7" i="3"/>
  <c r="I7" i="3"/>
  <c r="V7" i="3"/>
  <c r="E7" i="3"/>
  <c r="N7" i="3"/>
  <c r="W9" i="7"/>
  <c r="V8" i="7"/>
  <c r="J8" i="7"/>
  <c r="I8" i="7"/>
  <c r="Q8" i="7"/>
  <c r="F8" i="7"/>
  <c r="N8" i="7"/>
  <c r="E8" i="7"/>
  <c r="M8" i="7"/>
  <c r="H8" i="7"/>
  <c r="D8" i="7"/>
  <c r="P8" i="7"/>
  <c r="O8" i="7"/>
  <c r="K8" i="7"/>
  <c r="B8" i="7"/>
  <c r="G8" i="7"/>
  <c r="U8" i="7"/>
  <c r="L8" i="7"/>
  <c r="D6" i="5"/>
  <c r="H6" i="5"/>
  <c r="P6" i="5"/>
  <c r="B5" i="1"/>
  <c r="O5" i="1"/>
  <c r="W6" i="1"/>
  <c r="K5" i="1"/>
  <c r="D5" i="1"/>
  <c r="I5" i="1"/>
  <c r="V5" i="1"/>
  <c r="F5" i="1"/>
  <c r="J5" i="1"/>
  <c r="N5" i="1"/>
  <c r="G5" i="1"/>
  <c r="H5" i="1"/>
  <c r="E5" i="1"/>
  <c r="L5" i="1"/>
  <c r="M5" i="1"/>
  <c r="P5" i="1"/>
  <c r="Q5" i="1"/>
  <c r="U5" i="1"/>
  <c r="G6" i="5"/>
  <c r="M6" i="5"/>
  <c r="O6" i="4"/>
  <c r="J5" i="4"/>
  <c r="N5" i="4"/>
  <c r="F5" i="4"/>
  <c r="K5" i="4"/>
  <c r="C5" i="4"/>
  <c r="G5" i="4"/>
  <c r="M5" i="4"/>
  <c r="E5" i="4"/>
  <c r="I5" i="4"/>
  <c r="F6" i="5"/>
  <c r="H5" i="4"/>
  <c r="I6" i="5"/>
  <c r="B6" i="5"/>
  <c r="D5" i="4"/>
  <c r="B5" i="4"/>
  <c r="O8" i="8"/>
  <c r="K7" i="8"/>
  <c r="D7" i="8"/>
  <c r="C7" i="8"/>
  <c r="G7" i="8"/>
  <c r="I7" i="8"/>
  <c r="N7" i="8"/>
  <c r="M7" i="8"/>
  <c r="B7" i="8"/>
  <c r="H7" i="8"/>
  <c r="F7" i="8"/>
  <c r="L7" i="8"/>
  <c r="E7" i="8"/>
  <c r="J7" i="8"/>
  <c r="P7" i="8"/>
  <c r="O6" i="5"/>
  <c r="V6" i="5"/>
  <c r="W7" i="5"/>
  <c r="U6" i="5"/>
  <c r="N6" i="5"/>
  <c r="K6" i="5"/>
  <c r="Q6" i="5"/>
  <c r="J6" i="5"/>
  <c r="L5" i="4"/>
  <c r="F6" i="3"/>
  <c r="K7" i="3"/>
  <c r="G6" i="3"/>
  <c r="U6" i="3"/>
  <c r="L7" i="3"/>
  <c r="H6" i="3"/>
  <c r="G7" i="3"/>
  <c r="D6" i="3"/>
  <c r="O6" i="3"/>
  <c r="P6" i="3"/>
  <c r="W8" i="3"/>
  <c r="H7" i="3"/>
  <c r="J6" i="3"/>
  <c r="O7" i="3"/>
  <c r="K6" i="3"/>
  <c r="U7" i="3"/>
  <c r="P7" i="3"/>
  <c r="L6" i="3"/>
  <c r="AB8" i="11"/>
  <c r="B7" i="11"/>
  <c r="W14" i="9" l="1"/>
  <c r="V13" i="9"/>
  <c r="U13" i="9"/>
  <c r="K13" i="9"/>
  <c r="L13" i="9"/>
  <c r="D13" i="9"/>
  <c r="M13" i="9"/>
  <c r="Q13" i="9"/>
  <c r="I13" i="9"/>
  <c r="E13" i="9"/>
  <c r="P13" i="9"/>
  <c r="H13" i="9"/>
  <c r="B13" i="9"/>
  <c r="J13" i="9"/>
  <c r="G13" i="9"/>
  <c r="N13" i="9"/>
  <c r="O13" i="9"/>
  <c r="F13" i="9"/>
  <c r="W10" i="7"/>
  <c r="V9" i="7"/>
  <c r="O9" i="7"/>
  <c r="G9" i="7"/>
  <c r="M9" i="7"/>
  <c r="E9" i="7"/>
  <c r="L9" i="7"/>
  <c r="Q9" i="7"/>
  <c r="F9" i="7"/>
  <c r="K9" i="7"/>
  <c r="N9" i="7"/>
  <c r="B9" i="7"/>
  <c r="H9" i="7"/>
  <c r="J9" i="7"/>
  <c r="P9" i="7"/>
  <c r="D9" i="7"/>
  <c r="I9" i="7"/>
  <c r="U9" i="7"/>
  <c r="W9" i="3"/>
  <c r="U8" i="3"/>
  <c r="P8" i="3"/>
  <c r="I8" i="3"/>
  <c r="D8" i="3"/>
  <c r="G8" i="3"/>
  <c r="F8" i="3"/>
  <c r="H8" i="3"/>
  <c r="K8" i="3"/>
  <c r="J8" i="3"/>
  <c r="L8" i="3"/>
  <c r="O8" i="3"/>
  <c r="N8" i="3"/>
  <c r="Q8" i="3"/>
  <c r="B8" i="3"/>
  <c r="M8" i="3"/>
  <c r="V8" i="3"/>
  <c r="E8" i="3"/>
  <c r="W8" i="5"/>
  <c r="P7" i="5"/>
  <c r="D7" i="5"/>
  <c r="U7" i="5"/>
  <c r="Q7" i="5"/>
  <c r="O7" i="5"/>
  <c r="F7" i="5"/>
  <c r="H7" i="5"/>
  <c r="E7" i="5"/>
  <c r="J7" i="5"/>
  <c r="L7" i="5"/>
  <c r="I7" i="5"/>
  <c r="V7" i="5"/>
  <c r="G7" i="5"/>
  <c r="N7" i="5"/>
  <c r="M7" i="5"/>
  <c r="K7" i="5"/>
  <c r="B7" i="5"/>
  <c r="O9" i="8"/>
  <c r="C8" i="8"/>
  <c r="K8" i="8"/>
  <c r="G8" i="8"/>
  <c r="D8" i="8"/>
  <c r="M8" i="8"/>
  <c r="H8" i="8"/>
  <c r="F8" i="8"/>
  <c r="L8" i="8"/>
  <c r="E8" i="8"/>
  <c r="J8" i="8"/>
  <c r="B8" i="8"/>
  <c r="P8" i="8"/>
  <c r="I8" i="8"/>
  <c r="N8" i="8"/>
  <c r="O7" i="4"/>
  <c r="N6" i="4"/>
  <c r="F6" i="4"/>
  <c r="J6" i="4"/>
  <c r="G6" i="4"/>
  <c r="K6" i="4"/>
  <c r="C6" i="4"/>
  <c r="E6" i="4"/>
  <c r="I6" i="4"/>
  <c r="M6" i="4"/>
  <c r="D6" i="4"/>
  <c r="H6" i="4"/>
  <c r="L6" i="4"/>
  <c r="P6" i="4"/>
  <c r="B6" i="4"/>
  <c r="W7" i="1"/>
  <c r="J6" i="1"/>
  <c r="G6" i="1"/>
  <c r="O6" i="1"/>
  <c r="V6" i="1"/>
  <c r="N6" i="1"/>
  <c r="Q6" i="1"/>
  <c r="K6" i="1"/>
  <c r="F6" i="1"/>
  <c r="H6" i="1"/>
  <c r="I6" i="1"/>
  <c r="B6" i="1"/>
  <c r="L6" i="1"/>
  <c r="M6" i="1"/>
  <c r="P6" i="1"/>
  <c r="D6" i="1"/>
  <c r="E6" i="1"/>
  <c r="U6" i="1"/>
  <c r="AB9" i="11"/>
  <c r="B8" i="11"/>
  <c r="W15" i="9" l="1"/>
  <c r="V14" i="9"/>
  <c r="F14" i="9"/>
  <c r="L14" i="9"/>
  <c r="Q14" i="9"/>
  <c r="I14" i="9"/>
  <c r="N14" i="9"/>
  <c r="D14" i="9"/>
  <c r="U14" i="9"/>
  <c r="P14" i="9"/>
  <c r="H14" i="9"/>
  <c r="M14" i="9"/>
  <c r="E14" i="9"/>
  <c r="K14" i="9"/>
  <c r="B14" i="9"/>
  <c r="O14" i="9"/>
  <c r="J14" i="9"/>
  <c r="G14" i="9"/>
  <c r="W11" i="7"/>
  <c r="V10" i="7"/>
  <c r="Q10" i="7"/>
  <c r="I10" i="7"/>
  <c r="J10" i="7"/>
  <c r="B10" i="7"/>
  <c r="F10" i="7"/>
  <c r="N10" i="7"/>
  <c r="E10" i="7"/>
  <c r="M10" i="7"/>
  <c r="H10" i="7"/>
  <c r="D10" i="7"/>
  <c r="L10" i="7"/>
  <c r="G10" i="7"/>
  <c r="P10" i="7"/>
  <c r="O10" i="7"/>
  <c r="K10" i="7"/>
  <c r="U10" i="7"/>
  <c r="W9" i="5"/>
  <c r="U8" i="5"/>
  <c r="J8" i="5"/>
  <c r="Q8" i="5"/>
  <c r="N8" i="5"/>
  <c r="E8" i="5"/>
  <c r="G8" i="5"/>
  <c r="I8" i="5"/>
  <c r="K8" i="5"/>
  <c r="F8" i="5"/>
  <c r="M8" i="5"/>
  <c r="V8" i="5"/>
  <c r="O8" i="5"/>
  <c r="P8" i="5"/>
  <c r="D8" i="5"/>
  <c r="H8" i="5"/>
  <c r="B8" i="5"/>
  <c r="L8" i="5"/>
  <c r="O10" i="8"/>
  <c r="P9" i="8"/>
  <c r="E9" i="8"/>
  <c r="K9" i="8"/>
  <c r="G9" i="8"/>
  <c r="H9" i="8"/>
  <c r="F9" i="8"/>
  <c r="L9" i="8"/>
  <c r="I9" i="8"/>
  <c r="J9" i="8"/>
  <c r="C9" i="8"/>
  <c r="M9" i="8"/>
  <c r="N9" i="8"/>
  <c r="B9" i="8"/>
  <c r="D9" i="8"/>
  <c r="W8" i="1"/>
  <c r="V7" i="1"/>
  <c r="M7" i="1"/>
  <c r="N7" i="1"/>
  <c r="K7" i="1"/>
  <c r="H7" i="1"/>
  <c r="O7" i="1"/>
  <c r="F7" i="1"/>
  <c r="G7" i="1"/>
  <c r="J7" i="1"/>
  <c r="B7" i="1"/>
  <c r="Q7" i="1"/>
  <c r="L7" i="1"/>
  <c r="E7" i="1"/>
  <c r="P7" i="1"/>
  <c r="I7" i="1"/>
  <c r="D7" i="1"/>
  <c r="U7" i="1"/>
  <c r="O8" i="4"/>
  <c r="J7" i="4"/>
  <c r="N7" i="4"/>
  <c r="F7" i="4"/>
  <c r="K7" i="4"/>
  <c r="C7" i="4"/>
  <c r="G7" i="4"/>
  <c r="E7" i="4"/>
  <c r="I7" i="4"/>
  <c r="M7" i="4"/>
  <c r="D7" i="4"/>
  <c r="H7" i="4"/>
  <c r="L7" i="4"/>
  <c r="P7" i="4"/>
  <c r="B7" i="4"/>
  <c r="W10" i="3"/>
  <c r="H9" i="3"/>
  <c r="P9" i="3"/>
  <c r="D9" i="3"/>
  <c r="U9" i="3"/>
  <c r="G9" i="3"/>
  <c r="L9" i="3"/>
  <c r="K9" i="3"/>
  <c r="O9" i="3"/>
  <c r="V9" i="3"/>
  <c r="E9" i="3"/>
  <c r="B9" i="3"/>
  <c r="F9" i="3"/>
  <c r="I9" i="3"/>
  <c r="M9" i="3"/>
  <c r="J9" i="3"/>
  <c r="Q9" i="3"/>
  <c r="N9" i="3"/>
  <c r="AB10" i="11"/>
  <c r="B9" i="11"/>
  <c r="W16" i="9" l="1"/>
  <c r="V15" i="9"/>
  <c r="P15" i="9"/>
  <c r="H15" i="9"/>
  <c r="I15" i="9"/>
  <c r="U15" i="9"/>
  <c r="O15" i="9"/>
  <c r="M15" i="9"/>
  <c r="E15" i="9"/>
  <c r="G15" i="9"/>
  <c r="L15" i="9"/>
  <c r="D15" i="9"/>
  <c r="Q15" i="9"/>
  <c r="N15" i="9"/>
  <c r="B15" i="9"/>
  <c r="K15" i="9"/>
  <c r="F15" i="9"/>
  <c r="J15" i="9"/>
  <c r="W12" i="7"/>
  <c r="L11" i="7"/>
  <c r="D11" i="7"/>
  <c r="J11" i="7"/>
  <c r="O11" i="7"/>
  <c r="Q11" i="7"/>
  <c r="F11" i="7"/>
  <c r="V11" i="7"/>
  <c r="K11" i="7"/>
  <c r="N11" i="7"/>
  <c r="E11" i="7"/>
  <c r="M11" i="7"/>
  <c r="H11" i="7"/>
  <c r="I11" i="7"/>
  <c r="P11" i="7"/>
  <c r="G11" i="7"/>
  <c r="U11" i="7"/>
  <c r="B11" i="7"/>
  <c r="O11" i="8"/>
  <c r="K10" i="8"/>
  <c r="C10" i="8"/>
  <c r="B10" i="8"/>
  <c r="L10" i="8"/>
  <c r="I10" i="8"/>
  <c r="J10" i="8"/>
  <c r="M10" i="8"/>
  <c r="N10" i="8"/>
  <c r="D10" i="8"/>
  <c r="G10" i="8"/>
  <c r="H10" i="8"/>
  <c r="E10" i="8"/>
  <c r="F10" i="8"/>
  <c r="P10" i="8"/>
  <c r="O9" i="4"/>
  <c r="N8" i="4"/>
  <c r="F8" i="4"/>
  <c r="J8" i="4"/>
  <c r="G8" i="4"/>
  <c r="K8" i="4"/>
  <c r="C8" i="4"/>
  <c r="I8" i="4"/>
  <c r="M8" i="4"/>
  <c r="E8" i="4"/>
  <c r="H8" i="4"/>
  <c r="L8" i="4"/>
  <c r="B8" i="4"/>
  <c r="D8" i="4"/>
  <c r="P8" i="4"/>
  <c r="W9" i="1"/>
  <c r="O8" i="1"/>
  <c r="K8" i="1"/>
  <c r="N8" i="1"/>
  <c r="E8" i="1"/>
  <c r="V8" i="1"/>
  <c r="F8" i="1"/>
  <c r="G8" i="1"/>
  <c r="J8" i="1"/>
  <c r="D8" i="1"/>
  <c r="L8" i="1"/>
  <c r="I8" i="1"/>
  <c r="B8" i="1"/>
  <c r="H8" i="1"/>
  <c r="M8" i="1"/>
  <c r="P8" i="1"/>
  <c r="Q8" i="1"/>
  <c r="U8" i="1"/>
  <c r="W11" i="3"/>
  <c r="H10" i="3"/>
  <c r="G10" i="3"/>
  <c r="J10" i="3"/>
  <c r="L10" i="3"/>
  <c r="K10" i="3"/>
  <c r="N10" i="3"/>
  <c r="P10" i="3"/>
  <c r="U10" i="3"/>
  <c r="O10" i="3"/>
  <c r="D10" i="3"/>
  <c r="I10" i="3"/>
  <c r="V10" i="3"/>
  <c r="E10" i="3"/>
  <c r="F10" i="3"/>
  <c r="M10" i="3"/>
  <c r="B10" i="3"/>
  <c r="Q10" i="3"/>
  <c r="W10" i="5"/>
  <c r="D9" i="5"/>
  <c r="N9" i="5"/>
  <c r="Q9" i="5"/>
  <c r="V9" i="5"/>
  <c r="G9" i="5"/>
  <c r="H9" i="5"/>
  <c r="U9" i="5"/>
  <c r="E9" i="5"/>
  <c r="K9" i="5"/>
  <c r="F9" i="5"/>
  <c r="L9" i="5"/>
  <c r="I9" i="5"/>
  <c r="O9" i="5"/>
  <c r="J9" i="5"/>
  <c r="P9" i="5"/>
  <c r="M9" i="5"/>
  <c r="B9" i="5"/>
  <c r="AB11" i="11"/>
  <c r="B10" i="11"/>
  <c r="W17" i="9" l="1"/>
  <c r="V16" i="9"/>
  <c r="U16" i="9"/>
  <c r="J16" i="9"/>
  <c r="L16" i="9"/>
  <c r="D16" i="9"/>
  <c r="E16" i="9"/>
  <c r="Q16" i="9"/>
  <c r="I16" i="9"/>
  <c r="M16" i="9"/>
  <c r="P16" i="9"/>
  <c r="H16" i="9"/>
  <c r="N16" i="9"/>
  <c r="O16" i="9"/>
  <c r="B16" i="9"/>
  <c r="K16" i="9"/>
  <c r="F16" i="9"/>
  <c r="G16" i="9"/>
  <c r="W13" i="7"/>
  <c r="V12" i="7"/>
  <c r="N12" i="7"/>
  <c r="F12" i="7"/>
  <c r="J12" i="7"/>
  <c r="I12" i="7"/>
  <c r="E12" i="7"/>
  <c r="Q12" i="7"/>
  <c r="M12" i="7"/>
  <c r="H12" i="7"/>
  <c r="D12" i="7"/>
  <c r="P12" i="7"/>
  <c r="K12" i="7"/>
  <c r="B12" i="7"/>
  <c r="L12" i="7"/>
  <c r="G12" i="7"/>
  <c r="O12" i="7"/>
  <c r="U12" i="7"/>
  <c r="O10" i="4"/>
  <c r="J9" i="4"/>
  <c r="N9" i="4"/>
  <c r="F9" i="4"/>
  <c r="K9" i="4"/>
  <c r="C9" i="4"/>
  <c r="G9" i="4"/>
  <c r="M9" i="4"/>
  <c r="E9" i="4"/>
  <c r="I9" i="4"/>
  <c r="B9" i="4"/>
  <c r="L9" i="4"/>
  <c r="D9" i="4"/>
  <c r="H9" i="4"/>
  <c r="P9" i="4"/>
  <c r="W11" i="5"/>
  <c r="F10" i="5"/>
  <c r="U10" i="5"/>
  <c r="J10" i="5"/>
  <c r="Q10" i="5"/>
  <c r="K10" i="5"/>
  <c r="N10" i="5"/>
  <c r="E10" i="5"/>
  <c r="V10" i="5"/>
  <c r="O10" i="5"/>
  <c r="I10" i="5"/>
  <c r="B10" i="5"/>
  <c r="M10" i="5"/>
  <c r="G10" i="5"/>
  <c r="P10" i="5"/>
  <c r="L10" i="5"/>
  <c r="D10" i="5"/>
  <c r="H10" i="5"/>
  <c r="W10" i="1"/>
  <c r="L9" i="1"/>
  <c r="K9" i="1"/>
  <c r="O9" i="1"/>
  <c r="F9" i="1"/>
  <c r="Q9" i="1"/>
  <c r="J9" i="1"/>
  <c r="G9" i="1"/>
  <c r="V9" i="1"/>
  <c r="N9" i="1"/>
  <c r="E9" i="1"/>
  <c r="B9" i="1"/>
  <c r="I9" i="1"/>
  <c r="D9" i="1"/>
  <c r="M9" i="1"/>
  <c r="P9" i="1"/>
  <c r="H9" i="1"/>
  <c r="U9" i="1"/>
  <c r="W12" i="3"/>
  <c r="P11" i="3"/>
  <c r="H11" i="3"/>
  <c r="G11" i="3"/>
  <c r="L11" i="3"/>
  <c r="K11" i="3"/>
  <c r="O11" i="3"/>
  <c r="D11" i="3"/>
  <c r="U11" i="3"/>
  <c r="I11" i="3"/>
  <c r="M11" i="3"/>
  <c r="F11" i="3"/>
  <c r="B11" i="3"/>
  <c r="E11" i="3"/>
  <c r="J11" i="3"/>
  <c r="V11" i="3"/>
  <c r="Q11" i="3"/>
  <c r="N11" i="3"/>
  <c r="O12" i="8"/>
  <c r="C11" i="8"/>
  <c r="G11" i="8"/>
  <c r="M11" i="8"/>
  <c r="N11" i="8"/>
  <c r="B11" i="8"/>
  <c r="D11" i="8"/>
  <c r="H11" i="8"/>
  <c r="E11" i="8"/>
  <c r="F11" i="8"/>
  <c r="L11" i="8"/>
  <c r="I11" i="8"/>
  <c r="J11" i="8"/>
  <c r="K11" i="8"/>
  <c r="P11" i="8"/>
  <c r="AB12" i="11"/>
  <c r="B11" i="11"/>
  <c r="W18" i="9" l="1"/>
  <c r="V17" i="9"/>
  <c r="U17" i="9"/>
  <c r="Q17" i="9"/>
  <c r="I17" i="9"/>
  <c r="P17" i="9"/>
  <c r="H17" i="9"/>
  <c r="M17" i="9"/>
  <c r="E17" i="9"/>
  <c r="L17" i="9"/>
  <c r="D17" i="9"/>
  <c r="G17" i="9"/>
  <c r="B17" i="9"/>
  <c r="K17" i="9"/>
  <c r="O17" i="9"/>
  <c r="F17" i="9"/>
  <c r="J17" i="9"/>
  <c r="N17" i="9"/>
  <c r="W14" i="7"/>
  <c r="U13" i="7"/>
  <c r="K13" i="7"/>
  <c r="Q13" i="7"/>
  <c r="I13" i="7"/>
  <c r="H13" i="7"/>
  <c r="N13" i="7"/>
  <c r="P13" i="7"/>
  <c r="V13" i="7"/>
  <c r="G13" i="7"/>
  <c r="F13" i="7"/>
  <c r="D13" i="7"/>
  <c r="E13" i="7"/>
  <c r="O13" i="7"/>
  <c r="M13" i="7"/>
  <c r="L13" i="7"/>
  <c r="B13" i="7"/>
  <c r="J13" i="7"/>
  <c r="W13" i="3"/>
  <c r="L12" i="3"/>
  <c r="U12" i="3"/>
  <c r="G12" i="3"/>
  <c r="Q12" i="3"/>
  <c r="P12" i="3"/>
  <c r="K12" i="3"/>
  <c r="D12" i="3"/>
  <c r="O12" i="3"/>
  <c r="F12" i="3"/>
  <c r="H12" i="3"/>
  <c r="I12" i="3"/>
  <c r="N12" i="3"/>
  <c r="M12" i="3"/>
  <c r="J12" i="3"/>
  <c r="E12" i="3"/>
  <c r="V12" i="3"/>
  <c r="B12" i="3"/>
  <c r="W12" i="5"/>
  <c r="H11" i="5"/>
  <c r="N11" i="5"/>
  <c r="Q11" i="5"/>
  <c r="O11" i="5"/>
  <c r="D11" i="5"/>
  <c r="E11" i="5"/>
  <c r="F11" i="5"/>
  <c r="L11" i="5"/>
  <c r="U11" i="5"/>
  <c r="I11" i="5"/>
  <c r="V11" i="5"/>
  <c r="G11" i="5"/>
  <c r="J11" i="5"/>
  <c r="P11" i="5"/>
  <c r="M11" i="5"/>
  <c r="K11" i="5"/>
  <c r="B11" i="5"/>
  <c r="O13" i="8"/>
  <c r="E12" i="8"/>
  <c r="C12" i="8"/>
  <c r="K12" i="8"/>
  <c r="G12" i="8"/>
  <c r="D12" i="8"/>
  <c r="P12" i="8"/>
  <c r="H12" i="8"/>
  <c r="I12" i="8"/>
  <c r="F12" i="8"/>
  <c r="L12" i="8"/>
  <c r="M12" i="8"/>
  <c r="J12" i="8"/>
  <c r="N12" i="8"/>
  <c r="B12" i="8"/>
  <c r="W11" i="1"/>
  <c r="I10" i="1"/>
  <c r="O10" i="1"/>
  <c r="K10" i="1"/>
  <c r="V10" i="1"/>
  <c r="F10" i="1"/>
  <c r="U10" i="1"/>
  <c r="J10" i="1"/>
  <c r="N10" i="1"/>
  <c r="B10" i="1"/>
  <c r="G10" i="1"/>
  <c r="H10" i="1"/>
  <c r="M10" i="1"/>
  <c r="D10" i="1"/>
  <c r="P10" i="1"/>
  <c r="Q10" i="1"/>
  <c r="L10" i="1"/>
  <c r="E10" i="1"/>
  <c r="O11" i="4"/>
  <c r="N10" i="4"/>
  <c r="F10" i="4"/>
  <c r="J10" i="4"/>
  <c r="G10" i="4"/>
  <c r="K10" i="4"/>
  <c r="C10" i="4"/>
  <c r="E10" i="4"/>
  <c r="I10" i="4"/>
  <c r="M10" i="4"/>
  <c r="D10" i="4"/>
  <c r="H10" i="4"/>
  <c r="L10" i="4"/>
  <c r="B10" i="4"/>
  <c r="P10" i="4"/>
  <c r="AB13" i="11"/>
  <c r="B12" i="11"/>
  <c r="W19" i="9" l="1"/>
  <c r="V18" i="9"/>
  <c r="Q18" i="9"/>
  <c r="I18" i="9"/>
  <c r="F18" i="9"/>
  <c r="P18" i="9"/>
  <c r="H18" i="9"/>
  <c r="D18" i="9"/>
  <c r="U18" i="9"/>
  <c r="N18" i="9"/>
  <c r="M18" i="9"/>
  <c r="E18" i="9"/>
  <c r="L18" i="9"/>
  <c r="B18" i="9"/>
  <c r="J18" i="9"/>
  <c r="G18" i="9"/>
  <c r="K18" i="9"/>
  <c r="O18" i="9"/>
  <c r="W15" i="7"/>
  <c r="M14" i="7"/>
  <c r="E14" i="7"/>
  <c r="B14" i="7"/>
  <c r="J14" i="7"/>
  <c r="V14" i="7"/>
  <c r="I14" i="7"/>
  <c r="F14" i="7"/>
  <c r="Q14" i="7"/>
  <c r="N14" i="7"/>
  <c r="H14" i="7"/>
  <c r="D14" i="7"/>
  <c r="K14" i="7"/>
  <c r="U14" i="7"/>
  <c r="L14" i="7"/>
  <c r="G14" i="7"/>
  <c r="P14" i="7"/>
  <c r="O14" i="7"/>
  <c r="W13" i="5"/>
  <c r="U12" i="5"/>
  <c r="J12" i="5"/>
  <c r="F12" i="5"/>
  <c r="Q12" i="5"/>
  <c r="N12" i="5"/>
  <c r="E12" i="5"/>
  <c r="G12" i="5"/>
  <c r="I12" i="5"/>
  <c r="K12" i="5"/>
  <c r="M12" i="5"/>
  <c r="V12" i="5"/>
  <c r="O12" i="5"/>
  <c r="P12" i="5"/>
  <c r="D12" i="5"/>
  <c r="L12" i="5"/>
  <c r="B12" i="5"/>
  <c r="H12" i="5"/>
  <c r="O12" i="4"/>
  <c r="J11" i="4"/>
  <c r="N11" i="4"/>
  <c r="F11" i="4"/>
  <c r="K11" i="4"/>
  <c r="C11" i="4"/>
  <c r="G11" i="4"/>
  <c r="E11" i="4"/>
  <c r="I11" i="4"/>
  <c r="M11" i="4"/>
  <c r="D11" i="4"/>
  <c r="H11" i="4"/>
  <c r="L11" i="4"/>
  <c r="B11" i="4"/>
  <c r="P11" i="4"/>
  <c r="W12" i="1"/>
  <c r="O11" i="1"/>
  <c r="N11" i="1"/>
  <c r="G11" i="1"/>
  <c r="E11" i="1"/>
  <c r="V11" i="1"/>
  <c r="P11" i="1"/>
  <c r="K11" i="1"/>
  <c r="J11" i="1"/>
  <c r="Q11" i="1"/>
  <c r="F11" i="1"/>
  <c r="B11" i="1"/>
  <c r="D11" i="1"/>
  <c r="I11" i="1"/>
  <c r="H11" i="1"/>
  <c r="L11" i="1"/>
  <c r="M11" i="1"/>
  <c r="U11" i="1"/>
  <c r="O14" i="8"/>
  <c r="G13" i="8"/>
  <c r="K13" i="8"/>
  <c r="D13" i="8"/>
  <c r="L13" i="8"/>
  <c r="I13" i="8"/>
  <c r="F13" i="8"/>
  <c r="C13" i="8"/>
  <c r="P13" i="8"/>
  <c r="M13" i="8"/>
  <c r="J13" i="8"/>
  <c r="B13" i="8"/>
  <c r="N13" i="8"/>
  <c r="H13" i="8"/>
  <c r="E13" i="8"/>
  <c r="W14" i="3"/>
  <c r="P13" i="3"/>
  <c r="L13" i="3"/>
  <c r="I13" i="3"/>
  <c r="U13" i="3"/>
  <c r="G13" i="3"/>
  <c r="D13" i="3"/>
  <c r="K13" i="3"/>
  <c r="V13" i="3"/>
  <c r="H13" i="3"/>
  <c r="O13" i="3"/>
  <c r="B13" i="3"/>
  <c r="E13" i="3"/>
  <c r="F13" i="3"/>
  <c r="Q13" i="3"/>
  <c r="M13" i="3"/>
  <c r="J13" i="3"/>
  <c r="N13" i="3"/>
  <c r="AB14" i="11"/>
  <c r="B13" i="11"/>
  <c r="W20" i="9" l="1"/>
  <c r="V19" i="9"/>
  <c r="P19" i="9"/>
  <c r="O19" i="9"/>
  <c r="M19" i="9"/>
  <c r="E19" i="9"/>
  <c r="U19" i="9"/>
  <c r="G19" i="9"/>
  <c r="L19" i="9"/>
  <c r="D19" i="9"/>
  <c r="Q19" i="9"/>
  <c r="I19" i="9"/>
  <c r="H19" i="9"/>
  <c r="F19" i="9"/>
  <c r="J19" i="9"/>
  <c r="K19" i="9"/>
  <c r="B19" i="9"/>
  <c r="N19" i="9"/>
  <c r="W16" i="7"/>
  <c r="V15" i="7"/>
  <c r="P15" i="7"/>
  <c r="H15" i="7"/>
  <c r="N15" i="7"/>
  <c r="F15" i="7"/>
  <c r="O15" i="7"/>
  <c r="M15" i="7"/>
  <c r="E15" i="7"/>
  <c r="G15" i="7"/>
  <c r="L15" i="7"/>
  <c r="J15" i="7"/>
  <c r="K15" i="7"/>
  <c r="I15" i="7"/>
  <c r="D15" i="7"/>
  <c r="Q15" i="7"/>
  <c r="U15" i="7"/>
  <c r="B15" i="7"/>
  <c r="O15" i="8"/>
  <c r="K14" i="8"/>
  <c r="I14" i="8"/>
  <c r="C14" i="8"/>
  <c r="J14" i="8"/>
  <c r="P14" i="8"/>
  <c r="D14" i="8"/>
  <c r="N14" i="8"/>
  <c r="G14" i="8"/>
  <c r="H14" i="8"/>
  <c r="E14" i="8"/>
  <c r="B14" i="8"/>
  <c r="L14" i="8"/>
  <c r="M14" i="8"/>
  <c r="F14" i="8"/>
  <c r="W15" i="3"/>
  <c r="J14" i="3"/>
  <c r="P14" i="3"/>
  <c r="Q14" i="3"/>
  <c r="F14" i="3"/>
  <c r="D14" i="3"/>
  <c r="G14" i="3"/>
  <c r="H14" i="3"/>
  <c r="U14" i="3"/>
  <c r="K14" i="3"/>
  <c r="L14" i="3"/>
  <c r="O14" i="3"/>
  <c r="V14" i="3"/>
  <c r="M14" i="3"/>
  <c r="B14" i="3"/>
  <c r="N14" i="3"/>
  <c r="I14" i="3"/>
  <c r="E14" i="3"/>
  <c r="O13" i="4"/>
  <c r="N12" i="4"/>
  <c r="F12" i="4"/>
  <c r="J12" i="4"/>
  <c r="G12" i="4"/>
  <c r="C12" i="4"/>
  <c r="K12" i="4"/>
  <c r="I12" i="4"/>
  <c r="M12" i="4"/>
  <c r="E12" i="4"/>
  <c r="H12" i="4"/>
  <c r="P12" i="4"/>
  <c r="L12" i="4"/>
  <c r="D12" i="4"/>
  <c r="B12" i="4"/>
  <c r="W13" i="1"/>
  <c r="V12" i="1"/>
  <c r="N12" i="1"/>
  <c r="K12" i="1"/>
  <c r="O12" i="1"/>
  <c r="G12" i="1"/>
  <c r="M12" i="1"/>
  <c r="F12" i="1"/>
  <c r="J12" i="1"/>
  <c r="D12" i="1"/>
  <c r="P12" i="1"/>
  <c r="U12" i="1"/>
  <c r="L12" i="1"/>
  <c r="E12" i="1"/>
  <c r="I12" i="1"/>
  <c r="B12" i="1"/>
  <c r="Q12" i="1"/>
  <c r="H12" i="1"/>
  <c r="W14" i="5"/>
  <c r="L13" i="5"/>
  <c r="N13" i="5"/>
  <c r="Q13" i="5"/>
  <c r="V13" i="5"/>
  <c r="G13" i="5"/>
  <c r="D13" i="5"/>
  <c r="E13" i="5"/>
  <c r="K13" i="5"/>
  <c r="F13" i="5"/>
  <c r="H13" i="5"/>
  <c r="I13" i="5"/>
  <c r="O13" i="5"/>
  <c r="J13" i="5"/>
  <c r="P13" i="5"/>
  <c r="U13" i="5"/>
  <c r="M13" i="5"/>
  <c r="B13" i="5"/>
  <c r="AB15" i="11"/>
  <c r="B14" i="11"/>
  <c r="W21" i="9" l="1"/>
  <c r="V20" i="9"/>
  <c r="J20" i="9"/>
  <c r="L20" i="9"/>
  <c r="D20" i="9"/>
  <c r="U20" i="9"/>
  <c r="Q20" i="9"/>
  <c r="I20" i="9"/>
  <c r="P20" i="9"/>
  <c r="H20" i="9"/>
  <c r="M20" i="9"/>
  <c r="E20" i="9"/>
  <c r="G20" i="9"/>
  <c r="K20" i="9"/>
  <c r="F20" i="9"/>
  <c r="N20" i="9"/>
  <c r="B20" i="9"/>
  <c r="O20" i="9"/>
  <c r="W17" i="7"/>
  <c r="V16" i="7"/>
  <c r="J16" i="7"/>
  <c r="I16" i="7"/>
  <c r="Q16" i="7"/>
  <c r="N16" i="7"/>
  <c r="M16" i="7"/>
  <c r="F16" i="7"/>
  <c r="E16" i="7"/>
  <c r="H16" i="7"/>
  <c r="D16" i="7"/>
  <c r="P16" i="7"/>
  <c r="G16" i="7"/>
  <c r="O16" i="7"/>
  <c r="B16" i="7"/>
  <c r="K16" i="7"/>
  <c r="L16" i="7"/>
  <c r="U16" i="7"/>
  <c r="W16" i="3"/>
  <c r="P15" i="3"/>
  <c r="I15" i="3"/>
  <c r="D15" i="3"/>
  <c r="G15" i="3"/>
  <c r="Q15" i="3"/>
  <c r="H15" i="3"/>
  <c r="K15" i="3"/>
  <c r="L15" i="3"/>
  <c r="U15" i="3"/>
  <c r="O15" i="3"/>
  <c r="V15" i="3"/>
  <c r="E15" i="3"/>
  <c r="M15" i="3"/>
  <c r="B15" i="3"/>
  <c r="F15" i="3"/>
  <c r="J15" i="3"/>
  <c r="N15" i="3"/>
  <c r="W15" i="5"/>
  <c r="N14" i="5"/>
  <c r="U14" i="5"/>
  <c r="B14" i="5"/>
  <c r="F14" i="5"/>
  <c r="Q14" i="5"/>
  <c r="K14" i="5"/>
  <c r="J14" i="5"/>
  <c r="E14" i="5"/>
  <c r="V14" i="5"/>
  <c r="O14" i="5"/>
  <c r="I14" i="5"/>
  <c r="M14" i="5"/>
  <c r="G14" i="5"/>
  <c r="P14" i="5"/>
  <c r="L14" i="5"/>
  <c r="D14" i="5"/>
  <c r="H14" i="5"/>
  <c r="O14" i="4"/>
  <c r="J13" i="4"/>
  <c r="N13" i="4"/>
  <c r="F13" i="4"/>
  <c r="K13" i="4"/>
  <c r="C13" i="4"/>
  <c r="G13" i="4"/>
  <c r="M13" i="4"/>
  <c r="E13" i="4"/>
  <c r="I13" i="4"/>
  <c r="L13" i="4"/>
  <c r="B13" i="4"/>
  <c r="D13" i="4"/>
  <c r="H13" i="4"/>
  <c r="P13" i="4"/>
  <c r="W14" i="1"/>
  <c r="I13" i="1"/>
  <c r="F13" i="1"/>
  <c r="D13" i="1"/>
  <c r="V13" i="1"/>
  <c r="J13" i="1"/>
  <c r="K13" i="1"/>
  <c r="O13" i="1"/>
  <c r="G13" i="1"/>
  <c r="N13" i="1"/>
  <c r="E13" i="1"/>
  <c r="U13" i="1"/>
  <c r="M13" i="1"/>
  <c r="P13" i="1"/>
  <c r="H13" i="1"/>
  <c r="Q13" i="1"/>
  <c r="B13" i="1"/>
  <c r="L13" i="1"/>
  <c r="O16" i="8"/>
  <c r="G15" i="8"/>
  <c r="C15" i="8"/>
  <c r="B15" i="8"/>
  <c r="D15" i="8"/>
  <c r="E15" i="8"/>
  <c r="N15" i="8"/>
  <c r="H15" i="8"/>
  <c r="I15" i="8"/>
  <c r="L15" i="8"/>
  <c r="M15" i="8"/>
  <c r="F15" i="8"/>
  <c r="K15" i="8"/>
  <c r="J15" i="8"/>
  <c r="P15" i="8"/>
  <c r="AB16" i="11"/>
  <c r="B15" i="11"/>
  <c r="W22" i="9" l="1"/>
  <c r="V21" i="9"/>
  <c r="U21" i="9"/>
  <c r="Q21" i="9"/>
  <c r="I21" i="9"/>
  <c r="P21" i="9"/>
  <c r="H21" i="9"/>
  <c r="M21" i="9"/>
  <c r="E21" i="9"/>
  <c r="K21" i="9"/>
  <c r="L21" i="9"/>
  <c r="D21" i="9"/>
  <c r="O21" i="9"/>
  <c r="B21" i="9"/>
  <c r="J21" i="9"/>
  <c r="N21" i="9"/>
  <c r="G21" i="9"/>
  <c r="F21" i="9"/>
  <c r="W18" i="7"/>
  <c r="V17" i="7"/>
  <c r="O17" i="7"/>
  <c r="G17" i="7"/>
  <c r="M17" i="7"/>
  <c r="E17" i="7"/>
  <c r="D17" i="7"/>
  <c r="J17" i="7"/>
  <c r="L17" i="7"/>
  <c r="Q17" i="7"/>
  <c r="P17" i="7"/>
  <c r="N17" i="7"/>
  <c r="K17" i="7"/>
  <c r="I17" i="7"/>
  <c r="B17" i="7"/>
  <c r="F17" i="7"/>
  <c r="H17" i="7"/>
  <c r="U17" i="7"/>
  <c r="W16" i="5"/>
  <c r="P15" i="5"/>
  <c r="N15" i="5"/>
  <c r="U15" i="5"/>
  <c r="Q15" i="5"/>
  <c r="O15" i="5"/>
  <c r="D15" i="5"/>
  <c r="E15" i="5"/>
  <c r="F15" i="5"/>
  <c r="H15" i="5"/>
  <c r="I15" i="5"/>
  <c r="V15" i="5"/>
  <c r="G15" i="5"/>
  <c r="J15" i="5"/>
  <c r="L15" i="5"/>
  <c r="M15" i="5"/>
  <c r="K15" i="5"/>
  <c r="B15" i="5"/>
  <c r="W15" i="1"/>
  <c r="Q14" i="1"/>
  <c r="G14" i="1"/>
  <c r="O14" i="1"/>
  <c r="F14" i="1"/>
  <c r="J14" i="1"/>
  <c r="N14" i="1"/>
  <c r="K14" i="1"/>
  <c r="V14" i="1"/>
  <c r="D14" i="1"/>
  <c r="I14" i="1"/>
  <c r="H14" i="1"/>
  <c r="M14" i="1"/>
  <c r="U14" i="1"/>
  <c r="L14" i="1"/>
  <c r="P14" i="1"/>
  <c r="E14" i="1"/>
  <c r="B14" i="1"/>
  <c r="O17" i="8"/>
  <c r="G16" i="8"/>
  <c r="K16" i="8"/>
  <c r="C16" i="8"/>
  <c r="H16" i="8"/>
  <c r="I16" i="8"/>
  <c r="B16" i="8"/>
  <c r="L16" i="8"/>
  <c r="M16" i="8"/>
  <c r="F16" i="8"/>
  <c r="J16" i="8"/>
  <c r="P16" i="8"/>
  <c r="D16" i="8"/>
  <c r="E16" i="8"/>
  <c r="N16" i="8"/>
  <c r="O15" i="4"/>
  <c r="N14" i="4"/>
  <c r="F14" i="4"/>
  <c r="J14" i="4"/>
  <c r="G14" i="4"/>
  <c r="K14" i="4"/>
  <c r="C14" i="4"/>
  <c r="E14" i="4"/>
  <c r="I14" i="4"/>
  <c r="M14" i="4"/>
  <c r="D14" i="4"/>
  <c r="H14" i="4"/>
  <c r="L14" i="4"/>
  <c r="P14" i="4"/>
  <c r="B14" i="4"/>
  <c r="W17" i="3"/>
  <c r="J16" i="3"/>
  <c r="P16" i="3"/>
  <c r="U16" i="3"/>
  <c r="O16" i="3"/>
  <c r="D16" i="3"/>
  <c r="Q16" i="3"/>
  <c r="F16" i="3"/>
  <c r="H16" i="3"/>
  <c r="G16" i="3"/>
  <c r="N16" i="3"/>
  <c r="L16" i="3"/>
  <c r="K16" i="3"/>
  <c r="M16" i="3"/>
  <c r="V16" i="3"/>
  <c r="E16" i="3"/>
  <c r="B16" i="3"/>
  <c r="I16" i="3"/>
  <c r="AB17" i="11"/>
  <c r="B16" i="11"/>
  <c r="W23" i="9" l="1"/>
  <c r="V22" i="9"/>
  <c r="Q22" i="9"/>
  <c r="I22" i="9"/>
  <c r="P22" i="9"/>
  <c r="H22" i="9"/>
  <c r="N22" i="9"/>
  <c r="M22" i="9"/>
  <c r="D22" i="9"/>
  <c r="U22" i="9"/>
  <c r="F22" i="9"/>
  <c r="L22" i="9"/>
  <c r="J22" i="9"/>
  <c r="K22" i="9"/>
  <c r="B22" i="9"/>
  <c r="O22" i="9"/>
  <c r="E22" i="9"/>
  <c r="G22" i="9"/>
  <c r="W19" i="7"/>
  <c r="Q18" i="7"/>
  <c r="I18" i="7"/>
  <c r="N18" i="7"/>
  <c r="F18" i="7"/>
  <c r="E18" i="7"/>
  <c r="B18" i="7"/>
  <c r="V18" i="7"/>
  <c r="M18" i="7"/>
  <c r="J18" i="7"/>
  <c r="H18" i="7"/>
  <c r="D18" i="7"/>
  <c r="G18" i="7"/>
  <c r="L18" i="7"/>
  <c r="O18" i="7"/>
  <c r="P18" i="7"/>
  <c r="U18" i="7"/>
  <c r="K18" i="7"/>
  <c r="O16" i="4"/>
  <c r="J15" i="4"/>
  <c r="N15" i="4"/>
  <c r="F15" i="4"/>
  <c r="K15" i="4"/>
  <c r="C15" i="4"/>
  <c r="G15" i="4"/>
  <c r="E15" i="4"/>
  <c r="I15" i="4"/>
  <c r="M15" i="4"/>
  <c r="D15" i="4"/>
  <c r="H15" i="4"/>
  <c r="P15" i="4"/>
  <c r="L15" i="4"/>
  <c r="B15" i="4"/>
  <c r="W18" i="3"/>
  <c r="P17" i="3"/>
  <c r="O17" i="3"/>
  <c r="D17" i="3"/>
  <c r="U17" i="3"/>
  <c r="Q17" i="3"/>
  <c r="H17" i="3"/>
  <c r="G17" i="3"/>
  <c r="L17" i="3"/>
  <c r="K17" i="3"/>
  <c r="V17" i="3"/>
  <c r="E17" i="3"/>
  <c r="F17" i="3"/>
  <c r="M17" i="3"/>
  <c r="J17" i="3"/>
  <c r="I17" i="3"/>
  <c r="B17" i="3"/>
  <c r="N17" i="3"/>
  <c r="W16" i="1"/>
  <c r="V15" i="1"/>
  <c r="D27" i="12" s="1"/>
  <c r="T27" i="12" s="1"/>
  <c r="G15" i="1"/>
  <c r="D12" i="12" s="1"/>
  <c r="T12" i="12" s="1"/>
  <c r="B15" i="1"/>
  <c r="D7" i="12" s="1"/>
  <c r="T7" i="12" s="1"/>
  <c r="K15" i="1"/>
  <c r="D16" i="12" s="1"/>
  <c r="T16" i="12" s="1"/>
  <c r="J15" i="1"/>
  <c r="D15" i="12" s="1"/>
  <c r="T15" i="12" s="1"/>
  <c r="O15" i="1"/>
  <c r="D20" i="12" s="1"/>
  <c r="T20" i="12" s="1"/>
  <c r="M15" i="1"/>
  <c r="D18" i="12" s="1"/>
  <c r="T18" i="12" s="1"/>
  <c r="N15" i="1"/>
  <c r="D19" i="12" s="1"/>
  <c r="T19" i="12" s="1"/>
  <c r="H15" i="1"/>
  <c r="D13" i="12" s="1"/>
  <c r="T13" i="12" s="1"/>
  <c r="F15" i="1"/>
  <c r="D11" i="12" s="1"/>
  <c r="T11" i="12" s="1"/>
  <c r="Q15" i="1"/>
  <c r="D22" i="12" s="1"/>
  <c r="T22" i="12" s="1"/>
  <c r="L15" i="1"/>
  <c r="E15" i="1"/>
  <c r="D10" i="12" s="1"/>
  <c r="T10" i="12" s="1"/>
  <c r="P15" i="1"/>
  <c r="D21" i="12" s="1"/>
  <c r="T21" i="12" s="1"/>
  <c r="I15" i="1"/>
  <c r="D14" i="12" s="1"/>
  <c r="T14" i="12" s="1"/>
  <c r="D15" i="1"/>
  <c r="D9" i="12" s="1"/>
  <c r="T9" i="12" s="1"/>
  <c r="U15" i="1"/>
  <c r="D26" i="12" s="1"/>
  <c r="T26" i="12" s="1"/>
  <c r="O18" i="8"/>
  <c r="K17" i="8"/>
  <c r="I17" i="8"/>
  <c r="G17" i="8"/>
  <c r="L17" i="8"/>
  <c r="F17" i="8"/>
  <c r="B17" i="8"/>
  <c r="J17" i="8"/>
  <c r="P17" i="8"/>
  <c r="D17" i="8"/>
  <c r="E17" i="8"/>
  <c r="N17" i="8"/>
  <c r="H17" i="8"/>
  <c r="M17" i="8"/>
  <c r="C17" i="8"/>
  <c r="W17" i="5"/>
  <c r="U16" i="5"/>
  <c r="F16" i="5"/>
  <c r="Q16" i="5"/>
  <c r="J16" i="5"/>
  <c r="E16" i="5"/>
  <c r="G16" i="5"/>
  <c r="N16" i="5"/>
  <c r="I16" i="5"/>
  <c r="K16" i="5"/>
  <c r="M16" i="5"/>
  <c r="V16" i="5"/>
  <c r="O16" i="5"/>
  <c r="P16" i="5"/>
  <c r="B16" i="5"/>
  <c r="D16" i="5"/>
  <c r="H16" i="5"/>
  <c r="L16" i="5"/>
  <c r="AB18" i="11"/>
  <c r="B17" i="11"/>
  <c r="W24" i="9" l="1"/>
  <c r="V23" i="9"/>
  <c r="M23" i="9"/>
  <c r="E23" i="9"/>
  <c r="O23" i="9"/>
  <c r="L23" i="9"/>
  <c r="D23" i="9"/>
  <c r="U23" i="9"/>
  <c r="Q23" i="9"/>
  <c r="I23" i="9"/>
  <c r="P23" i="9"/>
  <c r="H23" i="9"/>
  <c r="N23" i="9"/>
  <c r="K23" i="9"/>
  <c r="G23" i="9"/>
  <c r="J23" i="9"/>
  <c r="B23" i="9"/>
  <c r="F23" i="9"/>
  <c r="W20" i="7"/>
  <c r="V19" i="7"/>
  <c r="L19" i="7"/>
  <c r="D19" i="7"/>
  <c r="J19" i="7"/>
  <c r="K19" i="7"/>
  <c r="Q19" i="7"/>
  <c r="I19" i="7"/>
  <c r="H19" i="7"/>
  <c r="F19" i="7"/>
  <c r="G19" i="7"/>
  <c r="E19" i="7"/>
  <c r="N19" i="7"/>
  <c r="P19" i="7"/>
  <c r="M19" i="7"/>
  <c r="O19" i="7"/>
  <c r="B19" i="7"/>
  <c r="U19" i="7"/>
  <c r="W18" i="5"/>
  <c r="D17" i="5"/>
  <c r="J17" i="5"/>
  <c r="P17" i="5"/>
  <c r="Q17" i="5"/>
  <c r="V17" i="5"/>
  <c r="G17" i="5"/>
  <c r="N17" i="5"/>
  <c r="U17" i="5"/>
  <c r="E17" i="5"/>
  <c r="K17" i="5"/>
  <c r="H17" i="5"/>
  <c r="I17" i="5"/>
  <c r="O17" i="5"/>
  <c r="F17" i="5"/>
  <c r="L17" i="5"/>
  <c r="M17" i="5"/>
  <c r="B17" i="5"/>
  <c r="O19" i="8"/>
  <c r="H18" i="8"/>
  <c r="C18" i="8"/>
  <c r="K18" i="8"/>
  <c r="E18" i="8"/>
  <c r="J18" i="8"/>
  <c r="G18" i="8"/>
  <c r="D18" i="8"/>
  <c r="I18" i="8"/>
  <c r="N18" i="8"/>
  <c r="B18" i="8"/>
  <c r="L18" i="8"/>
  <c r="M18" i="8"/>
  <c r="P18" i="8"/>
  <c r="F18" i="8"/>
  <c r="W19" i="3"/>
  <c r="J18" i="3"/>
  <c r="P18" i="3"/>
  <c r="O18" i="3"/>
  <c r="D18" i="3"/>
  <c r="H18" i="3"/>
  <c r="U18" i="3"/>
  <c r="G18" i="3"/>
  <c r="L18" i="3"/>
  <c r="K18" i="3"/>
  <c r="N18" i="3"/>
  <c r="V18" i="3"/>
  <c r="M18" i="3"/>
  <c r="B18" i="3"/>
  <c r="E18" i="3"/>
  <c r="Q18" i="3"/>
  <c r="I18" i="3"/>
  <c r="F18" i="3"/>
  <c r="D17" i="12"/>
  <c r="T17" i="12" s="1"/>
  <c r="W17" i="1"/>
  <c r="V16" i="1"/>
  <c r="N16" i="1"/>
  <c r="O16" i="1"/>
  <c r="K16" i="1"/>
  <c r="E16" i="1"/>
  <c r="G16" i="1"/>
  <c r="F16" i="1"/>
  <c r="J16" i="1"/>
  <c r="B16" i="1"/>
  <c r="H16" i="1"/>
  <c r="L16" i="1"/>
  <c r="I16" i="1"/>
  <c r="D16" i="1"/>
  <c r="M16" i="1"/>
  <c r="P16" i="1"/>
  <c r="Q16" i="1"/>
  <c r="U16" i="1"/>
  <c r="O17" i="4"/>
  <c r="N16" i="4"/>
  <c r="F16" i="4"/>
  <c r="J16" i="4"/>
  <c r="G16" i="4"/>
  <c r="K16" i="4"/>
  <c r="C16" i="4"/>
  <c r="I16" i="4"/>
  <c r="M16" i="4"/>
  <c r="E16" i="4"/>
  <c r="H16" i="4"/>
  <c r="L16" i="4"/>
  <c r="B16" i="4"/>
  <c r="P16" i="4"/>
  <c r="D16" i="4"/>
  <c r="AB19" i="11"/>
  <c r="B18" i="11"/>
  <c r="W25" i="9" l="1"/>
  <c r="P24" i="9"/>
  <c r="V24" i="9"/>
  <c r="J24" i="9"/>
  <c r="L24" i="9"/>
  <c r="M24" i="9"/>
  <c r="D24" i="9"/>
  <c r="U24" i="9"/>
  <c r="I24" i="9"/>
  <c r="H24" i="9"/>
  <c r="Q24" i="9"/>
  <c r="E24" i="9"/>
  <c r="O24" i="9"/>
  <c r="F24" i="9"/>
  <c r="B24" i="9"/>
  <c r="N24" i="9"/>
  <c r="G24" i="9"/>
  <c r="K24" i="9"/>
  <c r="W21" i="7"/>
  <c r="N20" i="7"/>
  <c r="F20" i="7"/>
  <c r="M20" i="7"/>
  <c r="E20" i="7"/>
  <c r="J20" i="7"/>
  <c r="I20" i="7"/>
  <c r="V20" i="7"/>
  <c r="Q20" i="7"/>
  <c r="H20" i="7"/>
  <c r="D20" i="7"/>
  <c r="P20" i="7"/>
  <c r="K20" i="7"/>
  <c r="B20" i="7"/>
  <c r="G20" i="7"/>
  <c r="O20" i="7"/>
  <c r="U20" i="7"/>
  <c r="L20" i="7"/>
  <c r="O18" i="4"/>
  <c r="J17" i="4"/>
  <c r="N17" i="4"/>
  <c r="F17" i="4"/>
  <c r="K17" i="4"/>
  <c r="C17" i="4"/>
  <c r="G17" i="4"/>
  <c r="M17" i="4"/>
  <c r="E17" i="4"/>
  <c r="I17" i="4"/>
  <c r="L17" i="4"/>
  <c r="D17" i="4"/>
  <c r="B17" i="4"/>
  <c r="H17" i="4"/>
  <c r="P17" i="4"/>
  <c r="O20" i="8"/>
  <c r="C19" i="8"/>
  <c r="G19" i="8"/>
  <c r="M19" i="8"/>
  <c r="H19" i="8"/>
  <c r="I19" i="8"/>
  <c r="N19" i="8"/>
  <c r="L19" i="8"/>
  <c r="K19" i="8"/>
  <c r="F19" i="8"/>
  <c r="B19" i="8"/>
  <c r="D19" i="8"/>
  <c r="E19" i="8"/>
  <c r="J19" i="8"/>
  <c r="P19" i="8"/>
  <c r="W18" i="1"/>
  <c r="Q17" i="1"/>
  <c r="L17" i="1"/>
  <c r="V17" i="1"/>
  <c r="F17" i="1"/>
  <c r="G17" i="1"/>
  <c r="J17" i="1"/>
  <c r="K17" i="1"/>
  <c r="O17" i="1"/>
  <c r="N17" i="1"/>
  <c r="E17" i="1"/>
  <c r="B17" i="1"/>
  <c r="I17" i="1"/>
  <c r="U17" i="1"/>
  <c r="D17" i="1"/>
  <c r="M17" i="1"/>
  <c r="P17" i="1"/>
  <c r="H17" i="1"/>
  <c r="W20" i="3"/>
  <c r="D19" i="3"/>
  <c r="Q19" i="3"/>
  <c r="H19" i="3"/>
  <c r="G19" i="3"/>
  <c r="L19" i="3"/>
  <c r="K19" i="3"/>
  <c r="P19" i="3"/>
  <c r="U19" i="3"/>
  <c r="O19" i="3"/>
  <c r="F19" i="3"/>
  <c r="E19" i="3"/>
  <c r="J19" i="3"/>
  <c r="I19" i="3"/>
  <c r="N19" i="3"/>
  <c r="V19" i="3"/>
  <c r="B19" i="3"/>
  <c r="M19" i="3"/>
  <c r="W19" i="5"/>
  <c r="B18" i="5"/>
  <c r="U18" i="5"/>
  <c r="F18" i="5"/>
  <c r="Q18" i="5"/>
  <c r="K18" i="5"/>
  <c r="J18" i="5"/>
  <c r="E18" i="5"/>
  <c r="V18" i="5"/>
  <c r="O18" i="5"/>
  <c r="N18" i="5"/>
  <c r="I18" i="5"/>
  <c r="M18" i="5"/>
  <c r="G18" i="5"/>
  <c r="P18" i="5"/>
  <c r="D18" i="5"/>
  <c r="L18" i="5"/>
  <c r="H18" i="5"/>
  <c r="AB20" i="11"/>
  <c r="B19" i="11"/>
  <c r="W26" i="9" l="1"/>
  <c r="V25" i="9"/>
  <c r="M25" i="9"/>
  <c r="E25" i="9"/>
  <c r="Q25" i="9"/>
  <c r="I25" i="9"/>
  <c r="U25" i="9"/>
  <c r="L25" i="9"/>
  <c r="H25" i="9"/>
  <c r="K25" i="9"/>
  <c r="D25" i="9"/>
  <c r="P25" i="9"/>
  <c r="B25" i="9"/>
  <c r="F25" i="9"/>
  <c r="G25" i="9"/>
  <c r="J25" i="9"/>
  <c r="O25" i="9"/>
  <c r="N25" i="9"/>
  <c r="W22" i="7"/>
  <c r="V21" i="7"/>
  <c r="K21" i="7"/>
  <c r="Q21" i="7"/>
  <c r="I21" i="7"/>
  <c r="H21" i="7"/>
  <c r="F21" i="7"/>
  <c r="U21" i="7"/>
  <c r="P21" i="7"/>
  <c r="N21" i="7"/>
  <c r="O21" i="7"/>
  <c r="M21" i="7"/>
  <c r="B21" i="7"/>
  <c r="L21" i="7"/>
  <c r="J21" i="7"/>
  <c r="G21" i="7"/>
  <c r="E21" i="7"/>
  <c r="D21" i="7"/>
  <c r="W20" i="5"/>
  <c r="H19" i="5"/>
  <c r="J19" i="5"/>
  <c r="P19" i="5"/>
  <c r="Q19" i="5"/>
  <c r="O19" i="5"/>
  <c r="N19" i="5"/>
  <c r="E19" i="5"/>
  <c r="D19" i="5"/>
  <c r="U19" i="5"/>
  <c r="I19" i="5"/>
  <c r="V19" i="5"/>
  <c r="G19" i="5"/>
  <c r="F19" i="5"/>
  <c r="L19" i="5"/>
  <c r="M19" i="5"/>
  <c r="K19" i="5"/>
  <c r="B19" i="5"/>
  <c r="W19" i="1"/>
  <c r="I18" i="1"/>
  <c r="G18" i="1"/>
  <c r="F18" i="1"/>
  <c r="J18" i="1"/>
  <c r="U18" i="1"/>
  <c r="O18" i="1"/>
  <c r="V18" i="1"/>
  <c r="N18" i="1"/>
  <c r="K18" i="1"/>
  <c r="D18" i="1"/>
  <c r="M18" i="1"/>
  <c r="B18" i="1"/>
  <c r="H18" i="1"/>
  <c r="L18" i="1"/>
  <c r="Q18" i="1"/>
  <c r="P18" i="1"/>
  <c r="E18" i="1"/>
  <c r="O21" i="8"/>
  <c r="G20" i="8"/>
  <c r="C20" i="8"/>
  <c r="K20" i="8"/>
  <c r="L20" i="8"/>
  <c r="P20" i="8"/>
  <c r="E20" i="8"/>
  <c r="F20" i="8"/>
  <c r="D20" i="8"/>
  <c r="I20" i="8"/>
  <c r="J20" i="8"/>
  <c r="H20" i="8"/>
  <c r="M20" i="8"/>
  <c r="N20" i="8"/>
  <c r="B20" i="8"/>
  <c r="W21" i="3"/>
  <c r="D20" i="3"/>
  <c r="U20" i="3"/>
  <c r="F20" i="3"/>
  <c r="H20" i="3"/>
  <c r="G20" i="3"/>
  <c r="N20" i="3"/>
  <c r="L20" i="3"/>
  <c r="K20" i="3"/>
  <c r="P20" i="3"/>
  <c r="O20" i="3"/>
  <c r="M20" i="3"/>
  <c r="E20" i="3"/>
  <c r="Q20" i="3"/>
  <c r="V20" i="3"/>
  <c r="B20" i="3"/>
  <c r="I20" i="3"/>
  <c r="J20" i="3"/>
  <c r="O19" i="4"/>
  <c r="N18" i="4"/>
  <c r="F18" i="4"/>
  <c r="J18" i="4"/>
  <c r="G18" i="4"/>
  <c r="K18" i="4"/>
  <c r="C18" i="4"/>
  <c r="E18" i="4"/>
  <c r="I18" i="4"/>
  <c r="M18" i="4"/>
  <c r="D18" i="4"/>
  <c r="H18" i="4"/>
  <c r="L18" i="4"/>
  <c r="B18" i="4"/>
  <c r="P18" i="4"/>
  <c r="AB21" i="11"/>
  <c r="B20" i="11"/>
  <c r="W27" i="9" l="1"/>
  <c r="N26" i="9"/>
  <c r="L26" i="9"/>
  <c r="D26" i="9"/>
  <c r="V26" i="9"/>
  <c r="Q26" i="9"/>
  <c r="H26" i="9"/>
  <c r="I26" i="9"/>
  <c r="E26" i="9"/>
  <c r="F26" i="9"/>
  <c r="U26" i="9"/>
  <c r="P26" i="9"/>
  <c r="B26" i="9"/>
  <c r="M26" i="9"/>
  <c r="G26" i="9"/>
  <c r="O26" i="9"/>
  <c r="J26" i="9"/>
  <c r="K26" i="9"/>
  <c r="W23" i="7"/>
  <c r="V22" i="7"/>
  <c r="M22" i="7"/>
  <c r="E22" i="7"/>
  <c r="B22" i="7"/>
  <c r="J22" i="7"/>
  <c r="Q22" i="7"/>
  <c r="N22" i="7"/>
  <c r="I22" i="7"/>
  <c r="F22" i="7"/>
  <c r="H22" i="7"/>
  <c r="D22" i="7"/>
  <c r="G22" i="7"/>
  <c r="U22" i="7"/>
  <c r="L22" i="7"/>
  <c r="O22" i="7"/>
  <c r="K22" i="7"/>
  <c r="P22" i="7"/>
  <c r="W22" i="3"/>
  <c r="D21" i="3"/>
  <c r="H21" i="3"/>
  <c r="G21" i="3"/>
  <c r="L21" i="3"/>
  <c r="U21" i="3"/>
  <c r="K21" i="3"/>
  <c r="P21" i="3"/>
  <c r="O21" i="3"/>
  <c r="V21" i="3"/>
  <c r="M21" i="3"/>
  <c r="B21" i="3"/>
  <c r="F21" i="3"/>
  <c r="J21" i="3"/>
  <c r="Q21" i="3"/>
  <c r="E21" i="3"/>
  <c r="N21" i="3"/>
  <c r="I21" i="3"/>
  <c r="W20" i="1"/>
  <c r="K19" i="1"/>
  <c r="G19" i="1"/>
  <c r="J19" i="1"/>
  <c r="O19" i="1"/>
  <c r="P19" i="1"/>
  <c r="N19" i="1"/>
  <c r="E19" i="1"/>
  <c r="V19" i="1"/>
  <c r="F19" i="1"/>
  <c r="Q19" i="1"/>
  <c r="B19" i="1"/>
  <c r="H19" i="1"/>
  <c r="I19" i="1"/>
  <c r="D19" i="1"/>
  <c r="M19" i="1"/>
  <c r="L19" i="1"/>
  <c r="U19" i="1"/>
  <c r="O20" i="4"/>
  <c r="J19" i="4"/>
  <c r="N19" i="4"/>
  <c r="F19" i="4"/>
  <c r="K19" i="4"/>
  <c r="C19" i="4"/>
  <c r="G19" i="4"/>
  <c r="E19" i="4"/>
  <c r="I19" i="4"/>
  <c r="M19" i="4"/>
  <c r="D19" i="4"/>
  <c r="H19" i="4"/>
  <c r="L19" i="4"/>
  <c r="B19" i="4"/>
  <c r="P19" i="4"/>
  <c r="O22" i="8"/>
  <c r="G21" i="8"/>
  <c r="K21" i="8"/>
  <c r="B21" i="8"/>
  <c r="E21" i="8"/>
  <c r="F21" i="8"/>
  <c r="D21" i="8"/>
  <c r="I21" i="8"/>
  <c r="J21" i="8"/>
  <c r="H21" i="8"/>
  <c r="M21" i="8"/>
  <c r="N21" i="8"/>
  <c r="C21" i="8"/>
  <c r="L21" i="8"/>
  <c r="P21" i="8"/>
  <c r="W21" i="5"/>
  <c r="J20" i="5"/>
  <c r="Q20" i="5"/>
  <c r="F20" i="5"/>
  <c r="E20" i="5"/>
  <c r="G20" i="5"/>
  <c r="N20" i="5"/>
  <c r="I20" i="5"/>
  <c r="K20" i="5"/>
  <c r="M20" i="5"/>
  <c r="O20" i="5"/>
  <c r="V20" i="5"/>
  <c r="B20" i="5"/>
  <c r="P20" i="5"/>
  <c r="L20" i="5"/>
  <c r="D20" i="5"/>
  <c r="H20" i="5"/>
  <c r="U20" i="5"/>
  <c r="AB22" i="11"/>
  <c r="B21" i="11"/>
  <c r="W28" i="9" l="1"/>
  <c r="V27" i="9"/>
  <c r="Q27" i="9"/>
  <c r="I27" i="9"/>
  <c r="M27" i="9"/>
  <c r="E27" i="9"/>
  <c r="H27" i="9"/>
  <c r="G27" i="9"/>
  <c r="D27" i="9"/>
  <c r="U27" i="9"/>
  <c r="P27" i="9"/>
  <c r="L27" i="9"/>
  <c r="K27" i="9"/>
  <c r="F27" i="9"/>
  <c r="O27" i="9"/>
  <c r="J27" i="9"/>
  <c r="B27" i="9"/>
  <c r="N27" i="9"/>
  <c r="W24" i="7"/>
  <c r="V23" i="7"/>
  <c r="P23" i="7"/>
  <c r="H23" i="7"/>
  <c r="N23" i="7"/>
  <c r="F23" i="7"/>
  <c r="O23" i="7"/>
  <c r="M23" i="7"/>
  <c r="E23" i="7"/>
  <c r="G23" i="7"/>
  <c r="D23" i="7"/>
  <c r="Q23" i="7"/>
  <c r="J23" i="7"/>
  <c r="L23" i="7"/>
  <c r="K23" i="7"/>
  <c r="I23" i="7"/>
  <c r="U23" i="7"/>
  <c r="B23" i="7"/>
  <c r="O23" i="8"/>
  <c r="C22" i="8"/>
  <c r="K22" i="8"/>
  <c r="M22" i="8"/>
  <c r="D22" i="8"/>
  <c r="I22" i="8"/>
  <c r="J22" i="8"/>
  <c r="B22" i="8"/>
  <c r="H22" i="8"/>
  <c r="N22" i="8"/>
  <c r="L22" i="8"/>
  <c r="E22" i="8"/>
  <c r="F22" i="8"/>
  <c r="G22" i="8"/>
  <c r="P22" i="8"/>
  <c r="W22" i="5"/>
  <c r="L21" i="5"/>
  <c r="J21" i="5"/>
  <c r="P21" i="5"/>
  <c r="Q21" i="5"/>
  <c r="G21" i="5"/>
  <c r="N21" i="5"/>
  <c r="E21" i="5"/>
  <c r="K21" i="5"/>
  <c r="D21" i="5"/>
  <c r="I21" i="5"/>
  <c r="O21" i="5"/>
  <c r="F21" i="5"/>
  <c r="H21" i="5"/>
  <c r="U21" i="5"/>
  <c r="M21" i="5"/>
  <c r="V21" i="5"/>
  <c r="B21" i="5"/>
  <c r="W21" i="1"/>
  <c r="V20" i="1"/>
  <c r="K20" i="1"/>
  <c r="N20" i="1"/>
  <c r="M20" i="1"/>
  <c r="G20" i="1"/>
  <c r="O20" i="1"/>
  <c r="F20" i="1"/>
  <c r="J20" i="1"/>
  <c r="D20" i="1"/>
  <c r="E20" i="1"/>
  <c r="B20" i="1"/>
  <c r="H20" i="1"/>
  <c r="I20" i="1"/>
  <c r="P20" i="1"/>
  <c r="L20" i="1"/>
  <c r="Q20" i="1"/>
  <c r="U20" i="1"/>
  <c r="O21" i="4"/>
  <c r="N20" i="4"/>
  <c r="F20" i="4"/>
  <c r="J20" i="4"/>
  <c r="G20" i="4"/>
  <c r="C20" i="4"/>
  <c r="K20" i="4"/>
  <c r="I20" i="4"/>
  <c r="M20" i="4"/>
  <c r="E20" i="4"/>
  <c r="H20" i="4"/>
  <c r="L20" i="4"/>
  <c r="D20" i="4"/>
  <c r="P20" i="4"/>
  <c r="B20" i="4"/>
  <c r="W23" i="3"/>
  <c r="H22" i="3"/>
  <c r="K22" i="3"/>
  <c r="L22" i="3"/>
  <c r="O22" i="3"/>
  <c r="P22" i="3"/>
  <c r="U22" i="3"/>
  <c r="E22" i="3"/>
  <c r="F22" i="3"/>
  <c r="D22" i="3"/>
  <c r="G22" i="3"/>
  <c r="J22" i="3"/>
  <c r="V22" i="3"/>
  <c r="M22" i="3"/>
  <c r="B22" i="3"/>
  <c r="Q22" i="3"/>
  <c r="I22" i="3"/>
  <c r="N22" i="3"/>
  <c r="AB23" i="11"/>
  <c r="B22" i="11"/>
  <c r="W29" i="9" l="1"/>
  <c r="P28" i="9"/>
  <c r="H28" i="9"/>
  <c r="V28" i="9"/>
  <c r="J28" i="9"/>
  <c r="L28" i="9"/>
  <c r="D28" i="9"/>
  <c r="E28" i="9"/>
  <c r="U28" i="9"/>
  <c r="Q28" i="9"/>
  <c r="M28" i="9"/>
  <c r="I28" i="9"/>
  <c r="F28" i="9"/>
  <c r="G28" i="9"/>
  <c r="N28" i="9"/>
  <c r="K28" i="9"/>
  <c r="B28" i="9"/>
  <c r="O28" i="9"/>
  <c r="W25" i="7"/>
  <c r="V24" i="7"/>
  <c r="J24" i="7"/>
  <c r="I24" i="7"/>
  <c r="Q24" i="7"/>
  <c r="F24" i="7"/>
  <c r="E24" i="7"/>
  <c r="N24" i="7"/>
  <c r="M24" i="7"/>
  <c r="H24" i="7"/>
  <c r="D24" i="7"/>
  <c r="P24" i="7"/>
  <c r="K24" i="7"/>
  <c r="G24" i="7"/>
  <c r="B24" i="7"/>
  <c r="O24" i="7"/>
  <c r="U24" i="7"/>
  <c r="L24" i="7"/>
  <c r="O22" i="4"/>
  <c r="J21" i="4"/>
  <c r="N21" i="4"/>
  <c r="F21" i="4"/>
  <c r="K21" i="4"/>
  <c r="C21" i="4"/>
  <c r="G21" i="4"/>
  <c r="M21" i="4"/>
  <c r="E21" i="4"/>
  <c r="I21" i="4"/>
  <c r="B21" i="4"/>
  <c r="L21" i="4"/>
  <c r="D21" i="4"/>
  <c r="H21" i="4"/>
  <c r="P21" i="4"/>
  <c r="W23" i="5"/>
  <c r="N22" i="5"/>
  <c r="Q22" i="5"/>
  <c r="V22" i="5"/>
  <c r="K22" i="5"/>
  <c r="B22" i="5"/>
  <c r="F22" i="5"/>
  <c r="E22" i="5"/>
  <c r="O22" i="5"/>
  <c r="J22" i="5"/>
  <c r="I22" i="5"/>
  <c r="M22" i="5"/>
  <c r="G22" i="5"/>
  <c r="P22" i="5"/>
  <c r="U22" i="5"/>
  <c r="D22" i="5"/>
  <c r="L22" i="5"/>
  <c r="H22" i="5"/>
  <c r="W22" i="1"/>
  <c r="V21" i="1"/>
  <c r="D21" i="1"/>
  <c r="B21" i="1"/>
  <c r="F21" i="1"/>
  <c r="O21" i="1"/>
  <c r="G21" i="1"/>
  <c r="K21" i="1"/>
  <c r="I21" i="1"/>
  <c r="J21" i="1"/>
  <c r="N21" i="1"/>
  <c r="E21" i="1"/>
  <c r="L21" i="1"/>
  <c r="M21" i="1"/>
  <c r="P21" i="1"/>
  <c r="Q21" i="1"/>
  <c r="H21" i="1"/>
  <c r="U21" i="1"/>
  <c r="W24" i="3"/>
  <c r="L23" i="3"/>
  <c r="D23" i="3"/>
  <c r="P23" i="3"/>
  <c r="K23" i="3"/>
  <c r="I23" i="3"/>
  <c r="O23" i="3"/>
  <c r="M23" i="3"/>
  <c r="H23" i="3"/>
  <c r="U23" i="3"/>
  <c r="G23" i="3"/>
  <c r="Q23" i="3"/>
  <c r="F23" i="3"/>
  <c r="V23" i="3"/>
  <c r="E23" i="3"/>
  <c r="J23" i="3"/>
  <c r="B23" i="3"/>
  <c r="N23" i="3"/>
  <c r="O24" i="8"/>
  <c r="G23" i="8"/>
  <c r="C23" i="8"/>
  <c r="L23" i="8"/>
  <c r="H23" i="8"/>
  <c r="N23" i="8"/>
  <c r="K23" i="8"/>
  <c r="E23" i="8"/>
  <c r="B23" i="8"/>
  <c r="I23" i="8"/>
  <c r="F23" i="8"/>
  <c r="D23" i="8"/>
  <c r="M23" i="8"/>
  <c r="J23" i="8"/>
  <c r="P23" i="8"/>
  <c r="AB24" i="11"/>
  <c r="B23" i="11"/>
  <c r="W30" i="9" l="1"/>
  <c r="V29" i="9"/>
  <c r="M29" i="9"/>
  <c r="E29" i="9"/>
  <c r="Q29" i="9"/>
  <c r="I29" i="9"/>
  <c r="U29" i="9"/>
  <c r="K29" i="9"/>
  <c r="D29" i="9"/>
  <c r="P29" i="9"/>
  <c r="L29" i="9"/>
  <c r="H29" i="9"/>
  <c r="B29" i="9"/>
  <c r="J29" i="9"/>
  <c r="N29" i="9"/>
  <c r="G29" i="9"/>
  <c r="O29" i="9"/>
  <c r="F29" i="9"/>
  <c r="W26" i="7"/>
  <c r="O25" i="7"/>
  <c r="G25" i="7"/>
  <c r="M25" i="7"/>
  <c r="E25" i="7"/>
  <c r="L25" i="7"/>
  <c r="D25" i="7"/>
  <c r="J25" i="7"/>
  <c r="K25" i="7"/>
  <c r="I25" i="7"/>
  <c r="V25" i="7"/>
  <c r="H25" i="7"/>
  <c r="F25" i="7"/>
  <c r="Q25" i="7"/>
  <c r="P25" i="7"/>
  <c r="N25" i="7"/>
  <c r="B25" i="7"/>
  <c r="U25" i="7"/>
  <c r="W25" i="3"/>
  <c r="U24" i="3"/>
  <c r="P24" i="3"/>
  <c r="O24" i="3"/>
  <c r="F24" i="3"/>
  <c r="Q24" i="3"/>
  <c r="D24" i="3"/>
  <c r="E24" i="3"/>
  <c r="J24" i="3"/>
  <c r="H24" i="3"/>
  <c r="G24" i="3"/>
  <c r="N24" i="3"/>
  <c r="L24" i="3"/>
  <c r="K24" i="3"/>
  <c r="I24" i="3"/>
  <c r="B24" i="3"/>
  <c r="M24" i="3"/>
  <c r="V24" i="3"/>
  <c r="W24" i="5"/>
  <c r="U23" i="5"/>
  <c r="P23" i="5"/>
  <c r="J23" i="5"/>
  <c r="L23" i="5"/>
  <c r="Q23" i="5"/>
  <c r="O23" i="5"/>
  <c r="N23" i="5"/>
  <c r="E23" i="5"/>
  <c r="V23" i="5"/>
  <c r="D23" i="5"/>
  <c r="I23" i="5"/>
  <c r="G23" i="5"/>
  <c r="F23" i="5"/>
  <c r="H23" i="5"/>
  <c r="M23" i="5"/>
  <c r="K23" i="5"/>
  <c r="B23" i="5"/>
  <c r="O25" i="8"/>
  <c r="K24" i="8"/>
  <c r="C24" i="8"/>
  <c r="G24" i="8"/>
  <c r="E24" i="8"/>
  <c r="D24" i="8"/>
  <c r="I24" i="8"/>
  <c r="F24" i="8"/>
  <c r="H24" i="8"/>
  <c r="M24" i="8"/>
  <c r="J24" i="8"/>
  <c r="B24" i="8"/>
  <c r="P24" i="8"/>
  <c r="L24" i="8"/>
  <c r="N24" i="8"/>
  <c r="W23" i="1"/>
  <c r="K22" i="1"/>
  <c r="V22" i="1"/>
  <c r="F22" i="1"/>
  <c r="J22" i="1"/>
  <c r="O22" i="1"/>
  <c r="G22" i="1"/>
  <c r="Q22" i="1"/>
  <c r="N22" i="1"/>
  <c r="I22" i="1"/>
  <c r="L22" i="1"/>
  <c r="U22" i="1"/>
  <c r="M22" i="1"/>
  <c r="P22" i="1"/>
  <c r="B22" i="1"/>
  <c r="D22" i="1"/>
  <c r="E22" i="1"/>
  <c r="H22" i="1"/>
  <c r="O23" i="4"/>
  <c r="N22" i="4"/>
  <c r="F22" i="4"/>
  <c r="J22" i="4"/>
  <c r="G22" i="4"/>
  <c r="K22" i="4"/>
  <c r="C22" i="4"/>
  <c r="E22" i="4"/>
  <c r="I22" i="4"/>
  <c r="M22" i="4"/>
  <c r="D22" i="4"/>
  <c r="H22" i="4"/>
  <c r="L22" i="4"/>
  <c r="P22" i="4"/>
  <c r="B22" i="4"/>
  <c r="AB25" i="11"/>
  <c r="B24" i="11"/>
  <c r="W31" i="9" l="1"/>
  <c r="F30" i="9"/>
  <c r="L30" i="9"/>
  <c r="D30" i="9"/>
  <c r="V30" i="9"/>
  <c r="P30" i="9"/>
  <c r="H30" i="9"/>
  <c r="Q30" i="9"/>
  <c r="M30" i="9"/>
  <c r="I30" i="9"/>
  <c r="U30" i="9"/>
  <c r="N30" i="9"/>
  <c r="E30" i="9"/>
  <c r="K30" i="9"/>
  <c r="B30" i="9"/>
  <c r="O30" i="9"/>
  <c r="J30" i="9"/>
  <c r="G30" i="9"/>
  <c r="W27" i="7"/>
  <c r="V26" i="7"/>
  <c r="Q26" i="7"/>
  <c r="I26" i="7"/>
  <c r="N26" i="7"/>
  <c r="F26" i="7"/>
  <c r="M26" i="7"/>
  <c r="J26" i="7"/>
  <c r="E26" i="7"/>
  <c r="B26" i="7"/>
  <c r="H26" i="7"/>
  <c r="D26" i="7"/>
  <c r="K26" i="7"/>
  <c r="O26" i="7"/>
  <c r="L26" i="7"/>
  <c r="P26" i="7"/>
  <c r="U26" i="7"/>
  <c r="G26" i="7"/>
  <c r="W24" i="1"/>
  <c r="V23" i="1"/>
  <c r="M23" i="1"/>
  <c r="G23" i="1"/>
  <c r="O23" i="1"/>
  <c r="F23" i="1"/>
  <c r="J23" i="1"/>
  <c r="H23" i="1"/>
  <c r="N23" i="1"/>
  <c r="K23" i="1"/>
  <c r="Q23" i="1"/>
  <c r="P23" i="1"/>
  <c r="E23" i="1"/>
  <c r="D23" i="1"/>
  <c r="B23" i="1"/>
  <c r="I23" i="1"/>
  <c r="L23" i="1"/>
  <c r="U23" i="1"/>
  <c r="W25" i="5"/>
  <c r="Q24" i="5"/>
  <c r="F24" i="5"/>
  <c r="E24" i="5"/>
  <c r="G24" i="5"/>
  <c r="J24" i="5"/>
  <c r="I24" i="5"/>
  <c r="V24" i="5"/>
  <c r="K24" i="5"/>
  <c r="N24" i="5"/>
  <c r="M24" i="5"/>
  <c r="O24" i="5"/>
  <c r="P24" i="5"/>
  <c r="U24" i="5"/>
  <c r="D24" i="5"/>
  <c r="H24" i="5"/>
  <c r="B24" i="5"/>
  <c r="L24" i="5"/>
  <c r="O24" i="4"/>
  <c r="J23" i="4"/>
  <c r="N23" i="4"/>
  <c r="F23" i="4"/>
  <c r="K23" i="4"/>
  <c r="C23" i="4"/>
  <c r="G23" i="4"/>
  <c r="E23" i="4"/>
  <c r="I23" i="4"/>
  <c r="M23" i="4"/>
  <c r="D23" i="4"/>
  <c r="P23" i="4"/>
  <c r="H23" i="4"/>
  <c r="L23" i="4"/>
  <c r="B23" i="4"/>
  <c r="O26" i="8"/>
  <c r="E25" i="8"/>
  <c r="K25" i="8"/>
  <c r="G25" i="8"/>
  <c r="P25" i="8"/>
  <c r="D25" i="8"/>
  <c r="M25" i="8"/>
  <c r="F25" i="8"/>
  <c r="H25" i="8"/>
  <c r="J25" i="8"/>
  <c r="C25" i="8"/>
  <c r="L25" i="8"/>
  <c r="N25" i="8"/>
  <c r="B25" i="8"/>
  <c r="I25" i="8"/>
  <c r="W26" i="3"/>
  <c r="L25" i="3"/>
  <c r="U25" i="3"/>
  <c r="O25" i="3"/>
  <c r="D25" i="3"/>
  <c r="E25" i="3"/>
  <c r="M25" i="3"/>
  <c r="H25" i="3"/>
  <c r="G25" i="3"/>
  <c r="P25" i="3"/>
  <c r="K25" i="3"/>
  <c r="Q25" i="3"/>
  <c r="V25" i="3"/>
  <c r="J25" i="3"/>
  <c r="N25" i="3"/>
  <c r="I25" i="3"/>
  <c r="B25" i="3"/>
  <c r="F25" i="3"/>
  <c r="AB26" i="11"/>
  <c r="B25" i="11"/>
  <c r="W32" i="9" l="1"/>
  <c r="V31" i="9"/>
  <c r="P31" i="9"/>
  <c r="H31" i="9"/>
  <c r="O31" i="9"/>
  <c r="L31" i="9"/>
  <c r="D31" i="9"/>
  <c r="M31" i="9"/>
  <c r="I31" i="9"/>
  <c r="U31" i="9"/>
  <c r="E31" i="9"/>
  <c r="Q31" i="9"/>
  <c r="K31" i="9"/>
  <c r="N31" i="9"/>
  <c r="G31" i="9"/>
  <c r="F31" i="9"/>
  <c r="B31" i="9"/>
  <c r="J31" i="9"/>
  <c r="W28" i="7"/>
  <c r="L27" i="7"/>
  <c r="D27" i="7"/>
  <c r="J27" i="7"/>
  <c r="Q27" i="7"/>
  <c r="K27" i="7"/>
  <c r="I27" i="7"/>
  <c r="V27" i="7"/>
  <c r="P27" i="7"/>
  <c r="N27" i="7"/>
  <c r="O27" i="7"/>
  <c r="M27" i="7"/>
  <c r="F27" i="7"/>
  <c r="H27" i="7"/>
  <c r="G27" i="7"/>
  <c r="E27" i="7"/>
  <c r="U27" i="7"/>
  <c r="B27" i="7"/>
  <c r="O27" i="8"/>
  <c r="C26" i="8"/>
  <c r="K26" i="8"/>
  <c r="B26" i="8"/>
  <c r="H26" i="8"/>
  <c r="J26" i="8"/>
  <c r="P26" i="8"/>
  <c r="L26" i="8"/>
  <c r="E26" i="8"/>
  <c r="I26" i="8"/>
  <c r="G26" i="8"/>
  <c r="N26" i="8"/>
  <c r="D26" i="8"/>
  <c r="M26" i="8"/>
  <c r="F26" i="8"/>
  <c r="W27" i="3"/>
  <c r="D26" i="3"/>
  <c r="O26" i="3"/>
  <c r="N26" i="3"/>
  <c r="H26" i="3"/>
  <c r="U26" i="3"/>
  <c r="E26" i="3"/>
  <c r="L26" i="3"/>
  <c r="G26" i="3"/>
  <c r="M26" i="3"/>
  <c r="P26" i="3"/>
  <c r="K26" i="3"/>
  <c r="J26" i="3"/>
  <c r="I26" i="3"/>
  <c r="V26" i="3"/>
  <c r="F26" i="3"/>
  <c r="Q26" i="3"/>
  <c r="B26" i="3"/>
  <c r="W26" i="5"/>
  <c r="P25" i="5"/>
  <c r="L25" i="5"/>
  <c r="H25" i="5"/>
  <c r="V25" i="5"/>
  <c r="D25" i="5"/>
  <c r="F25" i="5"/>
  <c r="Q25" i="5"/>
  <c r="G25" i="5"/>
  <c r="U25" i="5"/>
  <c r="J25" i="5"/>
  <c r="E25" i="5"/>
  <c r="K25" i="5"/>
  <c r="N25" i="5"/>
  <c r="I25" i="5"/>
  <c r="O25" i="5"/>
  <c r="M25" i="5"/>
  <c r="B25" i="5"/>
  <c r="O25" i="4"/>
  <c r="N24" i="4"/>
  <c r="F24" i="4"/>
  <c r="J24" i="4"/>
  <c r="G24" i="4"/>
  <c r="K24" i="4"/>
  <c r="C24" i="4"/>
  <c r="I24" i="4"/>
  <c r="M24" i="4"/>
  <c r="E24" i="4"/>
  <c r="H24" i="4"/>
  <c r="B24" i="4"/>
  <c r="L24" i="4"/>
  <c r="P24" i="4"/>
  <c r="D24" i="4"/>
  <c r="W25" i="1"/>
  <c r="E24" i="1"/>
  <c r="K24" i="1"/>
  <c r="J24" i="1"/>
  <c r="G24" i="1"/>
  <c r="O24" i="1"/>
  <c r="N24" i="1"/>
  <c r="V24" i="1"/>
  <c r="F24" i="1"/>
  <c r="B24" i="1"/>
  <c r="P24" i="1"/>
  <c r="I24" i="1"/>
  <c r="D24" i="1"/>
  <c r="U24" i="1"/>
  <c r="M24" i="1"/>
  <c r="H24" i="1"/>
  <c r="Q24" i="1"/>
  <c r="L24" i="1"/>
  <c r="AB27" i="11"/>
  <c r="B26" i="11"/>
  <c r="W33" i="9" l="1"/>
  <c r="P32" i="9"/>
  <c r="E32" i="9"/>
  <c r="V32" i="9"/>
  <c r="J32" i="9"/>
  <c r="L32" i="9"/>
  <c r="M32" i="9"/>
  <c r="U32" i="9"/>
  <c r="H32" i="9"/>
  <c r="D32" i="9"/>
  <c r="Q32" i="9"/>
  <c r="N32" i="9"/>
  <c r="O32" i="9"/>
  <c r="B32" i="9"/>
  <c r="I32" i="9"/>
  <c r="F32" i="9"/>
  <c r="K32" i="9"/>
  <c r="G32" i="9"/>
  <c r="W29" i="7"/>
  <c r="V28" i="7"/>
  <c r="N28" i="7"/>
  <c r="F28" i="7"/>
  <c r="M28" i="7"/>
  <c r="E28" i="7"/>
  <c r="Q28" i="7"/>
  <c r="J28" i="7"/>
  <c r="I28" i="7"/>
  <c r="H28" i="7"/>
  <c r="D28" i="7"/>
  <c r="P28" i="7"/>
  <c r="B28" i="7"/>
  <c r="G28" i="7"/>
  <c r="O28" i="7"/>
  <c r="L28" i="7"/>
  <c r="K28" i="7"/>
  <c r="U28" i="7"/>
  <c r="O26" i="4"/>
  <c r="J25" i="4"/>
  <c r="N25" i="4"/>
  <c r="F25" i="4"/>
  <c r="K25" i="4"/>
  <c r="C25" i="4"/>
  <c r="G25" i="4"/>
  <c r="M25" i="4"/>
  <c r="E25" i="4"/>
  <c r="I25" i="4"/>
  <c r="L25" i="4"/>
  <c r="B25" i="4"/>
  <c r="D25" i="4"/>
  <c r="H25" i="4"/>
  <c r="P25" i="4"/>
  <c r="W28" i="3"/>
  <c r="L27" i="3"/>
  <c r="D27" i="3"/>
  <c r="K27" i="3"/>
  <c r="I27" i="3"/>
  <c r="H27" i="3"/>
  <c r="O27" i="3"/>
  <c r="Q27" i="3"/>
  <c r="P27" i="3"/>
  <c r="U27" i="3"/>
  <c r="E27" i="3"/>
  <c r="G27" i="3"/>
  <c r="B27" i="3"/>
  <c r="J27" i="3"/>
  <c r="M27" i="3"/>
  <c r="N27" i="3"/>
  <c r="V27" i="3"/>
  <c r="F27" i="3"/>
  <c r="W26" i="1"/>
  <c r="N25" i="1"/>
  <c r="E19" i="12" s="1"/>
  <c r="U19" i="12" s="1"/>
  <c r="G25" i="1"/>
  <c r="E12" i="12" s="1"/>
  <c r="U12" i="12" s="1"/>
  <c r="O25" i="1"/>
  <c r="E20" i="12" s="1"/>
  <c r="U20" i="12" s="1"/>
  <c r="L25" i="1"/>
  <c r="E17" i="12" s="1"/>
  <c r="U17" i="12" s="1"/>
  <c r="K25" i="1"/>
  <c r="E16" i="12" s="1"/>
  <c r="U16" i="12" s="1"/>
  <c r="F25" i="1"/>
  <c r="E11" i="12" s="1"/>
  <c r="U11" i="12" s="1"/>
  <c r="Q25" i="1"/>
  <c r="E22" i="12" s="1"/>
  <c r="U22" i="12" s="1"/>
  <c r="V25" i="1"/>
  <c r="E27" i="12" s="1"/>
  <c r="U27" i="12" s="1"/>
  <c r="J25" i="1"/>
  <c r="E15" i="12" s="1"/>
  <c r="U15" i="12" s="1"/>
  <c r="E25" i="1"/>
  <c r="I25" i="1"/>
  <c r="E14" i="12" s="1"/>
  <c r="U14" i="12" s="1"/>
  <c r="D25" i="1"/>
  <c r="E9" i="12" s="1"/>
  <c r="U9" i="12" s="1"/>
  <c r="M25" i="1"/>
  <c r="E18" i="12" s="1"/>
  <c r="U18" i="12" s="1"/>
  <c r="H25" i="1"/>
  <c r="E13" i="12" s="1"/>
  <c r="U13" i="12" s="1"/>
  <c r="B25" i="1"/>
  <c r="E7" i="12" s="1"/>
  <c r="U7" i="12" s="1"/>
  <c r="P25" i="1"/>
  <c r="U25" i="1"/>
  <c r="E26" i="12" s="1"/>
  <c r="U26" i="12" s="1"/>
  <c r="W27" i="5"/>
  <c r="N26" i="5"/>
  <c r="J26" i="5"/>
  <c r="F26" i="5"/>
  <c r="H26" i="5"/>
  <c r="Q26" i="5"/>
  <c r="K26" i="5"/>
  <c r="L26" i="5"/>
  <c r="E26" i="5"/>
  <c r="O26" i="5"/>
  <c r="B26" i="5"/>
  <c r="P26" i="5"/>
  <c r="I26" i="5"/>
  <c r="D26" i="5"/>
  <c r="M26" i="5"/>
  <c r="V26" i="5"/>
  <c r="G26" i="5"/>
  <c r="U26" i="5"/>
  <c r="O28" i="8"/>
  <c r="C27" i="8"/>
  <c r="G27" i="8"/>
  <c r="L27" i="8"/>
  <c r="E27" i="8"/>
  <c r="J27" i="8"/>
  <c r="B27" i="8"/>
  <c r="I27" i="8"/>
  <c r="N27" i="8"/>
  <c r="D27" i="8"/>
  <c r="M27" i="8"/>
  <c r="H27" i="8"/>
  <c r="K27" i="8"/>
  <c r="F27" i="8"/>
  <c r="P27" i="8"/>
  <c r="AB28" i="11"/>
  <c r="B27" i="11"/>
  <c r="W34" i="9" l="1"/>
  <c r="V33" i="9"/>
  <c r="M33" i="9"/>
  <c r="E33" i="9"/>
  <c r="Q33" i="9"/>
  <c r="I33" i="9"/>
  <c r="U33" i="9"/>
  <c r="L33" i="9"/>
  <c r="H33" i="9"/>
  <c r="K33" i="9"/>
  <c r="D33" i="9"/>
  <c r="P33" i="9"/>
  <c r="B33" i="9"/>
  <c r="G33" i="9"/>
  <c r="F33" i="9"/>
  <c r="O33" i="9"/>
  <c r="J33" i="9"/>
  <c r="N33" i="9"/>
  <c r="W30" i="7"/>
  <c r="U29" i="7"/>
  <c r="K29" i="7"/>
  <c r="Q29" i="7"/>
  <c r="I29" i="7"/>
  <c r="V29" i="7"/>
  <c r="P29" i="7"/>
  <c r="H29" i="7"/>
  <c r="N29" i="7"/>
  <c r="F29" i="7"/>
  <c r="G29" i="7"/>
  <c r="E29" i="7"/>
  <c r="D29" i="7"/>
  <c r="B29" i="7"/>
  <c r="O29" i="7"/>
  <c r="M29" i="7"/>
  <c r="L29" i="7"/>
  <c r="J29" i="7"/>
  <c r="O29" i="8"/>
  <c r="C28" i="8"/>
  <c r="K28" i="8"/>
  <c r="E28" i="8"/>
  <c r="G28" i="8"/>
  <c r="M28" i="8"/>
  <c r="N28" i="8"/>
  <c r="P28" i="8"/>
  <c r="D28" i="8"/>
  <c r="H28" i="8"/>
  <c r="F28" i="8"/>
  <c r="L28" i="8"/>
  <c r="I28" i="8"/>
  <c r="J28" i="8"/>
  <c r="B28" i="8"/>
  <c r="W28" i="5"/>
  <c r="D27" i="5"/>
  <c r="P27" i="5"/>
  <c r="L27" i="5"/>
  <c r="H27" i="5"/>
  <c r="J27" i="5"/>
  <c r="Q27" i="5"/>
  <c r="V27" i="5"/>
  <c r="O27" i="5"/>
  <c r="N27" i="5"/>
  <c r="E27" i="5"/>
  <c r="U27" i="5"/>
  <c r="I27" i="5"/>
  <c r="G27" i="5"/>
  <c r="F27" i="5"/>
  <c r="M27" i="5"/>
  <c r="K27" i="5"/>
  <c r="B27" i="5"/>
  <c r="E10" i="12"/>
  <c r="U10" i="12" s="1"/>
  <c r="W29" i="3"/>
  <c r="F28" i="3"/>
  <c r="H28" i="3"/>
  <c r="K28" i="3"/>
  <c r="L28" i="3"/>
  <c r="O28" i="3"/>
  <c r="N28" i="3"/>
  <c r="P28" i="3"/>
  <c r="M28" i="3"/>
  <c r="D28" i="3"/>
  <c r="U28" i="3"/>
  <c r="G28" i="3"/>
  <c r="Q28" i="3"/>
  <c r="I28" i="3"/>
  <c r="E28" i="3"/>
  <c r="V28" i="3"/>
  <c r="B28" i="3"/>
  <c r="J28" i="3"/>
  <c r="E21" i="12"/>
  <c r="U21" i="12" s="1"/>
  <c r="W27" i="1"/>
  <c r="I26" i="1"/>
  <c r="V26" i="1"/>
  <c r="N26" i="1"/>
  <c r="B26" i="1"/>
  <c r="K26" i="1"/>
  <c r="O26" i="1"/>
  <c r="G26" i="1"/>
  <c r="F26" i="1"/>
  <c r="U26" i="1"/>
  <c r="J26" i="1"/>
  <c r="M26" i="1"/>
  <c r="D26" i="1"/>
  <c r="L26" i="1"/>
  <c r="Q26" i="1"/>
  <c r="H26" i="1"/>
  <c r="E26" i="1"/>
  <c r="P26" i="1"/>
  <c r="O27" i="4"/>
  <c r="N26" i="4"/>
  <c r="F26" i="4"/>
  <c r="J26" i="4"/>
  <c r="G26" i="4"/>
  <c r="K26" i="4"/>
  <c r="C26" i="4"/>
  <c r="E26" i="4"/>
  <c r="I26" i="4"/>
  <c r="M26" i="4"/>
  <c r="D26" i="4"/>
  <c r="H26" i="4"/>
  <c r="L26" i="4"/>
  <c r="P26" i="4"/>
  <c r="B26" i="4"/>
  <c r="AB29" i="11"/>
  <c r="B28" i="11"/>
  <c r="W35" i="9" l="1"/>
  <c r="F34" i="9"/>
  <c r="L34" i="9"/>
  <c r="D34" i="9"/>
  <c r="V34" i="9"/>
  <c r="P34" i="9"/>
  <c r="H34" i="9"/>
  <c r="I34" i="9"/>
  <c r="N34" i="9"/>
  <c r="E34" i="9"/>
  <c r="Q34" i="9"/>
  <c r="U34" i="9"/>
  <c r="M34" i="9"/>
  <c r="B34" i="9"/>
  <c r="J34" i="9"/>
  <c r="G34" i="9"/>
  <c r="K34" i="9"/>
  <c r="O34" i="9"/>
  <c r="W31" i="7"/>
  <c r="V30" i="7"/>
  <c r="M30" i="7"/>
  <c r="E30" i="7"/>
  <c r="B30" i="7"/>
  <c r="J30" i="7"/>
  <c r="I30" i="7"/>
  <c r="F30" i="7"/>
  <c r="Q30" i="7"/>
  <c r="N30" i="7"/>
  <c r="H30" i="7"/>
  <c r="D30" i="7"/>
  <c r="U30" i="7"/>
  <c r="L30" i="7"/>
  <c r="P30" i="7"/>
  <c r="G30" i="7"/>
  <c r="K30" i="7"/>
  <c r="O30" i="7"/>
  <c r="W28" i="1"/>
  <c r="E27" i="1"/>
  <c r="P27" i="1"/>
  <c r="K27" i="1"/>
  <c r="V27" i="1"/>
  <c r="F27" i="1"/>
  <c r="J27" i="1"/>
  <c r="G27" i="1"/>
  <c r="O27" i="1"/>
  <c r="N27" i="1"/>
  <c r="Q27" i="1"/>
  <c r="B27" i="1"/>
  <c r="L27" i="1"/>
  <c r="U27" i="1"/>
  <c r="I27" i="1"/>
  <c r="M27" i="1"/>
  <c r="H27" i="1"/>
  <c r="D27" i="1"/>
  <c r="W30" i="3"/>
  <c r="H29" i="3"/>
  <c r="U29" i="3"/>
  <c r="K29" i="3"/>
  <c r="V29" i="3"/>
  <c r="I29" i="3"/>
  <c r="L29" i="3"/>
  <c r="O29" i="3"/>
  <c r="P29" i="3"/>
  <c r="E29" i="3"/>
  <c r="D29" i="3"/>
  <c r="G29" i="3"/>
  <c r="M29" i="3"/>
  <c r="J29" i="3"/>
  <c r="N29" i="3"/>
  <c r="Q29" i="3"/>
  <c r="B29" i="3"/>
  <c r="F29" i="3"/>
  <c r="W29" i="5"/>
  <c r="F28" i="5"/>
  <c r="N28" i="5"/>
  <c r="J28" i="5"/>
  <c r="H28" i="5"/>
  <c r="Q28" i="5"/>
  <c r="V28" i="5"/>
  <c r="L28" i="5"/>
  <c r="E28" i="5"/>
  <c r="G28" i="5"/>
  <c r="P28" i="5"/>
  <c r="I28" i="5"/>
  <c r="K28" i="5"/>
  <c r="D28" i="5"/>
  <c r="M28" i="5"/>
  <c r="O28" i="5"/>
  <c r="B28" i="5"/>
  <c r="U28" i="5"/>
  <c r="O28" i="4"/>
  <c r="J27" i="4"/>
  <c r="N27" i="4"/>
  <c r="F27" i="4"/>
  <c r="K27" i="4"/>
  <c r="C27" i="4"/>
  <c r="G27" i="4"/>
  <c r="E27" i="4"/>
  <c r="I27" i="4"/>
  <c r="M27" i="4"/>
  <c r="D27" i="4"/>
  <c r="H27" i="4"/>
  <c r="L27" i="4"/>
  <c r="B27" i="4"/>
  <c r="P27" i="4"/>
  <c r="O30" i="8"/>
  <c r="D29" i="8"/>
  <c r="K29" i="8"/>
  <c r="G29" i="8"/>
  <c r="H29" i="8"/>
  <c r="C29" i="8"/>
  <c r="L29" i="8"/>
  <c r="E29" i="8"/>
  <c r="F29" i="8"/>
  <c r="B29" i="8"/>
  <c r="I29" i="8"/>
  <c r="J29" i="8"/>
  <c r="P29" i="8"/>
  <c r="M29" i="8"/>
  <c r="N29" i="8"/>
  <c r="AB30" i="11"/>
  <c r="B29" i="11"/>
  <c r="W36" i="9" l="1"/>
  <c r="V35" i="9"/>
  <c r="P35" i="9"/>
  <c r="H35" i="9"/>
  <c r="G35" i="9"/>
  <c r="L35" i="9"/>
  <c r="D35" i="9"/>
  <c r="E35" i="9"/>
  <c r="Q35" i="9"/>
  <c r="U35" i="9"/>
  <c r="M35" i="9"/>
  <c r="I35" i="9"/>
  <c r="F35" i="9"/>
  <c r="J35" i="9"/>
  <c r="K35" i="9"/>
  <c r="B35" i="9"/>
  <c r="N35" i="9"/>
  <c r="O35" i="9"/>
  <c r="W32" i="7"/>
  <c r="V31" i="7"/>
  <c r="P31" i="7"/>
  <c r="H31" i="7"/>
  <c r="N31" i="7"/>
  <c r="F31" i="7"/>
  <c r="O31" i="7"/>
  <c r="G31" i="7"/>
  <c r="M31" i="7"/>
  <c r="E31" i="7"/>
  <c r="L31" i="7"/>
  <c r="J31" i="7"/>
  <c r="K31" i="7"/>
  <c r="I31" i="7"/>
  <c r="D31" i="7"/>
  <c r="Q31" i="7"/>
  <c r="U31" i="7"/>
  <c r="B31" i="7"/>
  <c r="O31" i="8"/>
  <c r="I30" i="8"/>
  <c r="K30" i="8"/>
  <c r="B30" i="8"/>
  <c r="C30" i="8"/>
  <c r="L30" i="8"/>
  <c r="E30" i="8"/>
  <c r="F30" i="8"/>
  <c r="M30" i="8"/>
  <c r="G30" i="8"/>
  <c r="P30" i="8"/>
  <c r="J30" i="8"/>
  <c r="D30" i="8"/>
  <c r="N30" i="8"/>
  <c r="H30" i="8"/>
  <c r="O29" i="4"/>
  <c r="N28" i="4"/>
  <c r="F28" i="4"/>
  <c r="J28" i="4"/>
  <c r="G28" i="4"/>
  <c r="C28" i="4"/>
  <c r="K28" i="4"/>
  <c r="I28" i="4"/>
  <c r="M28" i="4"/>
  <c r="E28" i="4"/>
  <c r="H28" i="4"/>
  <c r="L28" i="4"/>
  <c r="P28" i="4"/>
  <c r="D28" i="4"/>
  <c r="B28" i="4"/>
  <c r="W31" i="3"/>
  <c r="F30" i="3"/>
  <c r="H30" i="3"/>
  <c r="G30" i="3"/>
  <c r="L30" i="3"/>
  <c r="U30" i="3"/>
  <c r="K30" i="3"/>
  <c r="E30" i="3"/>
  <c r="P30" i="3"/>
  <c r="O30" i="3"/>
  <c r="J30" i="3"/>
  <c r="D30" i="3"/>
  <c r="M30" i="3"/>
  <c r="Q30" i="3"/>
  <c r="V30" i="3"/>
  <c r="B30" i="3"/>
  <c r="N30" i="3"/>
  <c r="I30" i="3"/>
  <c r="W30" i="5"/>
  <c r="H29" i="5"/>
  <c r="D29" i="5"/>
  <c r="P29" i="5"/>
  <c r="L29" i="5"/>
  <c r="N29" i="5"/>
  <c r="Q29" i="5"/>
  <c r="G29" i="5"/>
  <c r="E29" i="5"/>
  <c r="V29" i="5"/>
  <c r="K29" i="5"/>
  <c r="F29" i="5"/>
  <c r="I29" i="5"/>
  <c r="O29" i="5"/>
  <c r="U29" i="5"/>
  <c r="J29" i="5"/>
  <c r="M29" i="5"/>
  <c r="B29" i="5"/>
  <c r="W29" i="1"/>
  <c r="M28" i="1"/>
  <c r="V28" i="1"/>
  <c r="O28" i="1"/>
  <c r="G28" i="1"/>
  <c r="F28" i="1"/>
  <c r="J28" i="1"/>
  <c r="K28" i="1"/>
  <c r="N28" i="1"/>
  <c r="B28" i="1"/>
  <c r="E28" i="1"/>
  <c r="D28" i="1"/>
  <c r="I28" i="1"/>
  <c r="Q28" i="1"/>
  <c r="L28" i="1"/>
  <c r="P28" i="1"/>
  <c r="U28" i="1"/>
  <c r="H28" i="1"/>
  <c r="AB31" i="11"/>
  <c r="B30" i="11"/>
  <c r="W37" i="9" l="1"/>
  <c r="M36" i="9"/>
  <c r="E36" i="9"/>
  <c r="V36" i="9"/>
  <c r="Q36" i="9"/>
  <c r="I36" i="9"/>
  <c r="J36" i="9"/>
  <c r="D36" i="9"/>
  <c r="U36" i="9"/>
  <c r="P36" i="9"/>
  <c r="L36" i="9"/>
  <c r="H36" i="9"/>
  <c r="G36" i="9"/>
  <c r="K36" i="9"/>
  <c r="B36" i="9"/>
  <c r="F36" i="9"/>
  <c r="N36" i="9"/>
  <c r="O36" i="9"/>
  <c r="W33" i="7"/>
  <c r="J32" i="7"/>
  <c r="Q32" i="7"/>
  <c r="I32" i="7"/>
  <c r="N32" i="7"/>
  <c r="M32" i="7"/>
  <c r="E32" i="7"/>
  <c r="F32" i="7"/>
  <c r="V32" i="7"/>
  <c r="H32" i="7"/>
  <c r="D32" i="7"/>
  <c r="P32" i="7"/>
  <c r="G32" i="7"/>
  <c r="O32" i="7"/>
  <c r="K32" i="7"/>
  <c r="B32" i="7"/>
  <c r="L32" i="7"/>
  <c r="U32" i="7"/>
  <c r="W30" i="1"/>
  <c r="I29" i="1"/>
  <c r="F29" i="1"/>
  <c r="O29" i="1"/>
  <c r="J29" i="1"/>
  <c r="K29" i="1"/>
  <c r="V29" i="1"/>
  <c r="N29" i="1"/>
  <c r="D29" i="1"/>
  <c r="E29" i="1"/>
  <c r="M29" i="1"/>
  <c r="H29" i="1"/>
  <c r="U29" i="1"/>
  <c r="B29" i="1"/>
  <c r="Q29" i="1"/>
  <c r="G29" i="1"/>
  <c r="P29" i="1"/>
  <c r="L29" i="1"/>
  <c r="W32" i="3"/>
  <c r="H31" i="3"/>
  <c r="G31" i="3"/>
  <c r="Q31" i="3"/>
  <c r="L31" i="3"/>
  <c r="K31" i="3"/>
  <c r="P31" i="3"/>
  <c r="U31" i="3"/>
  <c r="O31" i="3"/>
  <c r="D31" i="3"/>
  <c r="M31" i="3"/>
  <c r="I31" i="3"/>
  <c r="J31" i="3"/>
  <c r="V31" i="3"/>
  <c r="N31" i="3"/>
  <c r="B31" i="3"/>
  <c r="E31" i="3"/>
  <c r="F31" i="3"/>
  <c r="O30" i="4"/>
  <c r="J29" i="4"/>
  <c r="N29" i="4"/>
  <c r="F29" i="4"/>
  <c r="K29" i="4"/>
  <c r="C29" i="4"/>
  <c r="B29" i="4"/>
  <c r="G29" i="4"/>
  <c r="M29" i="4"/>
  <c r="E29" i="4"/>
  <c r="I29" i="4"/>
  <c r="L29" i="4"/>
  <c r="D29" i="4"/>
  <c r="H29" i="4"/>
  <c r="P29" i="4"/>
  <c r="W31" i="5"/>
  <c r="J30" i="5"/>
  <c r="F30" i="5"/>
  <c r="N30" i="5"/>
  <c r="H30" i="5"/>
  <c r="Q30" i="5"/>
  <c r="K30" i="5"/>
  <c r="L30" i="5"/>
  <c r="E30" i="5"/>
  <c r="O30" i="5"/>
  <c r="P30" i="5"/>
  <c r="I30" i="5"/>
  <c r="V30" i="5"/>
  <c r="B30" i="5"/>
  <c r="D30" i="5"/>
  <c r="M30" i="5"/>
  <c r="G30" i="5"/>
  <c r="U30" i="5"/>
  <c r="O32" i="8"/>
  <c r="G31" i="8"/>
  <c r="C31" i="8"/>
  <c r="M31" i="8"/>
  <c r="J31" i="8"/>
  <c r="D31" i="8"/>
  <c r="N31" i="8"/>
  <c r="H31" i="8"/>
  <c r="E31" i="8"/>
  <c r="K31" i="8"/>
  <c r="B31" i="8"/>
  <c r="L31" i="8"/>
  <c r="I31" i="8"/>
  <c r="F31" i="8"/>
  <c r="P31" i="8"/>
  <c r="AB32" i="11"/>
  <c r="B31" i="11"/>
  <c r="W38" i="9" l="1"/>
  <c r="K37" i="9"/>
  <c r="L37" i="9"/>
  <c r="D37" i="9"/>
  <c r="P37" i="9"/>
  <c r="H37" i="9"/>
  <c r="V37" i="9"/>
  <c r="Q37" i="9"/>
  <c r="M37" i="9"/>
  <c r="I37" i="9"/>
  <c r="E37" i="9"/>
  <c r="U37" i="9"/>
  <c r="G37" i="9"/>
  <c r="B37" i="9"/>
  <c r="J37" i="9"/>
  <c r="O37" i="9"/>
  <c r="N37" i="9"/>
  <c r="F37" i="9"/>
  <c r="W34" i="7"/>
  <c r="V33" i="7"/>
  <c r="O33" i="7"/>
  <c r="G33" i="7"/>
  <c r="M33" i="7"/>
  <c r="E33" i="7"/>
  <c r="L33" i="7"/>
  <c r="D33" i="7"/>
  <c r="J33" i="7"/>
  <c r="Q33" i="7"/>
  <c r="B33" i="7"/>
  <c r="P33" i="7"/>
  <c r="N33" i="7"/>
  <c r="I33" i="7"/>
  <c r="H33" i="7"/>
  <c r="K33" i="7"/>
  <c r="F33" i="7"/>
  <c r="U33" i="7"/>
  <c r="W32" i="5"/>
  <c r="L31" i="5"/>
  <c r="H31" i="5"/>
  <c r="U31" i="5"/>
  <c r="D31" i="5"/>
  <c r="P31" i="5"/>
  <c r="Q31" i="5"/>
  <c r="O31" i="5"/>
  <c r="F31" i="5"/>
  <c r="E31" i="5"/>
  <c r="J31" i="5"/>
  <c r="I31" i="5"/>
  <c r="G31" i="5"/>
  <c r="N31" i="5"/>
  <c r="M31" i="5"/>
  <c r="V31" i="5"/>
  <c r="K31" i="5"/>
  <c r="B31" i="5"/>
  <c r="W33" i="3"/>
  <c r="N32" i="3"/>
  <c r="F32" i="3"/>
  <c r="H32" i="3"/>
  <c r="G32" i="3"/>
  <c r="L32" i="3"/>
  <c r="K32" i="3"/>
  <c r="E32" i="3"/>
  <c r="P32" i="3"/>
  <c r="O32" i="3"/>
  <c r="D32" i="3"/>
  <c r="U32" i="3"/>
  <c r="J32" i="3"/>
  <c r="Q32" i="3"/>
  <c r="I32" i="3"/>
  <c r="M32" i="3"/>
  <c r="V32" i="3"/>
  <c r="B32" i="3"/>
  <c r="O33" i="8"/>
  <c r="C32" i="8"/>
  <c r="K32" i="8"/>
  <c r="G32" i="8"/>
  <c r="D32" i="8"/>
  <c r="N32" i="8"/>
  <c r="B32" i="8"/>
  <c r="H32" i="8"/>
  <c r="E32" i="8"/>
  <c r="L32" i="8"/>
  <c r="I32" i="8"/>
  <c r="F32" i="8"/>
  <c r="P32" i="8"/>
  <c r="M32" i="8"/>
  <c r="J32" i="8"/>
  <c r="O31" i="4"/>
  <c r="N30" i="4"/>
  <c r="F30" i="4"/>
  <c r="J30" i="4"/>
  <c r="G30" i="4"/>
  <c r="K30" i="4"/>
  <c r="C30" i="4"/>
  <c r="E30" i="4"/>
  <c r="I30" i="4"/>
  <c r="M30" i="4"/>
  <c r="D30" i="4"/>
  <c r="H30" i="4"/>
  <c r="L30" i="4"/>
  <c r="P30" i="4"/>
  <c r="B30" i="4"/>
  <c r="W31" i="1"/>
  <c r="F30" i="1"/>
  <c r="O30" i="1"/>
  <c r="K30" i="1"/>
  <c r="J30" i="1"/>
  <c r="Q30" i="1"/>
  <c r="N30" i="1"/>
  <c r="G30" i="1"/>
  <c r="V30" i="1"/>
  <c r="I30" i="1"/>
  <c r="L30" i="1"/>
  <c r="M30" i="1"/>
  <c r="B30" i="1"/>
  <c r="E30" i="1"/>
  <c r="U30" i="1"/>
  <c r="D30" i="1"/>
  <c r="H30" i="1"/>
  <c r="P30" i="1"/>
  <c r="AB33" i="11"/>
  <c r="B32" i="11"/>
  <c r="W39" i="9" l="1"/>
  <c r="Q38" i="9"/>
  <c r="I38" i="9"/>
  <c r="N38" i="9"/>
  <c r="M38" i="9"/>
  <c r="E38" i="9"/>
  <c r="P38" i="9"/>
  <c r="L38" i="9"/>
  <c r="H38" i="9"/>
  <c r="F38" i="9"/>
  <c r="D38" i="9"/>
  <c r="J38" i="9"/>
  <c r="K38" i="9"/>
  <c r="B38" i="9"/>
  <c r="O38" i="9"/>
  <c r="U38" i="9"/>
  <c r="G38" i="9"/>
  <c r="V38" i="9"/>
  <c r="W35" i="7"/>
  <c r="Q34" i="7"/>
  <c r="I34" i="7"/>
  <c r="N34" i="7"/>
  <c r="F34" i="7"/>
  <c r="E34" i="7"/>
  <c r="V34" i="7"/>
  <c r="M34" i="7"/>
  <c r="J34" i="7"/>
  <c r="B34" i="7"/>
  <c r="H34" i="7"/>
  <c r="D34" i="7"/>
  <c r="L34" i="7"/>
  <c r="O34" i="7"/>
  <c r="P34" i="7"/>
  <c r="G34" i="7"/>
  <c r="U34" i="7"/>
  <c r="K34" i="7"/>
  <c r="O32" i="4"/>
  <c r="J31" i="4"/>
  <c r="N31" i="4"/>
  <c r="F31" i="4"/>
  <c r="K31" i="4"/>
  <c r="C31" i="4"/>
  <c r="G31" i="4"/>
  <c r="E31" i="4"/>
  <c r="I31" i="4"/>
  <c r="M31" i="4"/>
  <c r="D31" i="4"/>
  <c r="H31" i="4"/>
  <c r="L31" i="4"/>
  <c r="P31" i="4"/>
  <c r="B31" i="4"/>
  <c r="W32" i="1"/>
  <c r="M31" i="1"/>
  <c r="V31" i="1"/>
  <c r="K31" i="1"/>
  <c r="J31" i="1"/>
  <c r="N31" i="1"/>
  <c r="G31" i="1"/>
  <c r="B31" i="1"/>
  <c r="O31" i="1"/>
  <c r="H31" i="1"/>
  <c r="F31" i="1"/>
  <c r="Q31" i="1"/>
  <c r="D31" i="1"/>
  <c r="L31" i="1"/>
  <c r="E31" i="1"/>
  <c r="I31" i="1"/>
  <c r="P31" i="1"/>
  <c r="U31" i="1"/>
  <c r="W34" i="3"/>
  <c r="H33" i="3"/>
  <c r="U33" i="3"/>
  <c r="K33" i="3"/>
  <c r="E33" i="3"/>
  <c r="L33" i="3"/>
  <c r="O33" i="3"/>
  <c r="Q33" i="3"/>
  <c r="P33" i="3"/>
  <c r="M33" i="3"/>
  <c r="D33" i="3"/>
  <c r="G33" i="3"/>
  <c r="V33" i="3"/>
  <c r="N33" i="3"/>
  <c r="B33" i="3"/>
  <c r="I33" i="3"/>
  <c r="F33" i="3"/>
  <c r="J33" i="3"/>
  <c r="O34" i="8"/>
  <c r="I33" i="8"/>
  <c r="K33" i="8"/>
  <c r="G33" i="8"/>
  <c r="B33" i="8"/>
  <c r="H33" i="8"/>
  <c r="E33" i="8"/>
  <c r="L33" i="8"/>
  <c r="M33" i="8"/>
  <c r="F33" i="8"/>
  <c r="P33" i="8"/>
  <c r="J33" i="8"/>
  <c r="D33" i="8"/>
  <c r="C33" i="8"/>
  <c r="N33" i="8"/>
  <c r="W33" i="5"/>
  <c r="N32" i="5"/>
  <c r="J32" i="5"/>
  <c r="F32" i="5"/>
  <c r="H32" i="5"/>
  <c r="Q32" i="5"/>
  <c r="V32" i="5"/>
  <c r="L32" i="5"/>
  <c r="E32" i="5"/>
  <c r="G32" i="5"/>
  <c r="P32" i="5"/>
  <c r="I32" i="5"/>
  <c r="K32" i="5"/>
  <c r="D32" i="5"/>
  <c r="M32" i="5"/>
  <c r="O32" i="5"/>
  <c r="U32" i="5"/>
  <c r="B32" i="5"/>
  <c r="AB34" i="11"/>
  <c r="B33" i="11"/>
  <c r="W40" i="9" l="1"/>
  <c r="U39" i="9"/>
  <c r="O39" i="9"/>
  <c r="M39" i="9"/>
  <c r="E39" i="9"/>
  <c r="Q39" i="9"/>
  <c r="I39" i="9"/>
  <c r="L39" i="9"/>
  <c r="H39" i="9"/>
  <c r="G39" i="9"/>
  <c r="D39" i="9"/>
  <c r="P39" i="9"/>
  <c r="N39" i="9"/>
  <c r="V39" i="9"/>
  <c r="K39" i="9"/>
  <c r="F39" i="9"/>
  <c r="J39" i="9"/>
  <c r="B39" i="9"/>
  <c r="W36" i="7"/>
  <c r="V35" i="7"/>
  <c r="L35" i="7"/>
  <c r="D35" i="7"/>
  <c r="J35" i="7"/>
  <c r="K35" i="7"/>
  <c r="Q35" i="7"/>
  <c r="I35" i="7"/>
  <c r="H35" i="7"/>
  <c r="F35" i="7"/>
  <c r="G35" i="7"/>
  <c r="E35" i="7"/>
  <c r="N35" i="7"/>
  <c r="O35" i="7"/>
  <c r="P35" i="7"/>
  <c r="M35" i="7"/>
  <c r="U35" i="7"/>
  <c r="B35" i="7"/>
  <c r="W35" i="3"/>
  <c r="N34" i="3"/>
  <c r="H34" i="3"/>
  <c r="J34" i="3"/>
  <c r="K34" i="3"/>
  <c r="M34" i="3"/>
  <c r="L34" i="3"/>
  <c r="U34" i="3"/>
  <c r="O34" i="3"/>
  <c r="V34" i="3"/>
  <c r="P34" i="3"/>
  <c r="D34" i="3"/>
  <c r="G34" i="3"/>
  <c r="I34" i="3"/>
  <c r="E34" i="3"/>
  <c r="B34" i="3"/>
  <c r="F34" i="3"/>
  <c r="Q34" i="3"/>
  <c r="O35" i="8"/>
  <c r="K34" i="8"/>
  <c r="H34" i="8"/>
  <c r="C34" i="8"/>
  <c r="M34" i="8"/>
  <c r="G34" i="8"/>
  <c r="F34" i="8"/>
  <c r="B34" i="8"/>
  <c r="J34" i="8"/>
  <c r="D34" i="8"/>
  <c r="E34" i="8"/>
  <c r="N34" i="8"/>
  <c r="L34" i="8"/>
  <c r="I34" i="8"/>
  <c r="P34" i="8"/>
  <c r="W33" i="1"/>
  <c r="V32" i="1"/>
  <c r="N32" i="1"/>
  <c r="E32" i="1"/>
  <c r="K32" i="1"/>
  <c r="O32" i="1"/>
  <c r="G32" i="1"/>
  <c r="J32" i="1"/>
  <c r="U32" i="1"/>
  <c r="I32" i="1"/>
  <c r="H32" i="1"/>
  <c r="M32" i="1"/>
  <c r="F32" i="1"/>
  <c r="B32" i="1"/>
  <c r="Q32" i="1"/>
  <c r="L32" i="1"/>
  <c r="P32" i="1"/>
  <c r="D32" i="1"/>
  <c r="W34" i="5"/>
  <c r="P33" i="5"/>
  <c r="V33" i="5"/>
  <c r="L33" i="5"/>
  <c r="H33" i="5"/>
  <c r="D33" i="5"/>
  <c r="F33" i="5"/>
  <c r="Q33" i="5"/>
  <c r="G33" i="5"/>
  <c r="J33" i="5"/>
  <c r="E33" i="5"/>
  <c r="K33" i="5"/>
  <c r="N33" i="5"/>
  <c r="I33" i="5"/>
  <c r="O33" i="5"/>
  <c r="M33" i="5"/>
  <c r="U33" i="5"/>
  <c r="B33" i="5"/>
  <c r="O33" i="4"/>
  <c r="N32" i="4"/>
  <c r="F32" i="4"/>
  <c r="J32" i="4"/>
  <c r="G32" i="4"/>
  <c r="K32" i="4"/>
  <c r="C32" i="4"/>
  <c r="I32" i="4"/>
  <c r="M32" i="4"/>
  <c r="E32" i="4"/>
  <c r="H32" i="4"/>
  <c r="P32" i="4"/>
  <c r="L32" i="4"/>
  <c r="B32" i="4"/>
  <c r="D32" i="4"/>
  <c r="AB35" i="11"/>
  <c r="B34" i="11"/>
  <c r="W41" i="9" l="1"/>
  <c r="J40" i="9"/>
  <c r="L40" i="9"/>
  <c r="P40" i="9"/>
  <c r="E40" i="9"/>
  <c r="H40" i="9"/>
  <c r="D40" i="9"/>
  <c r="Q40" i="9"/>
  <c r="U40" i="9"/>
  <c r="M40" i="9"/>
  <c r="V40" i="9"/>
  <c r="I40" i="9"/>
  <c r="O40" i="9"/>
  <c r="F40" i="9"/>
  <c r="B40" i="9"/>
  <c r="N40" i="9"/>
  <c r="G40" i="9"/>
  <c r="K40" i="9"/>
  <c r="W37" i="7"/>
  <c r="N36" i="7"/>
  <c r="F36" i="7"/>
  <c r="V36" i="7"/>
  <c r="M36" i="7"/>
  <c r="E36" i="7"/>
  <c r="J36" i="7"/>
  <c r="I36" i="7"/>
  <c r="Q36" i="7"/>
  <c r="H36" i="7"/>
  <c r="D36" i="7"/>
  <c r="P36" i="7"/>
  <c r="G36" i="7"/>
  <c r="B36" i="7"/>
  <c r="O36" i="7"/>
  <c r="K36" i="7"/>
  <c r="U36" i="7"/>
  <c r="L36" i="7"/>
  <c r="W35" i="5"/>
  <c r="N34" i="5"/>
  <c r="J34" i="5"/>
  <c r="F34" i="5"/>
  <c r="B34" i="5"/>
  <c r="H34" i="5"/>
  <c r="Q34" i="5"/>
  <c r="K34" i="5"/>
  <c r="L34" i="5"/>
  <c r="E34" i="5"/>
  <c r="V34" i="5"/>
  <c r="O34" i="5"/>
  <c r="P34" i="5"/>
  <c r="I34" i="5"/>
  <c r="D34" i="5"/>
  <c r="M34" i="5"/>
  <c r="G34" i="5"/>
  <c r="U34" i="5"/>
  <c r="O36" i="8"/>
  <c r="G35" i="8"/>
  <c r="M35" i="8"/>
  <c r="C35" i="8"/>
  <c r="D35" i="8"/>
  <c r="J35" i="8"/>
  <c r="H35" i="8"/>
  <c r="E35" i="8"/>
  <c r="K35" i="8"/>
  <c r="L35" i="8"/>
  <c r="N35" i="8"/>
  <c r="B35" i="8"/>
  <c r="I35" i="8"/>
  <c r="F35" i="8"/>
  <c r="P35" i="8"/>
  <c r="O34" i="4"/>
  <c r="J33" i="4"/>
  <c r="N33" i="4"/>
  <c r="F33" i="4"/>
  <c r="K33" i="4"/>
  <c r="C33" i="4"/>
  <c r="G33" i="4"/>
  <c r="M33" i="4"/>
  <c r="E33" i="4"/>
  <c r="I33" i="4"/>
  <c r="B33" i="4"/>
  <c r="L33" i="4"/>
  <c r="D33" i="4"/>
  <c r="H33" i="4"/>
  <c r="P33" i="4"/>
  <c r="W34" i="1"/>
  <c r="G33" i="1"/>
  <c r="K33" i="1"/>
  <c r="L33" i="1"/>
  <c r="Q33" i="1"/>
  <c r="V33" i="1"/>
  <c r="F33" i="1"/>
  <c r="O33" i="1"/>
  <c r="J33" i="1"/>
  <c r="N33" i="1"/>
  <c r="E33" i="1"/>
  <c r="H33" i="1"/>
  <c r="I33" i="1"/>
  <c r="P33" i="1"/>
  <c r="M33" i="1"/>
  <c r="B33" i="1"/>
  <c r="D33" i="1"/>
  <c r="U33" i="1"/>
  <c r="W36" i="3"/>
  <c r="H35" i="3"/>
  <c r="O35" i="3"/>
  <c r="L35" i="3"/>
  <c r="E35" i="3"/>
  <c r="P35" i="3"/>
  <c r="U35" i="3"/>
  <c r="G35" i="3"/>
  <c r="D35" i="3"/>
  <c r="K35" i="3"/>
  <c r="Q35" i="3"/>
  <c r="I35" i="3"/>
  <c r="B35" i="3"/>
  <c r="N35" i="3"/>
  <c r="M35" i="3"/>
  <c r="F35" i="3"/>
  <c r="V35" i="3"/>
  <c r="J35" i="3"/>
  <c r="AB36" i="11"/>
  <c r="B35" i="11"/>
  <c r="W42" i="9" l="1"/>
  <c r="Q41" i="9"/>
  <c r="I41" i="9"/>
  <c r="U41" i="9"/>
  <c r="M41" i="9"/>
  <c r="E41" i="9"/>
  <c r="H41" i="9"/>
  <c r="D41" i="9"/>
  <c r="P41" i="9"/>
  <c r="L41" i="9"/>
  <c r="O41" i="9"/>
  <c r="B41" i="9"/>
  <c r="F41" i="9"/>
  <c r="V41" i="9"/>
  <c r="G41" i="9"/>
  <c r="K41" i="9"/>
  <c r="J41" i="9"/>
  <c r="N41" i="9"/>
  <c r="W38" i="7"/>
  <c r="V37" i="7"/>
  <c r="U37" i="7"/>
  <c r="K37" i="7"/>
  <c r="Q37" i="7"/>
  <c r="I37" i="7"/>
  <c r="P37" i="7"/>
  <c r="H37" i="7"/>
  <c r="N37" i="7"/>
  <c r="F37" i="7"/>
  <c r="O37" i="7"/>
  <c r="M37" i="7"/>
  <c r="L37" i="7"/>
  <c r="J37" i="7"/>
  <c r="E37" i="7"/>
  <c r="B37" i="7"/>
  <c r="D37" i="7"/>
  <c r="G37" i="7"/>
  <c r="O35" i="4"/>
  <c r="N34" i="4"/>
  <c r="F34" i="4"/>
  <c r="J34" i="4"/>
  <c r="G34" i="4"/>
  <c r="K34" i="4"/>
  <c r="C34" i="4"/>
  <c r="E34" i="4"/>
  <c r="I34" i="4"/>
  <c r="M34" i="4"/>
  <c r="D34" i="4"/>
  <c r="H34" i="4"/>
  <c r="L34" i="4"/>
  <c r="P34" i="4"/>
  <c r="B34" i="4"/>
  <c r="W37" i="3"/>
  <c r="N36" i="3"/>
  <c r="H36" i="3"/>
  <c r="I36" i="3"/>
  <c r="L36" i="3"/>
  <c r="F36" i="3"/>
  <c r="G36" i="3"/>
  <c r="M36" i="3"/>
  <c r="P36" i="3"/>
  <c r="K36" i="3"/>
  <c r="D36" i="3"/>
  <c r="U36" i="3"/>
  <c r="O36" i="3"/>
  <c r="Q36" i="3"/>
  <c r="E36" i="3"/>
  <c r="B36" i="3"/>
  <c r="J36" i="3"/>
  <c r="V36" i="3"/>
  <c r="O37" i="8"/>
  <c r="C36" i="8"/>
  <c r="G36" i="8"/>
  <c r="K36" i="8"/>
  <c r="I36" i="8"/>
  <c r="L36" i="8"/>
  <c r="N36" i="8"/>
  <c r="P36" i="8"/>
  <c r="M36" i="8"/>
  <c r="D36" i="8"/>
  <c r="F36" i="8"/>
  <c r="E36" i="8"/>
  <c r="H36" i="8"/>
  <c r="J36" i="8"/>
  <c r="B36" i="8"/>
  <c r="W35" i="1"/>
  <c r="K34" i="1"/>
  <c r="O34" i="1"/>
  <c r="F34" i="1"/>
  <c r="G34" i="1"/>
  <c r="V34" i="1"/>
  <c r="J34" i="1"/>
  <c r="I34" i="1"/>
  <c r="N34" i="1"/>
  <c r="U34" i="1"/>
  <c r="B34" i="1"/>
  <c r="M34" i="1"/>
  <c r="L34" i="1"/>
  <c r="Q34" i="1"/>
  <c r="E34" i="1"/>
  <c r="H34" i="1"/>
  <c r="D34" i="1"/>
  <c r="P34" i="1"/>
  <c r="W36" i="5"/>
  <c r="D35" i="5"/>
  <c r="P35" i="5"/>
  <c r="L35" i="5"/>
  <c r="H35" i="5"/>
  <c r="J35" i="5"/>
  <c r="Q35" i="5"/>
  <c r="O35" i="5"/>
  <c r="U35" i="5"/>
  <c r="N35" i="5"/>
  <c r="E35" i="5"/>
  <c r="I35" i="5"/>
  <c r="V35" i="5"/>
  <c r="G35" i="5"/>
  <c r="F35" i="5"/>
  <c r="M35" i="5"/>
  <c r="K35" i="5"/>
  <c r="B35" i="5"/>
  <c r="AB37" i="11"/>
  <c r="B36" i="11"/>
  <c r="W43" i="9" l="1"/>
  <c r="Q42" i="9"/>
  <c r="I42" i="9"/>
  <c r="N42" i="9"/>
  <c r="M42" i="9"/>
  <c r="E42" i="9"/>
  <c r="H42" i="9"/>
  <c r="F42" i="9"/>
  <c r="D42" i="9"/>
  <c r="U42" i="9"/>
  <c r="P42" i="9"/>
  <c r="L42" i="9"/>
  <c r="V42" i="9"/>
  <c r="B42" i="9"/>
  <c r="G42" i="9"/>
  <c r="K42" i="9"/>
  <c r="J42" i="9"/>
  <c r="O42" i="9"/>
  <c r="W39" i="7"/>
  <c r="V38" i="7"/>
  <c r="M38" i="7"/>
  <c r="E38" i="7"/>
  <c r="B38" i="7"/>
  <c r="J38" i="7"/>
  <c r="Q38" i="7"/>
  <c r="N38" i="7"/>
  <c r="I38" i="7"/>
  <c r="F38" i="7"/>
  <c r="H38" i="7"/>
  <c r="D38" i="7"/>
  <c r="U38" i="7"/>
  <c r="L38" i="7"/>
  <c r="P38" i="7"/>
  <c r="G38" i="7"/>
  <c r="K38" i="7"/>
  <c r="O38" i="7"/>
  <c r="W38" i="3"/>
  <c r="H37" i="3"/>
  <c r="L37" i="3"/>
  <c r="U37" i="3"/>
  <c r="G37" i="3"/>
  <c r="I37" i="3"/>
  <c r="P37" i="3"/>
  <c r="K37" i="3"/>
  <c r="M37" i="3"/>
  <c r="O37" i="3"/>
  <c r="D37" i="3"/>
  <c r="E37" i="3"/>
  <c r="V37" i="3"/>
  <c r="N37" i="3"/>
  <c r="J37" i="3"/>
  <c r="B37" i="3"/>
  <c r="Q37" i="3"/>
  <c r="F37" i="3"/>
  <c r="O38" i="8"/>
  <c r="K37" i="8"/>
  <c r="G37" i="8"/>
  <c r="M37" i="8"/>
  <c r="D37" i="8"/>
  <c r="F37" i="8"/>
  <c r="E37" i="8"/>
  <c r="C37" i="8"/>
  <c r="H37" i="8"/>
  <c r="J37" i="8"/>
  <c r="B37" i="8"/>
  <c r="I37" i="8"/>
  <c r="L37" i="8"/>
  <c r="N37" i="8"/>
  <c r="P37" i="8"/>
  <c r="W37" i="5"/>
  <c r="V36" i="5"/>
  <c r="F36" i="5"/>
  <c r="N36" i="5"/>
  <c r="J36" i="5"/>
  <c r="H36" i="5"/>
  <c r="Q36" i="5"/>
  <c r="L36" i="5"/>
  <c r="E36" i="5"/>
  <c r="G36" i="5"/>
  <c r="P36" i="5"/>
  <c r="I36" i="5"/>
  <c r="K36" i="5"/>
  <c r="D36" i="5"/>
  <c r="M36" i="5"/>
  <c r="O36" i="5"/>
  <c r="B36" i="5"/>
  <c r="U36" i="5"/>
  <c r="W36" i="1"/>
  <c r="O35" i="1"/>
  <c r="F20" i="12" s="1"/>
  <c r="V20" i="12" s="1"/>
  <c r="F35" i="1"/>
  <c r="F11" i="12" s="1"/>
  <c r="V11" i="12" s="1"/>
  <c r="G35" i="1"/>
  <c r="F12" i="12" s="1"/>
  <c r="V12" i="12" s="1"/>
  <c r="J35" i="1"/>
  <c r="F15" i="12" s="1"/>
  <c r="V15" i="12" s="1"/>
  <c r="E35" i="1"/>
  <c r="F10" i="12" s="1"/>
  <c r="V10" i="12" s="1"/>
  <c r="N35" i="1"/>
  <c r="F19" i="12" s="1"/>
  <c r="V19" i="12" s="1"/>
  <c r="K35" i="1"/>
  <c r="F16" i="12" s="1"/>
  <c r="V16" i="12" s="1"/>
  <c r="V35" i="1"/>
  <c r="F27" i="12" s="1"/>
  <c r="V27" i="12" s="1"/>
  <c r="P35" i="1"/>
  <c r="F21" i="12" s="1"/>
  <c r="V21" i="12" s="1"/>
  <c r="Q35" i="1"/>
  <c r="F22" i="12" s="1"/>
  <c r="V22" i="12" s="1"/>
  <c r="L35" i="1"/>
  <c r="F17" i="12" s="1"/>
  <c r="V17" i="12" s="1"/>
  <c r="I35" i="1"/>
  <c r="M35" i="1"/>
  <c r="F18" i="12" s="1"/>
  <c r="V18" i="12" s="1"/>
  <c r="B35" i="1"/>
  <c r="F7" i="12" s="1"/>
  <c r="V7" i="12" s="1"/>
  <c r="H35" i="1"/>
  <c r="F13" i="12" s="1"/>
  <c r="V13" i="12" s="1"/>
  <c r="D35" i="1"/>
  <c r="U35" i="1"/>
  <c r="F26" i="12" s="1"/>
  <c r="V26" i="12" s="1"/>
  <c r="O36" i="4"/>
  <c r="J35" i="4"/>
  <c r="N35" i="4"/>
  <c r="F35" i="4"/>
  <c r="K35" i="4"/>
  <c r="C35" i="4"/>
  <c r="G35" i="4"/>
  <c r="E35" i="4"/>
  <c r="I35" i="4"/>
  <c r="M35" i="4"/>
  <c r="D35" i="4"/>
  <c r="H35" i="4"/>
  <c r="L35" i="4"/>
  <c r="P35" i="4"/>
  <c r="B35" i="4"/>
  <c r="AB38" i="11"/>
  <c r="B37" i="11"/>
  <c r="W44" i="9" l="1"/>
  <c r="U43" i="9"/>
  <c r="O43" i="9"/>
  <c r="M43" i="9"/>
  <c r="E43" i="9"/>
  <c r="Q43" i="9"/>
  <c r="I43" i="9"/>
  <c r="G43" i="9"/>
  <c r="D43" i="9"/>
  <c r="P43" i="9"/>
  <c r="L43" i="9"/>
  <c r="H43" i="9"/>
  <c r="F43" i="9"/>
  <c r="K43" i="9"/>
  <c r="J43" i="9"/>
  <c r="V43" i="9"/>
  <c r="N43" i="9"/>
  <c r="B43" i="9"/>
  <c r="W40" i="7"/>
  <c r="P39" i="7"/>
  <c r="H39" i="7"/>
  <c r="N39" i="7"/>
  <c r="F39" i="7"/>
  <c r="O39" i="7"/>
  <c r="G39" i="7"/>
  <c r="M39" i="7"/>
  <c r="E39" i="7"/>
  <c r="D39" i="7"/>
  <c r="V39" i="7"/>
  <c r="Q39" i="7"/>
  <c r="L39" i="7"/>
  <c r="I39" i="7"/>
  <c r="J39" i="7"/>
  <c r="K39" i="7"/>
  <c r="B39" i="7"/>
  <c r="U39" i="7"/>
  <c r="F9" i="12"/>
  <c r="V9" i="12" s="1"/>
  <c r="F14" i="12"/>
  <c r="V14" i="12" s="1"/>
  <c r="W37" i="1"/>
  <c r="V36" i="1"/>
  <c r="G36" i="1"/>
  <c r="M36" i="1"/>
  <c r="F36" i="1"/>
  <c r="O36" i="1"/>
  <c r="J36" i="1"/>
  <c r="N36" i="1"/>
  <c r="K36" i="1"/>
  <c r="B36" i="1"/>
  <c r="E36" i="1"/>
  <c r="U36" i="1"/>
  <c r="D36" i="1"/>
  <c r="I36" i="1"/>
  <c r="Q36" i="1"/>
  <c r="P36" i="1"/>
  <c r="L36" i="1"/>
  <c r="H36" i="1"/>
  <c r="O39" i="8"/>
  <c r="K38" i="8"/>
  <c r="B38" i="8"/>
  <c r="M38" i="8"/>
  <c r="C38" i="8"/>
  <c r="D38" i="8"/>
  <c r="P38" i="8"/>
  <c r="F38" i="8"/>
  <c r="E38" i="8"/>
  <c r="H38" i="8"/>
  <c r="J38" i="8"/>
  <c r="I38" i="8"/>
  <c r="L38" i="8"/>
  <c r="N38" i="8"/>
  <c r="G38" i="8"/>
  <c r="O37" i="4"/>
  <c r="P36" i="4"/>
  <c r="N36" i="4"/>
  <c r="F36" i="4"/>
  <c r="J36" i="4"/>
  <c r="G36" i="4"/>
  <c r="C36" i="4"/>
  <c r="K36" i="4"/>
  <c r="I36" i="4"/>
  <c r="M36" i="4"/>
  <c r="E36" i="4"/>
  <c r="H36" i="4"/>
  <c r="L36" i="4"/>
  <c r="D36" i="4"/>
  <c r="B36" i="4"/>
  <c r="W38" i="5"/>
  <c r="H37" i="5"/>
  <c r="D37" i="5"/>
  <c r="P37" i="5"/>
  <c r="L37" i="5"/>
  <c r="N37" i="5"/>
  <c r="Q37" i="5"/>
  <c r="G37" i="5"/>
  <c r="E37" i="5"/>
  <c r="K37" i="5"/>
  <c r="U37" i="5"/>
  <c r="F37" i="5"/>
  <c r="I37" i="5"/>
  <c r="O37" i="5"/>
  <c r="J37" i="5"/>
  <c r="M37" i="5"/>
  <c r="V37" i="5"/>
  <c r="B37" i="5"/>
  <c r="W39" i="3"/>
  <c r="L38" i="3"/>
  <c r="K38" i="3"/>
  <c r="Q38" i="3"/>
  <c r="P38" i="3"/>
  <c r="U38" i="3"/>
  <c r="O38" i="3"/>
  <c r="D38" i="3"/>
  <c r="F38" i="3"/>
  <c r="H38" i="3"/>
  <c r="J38" i="3"/>
  <c r="G38" i="3"/>
  <c r="M38" i="3"/>
  <c r="V38" i="3"/>
  <c r="E38" i="3"/>
  <c r="N38" i="3"/>
  <c r="B38" i="3"/>
  <c r="I38" i="3"/>
  <c r="AB39" i="11"/>
  <c r="B38" i="11"/>
  <c r="W45" i="9" l="1"/>
  <c r="J44" i="9"/>
  <c r="I44" i="9"/>
  <c r="M44" i="9"/>
  <c r="E44" i="9"/>
  <c r="P44" i="9"/>
  <c r="U44" i="9"/>
  <c r="L44" i="9"/>
  <c r="H44" i="9"/>
  <c r="D44" i="9"/>
  <c r="V44" i="9"/>
  <c r="F44" i="9"/>
  <c r="G44" i="9"/>
  <c r="N44" i="9"/>
  <c r="K44" i="9"/>
  <c r="Q44" i="9"/>
  <c r="B44" i="9"/>
  <c r="O44" i="9"/>
  <c r="W41" i="7"/>
  <c r="V40" i="7"/>
  <c r="J40" i="7"/>
  <c r="Q40" i="7"/>
  <c r="I40" i="7"/>
  <c r="F40" i="7"/>
  <c r="E40" i="7"/>
  <c r="M40" i="7"/>
  <c r="N40" i="7"/>
  <c r="H40" i="7"/>
  <c r="D40" i="7"/>
  <c r="P40" i="7"/>
  <c r="G40" i="7"/>
  <c r="K40" i="7"/>
  <c r="O40" i="7"/>
  <c r="B40" i="7"/>
  <c r="U40" i="7"/>
  <c r="L40" i="7"/>
  <c r="W40" i="3"/>
  <c r="H39" i="3"/>
  <c r="P39" i="3"/>
  <c r="O39" i="3"/>
  <c r="I39" i="3"/>
  <c r="D39" i="3"/>
  <c r="U39" i="3"/>
  <c r="G39" i="3"/>
  <c r="L39" i="3"/>
  <c r="K39" i="3"/>
  <c r="Q39" i="3"/>
  <c r="M39" i="3"/>
  <c r="N39" i="3"/>
  <c r="V39" i="3"/>
  <c r="B39" i="3"/>
  <c r="F39" i="3"/>
  <c r="J39" i="3"/>
  <c r="E39" i="3"/>
  <c r="O40" i="8"/>
  <c r="C39" i="8"/>
  <c r="G39" i="8"/>
  <c r="L39" i="8"/>
  <c r="B39" i="8"/>
  <c r="I39" i="8"/>
  <c r="K39" i="8"/>
  <c r="H39" i="8"/>
  <c r="J39" i="8"/>
  <c r="M39" i="8"/>
  <c r="N39" i="8"/>
  <c r="E39" i="8"/>
  <c r="D39" i="8"/>
  <c r="F39" i="8"/>
  <c r="P39" i="8"/>
  <c r="O38" i="4"/>
  <c r="J37" i="4"/>
  <c r="N37" i="4"/>
  <c r="F37" i="4"/>
  <c r="K37" i="4"/>
  <c r="C37" i="4"/>
  <c r="G37" i="4"/>
  <c r="M37" i="4"/>
  <c r="E37" i="4"/>
  <c r="I37" i="4"/>
  <c r="L37" i="4"/>
  <c r="B37" i="4"/>
  <c r="D37" i="4"/>
  <c r="H37" i="4"/>
  <c r="P37" i="4"/>
  <c r="W39" i="5"/>
  <c r="J38" i="5"/>
  <c r="F38" i="5"/>
  <c r="N38" i="5"/>
  <c r="B38" i="5"/>
  <c r="H38" i="5"/>
  <c r="Q38" i="5"/>
  <c r="V38" i="5"/>
  <c r="K38" i="5"/>
  <c r="L38" i="5"/>
  <c r="E38" i="5"/>
  <c r="O38" i="5"/>
  <c r="P38" i="5"/>
  <c r="I38" i="5"/>
  <c r="D38" i="5"/>
  <c r="M38" i="5"/>
  <c r="G38" i="5"/>
  <c r="U38" i="5"/>
  <c r="W38" i="1"/>
  <c r="O37" i="1"/>
  <c r="G37" i="1"/>
  <c r="V37" i="1"/>
  <c r="J37" i="1"/>
  <c r="K37" i="1"/>
  <c r="I37" i="1"/>
  <c r="N37" i="1"/>
  <c r="D37" i="1"/>
  <c r="B37" i="1"/>
  <c r="F37" i="1"/>
  <c r="E37" i="1"/>
  <c r="M37" i="1"/>
  <c r="H37" i="1"/>
  <c r="Q37" i="1"/>
  <c r="P37" i="1"/>
  <c r="U37" i="1"/>
  <c r="L37" i="1"/>
  <c r="AB40" i="11"/>
  <c r="B39" i="11"/>
  <c r="W46" i="9" l="1"/>
  <c r="Q45" i="9"/>
  <c r="I45" i="9"/>
  <c r="M45" i="9"/>
  <c r="E45" i="9"/>
  <c r="P45" i="9"/>
  <c r="L45" i="9"/>
  <c r="H45" i="9"/>
  <c r="K45" i="9"/>
  <c r="D45" i="9"/>
  <c r="B45" i="9"/>
  <c r="J45" i="9"/>
  <c r="V45" i="9"/>
  <c r="N45" i="9"/>
  <c r="U45" i="9"/>
  <c r="G45" i="9"/>
  <c r="F45" i="9"/>
  <c r="O45" i="9"/>
  <c r="W42" i="7"/>
  <c r="O41" i="7"/>
  <c r="G41" i="7"/>
  <c r="M41" i="7"/>
  <c r="E41" i="7"/>
  <c r="L41" i="7"/>
  <c r="D41" i="7"/>
  <c r="J41" i="7"/>
  <c r="V41" i="7"/>
  <c r="K41" i="7"/>
  <c r="I41" i="7"/>
  <c r="H41" i="7"/>
  <c r="F41" i="7"/>
  <c r="B41" i="7"/>
  <c r="Q41" i="7"/>
  <c r="N41" i="7"/>
  <c r="P41" i="7"/>
  <c r="U41" i="7"/>
  <c r="W39" i="1"/>
  <c r="J38" i="1"/>
  <c r="V38" i="1"/>
  <c r="N38" i="1"/>
  <c r="G38" i="1"/>
  <c r="O38" i="1"/>
  <c r="K38" i="1"/>
  <c r="Q38" i="1"/>
  <c r="F38" i="1"/>
  <c r="I38" i="1"/>
  <c r="B38" i="1"/>
  <c r="L38" i="1"/>
  <c r="M38" i="1"/>
  <c r="E38" i="1"/>
  <c r="D38" i="1"/>
  <c r="U38" i="1"/>
  <c r="H38" i="1"/>
  <c r="P38" i="1"/>
  <c r="O41" i="8"/>
  <c r="G40" i="8"/>
  <c r="C40" i="8"/>
  <c r="K40" i="8"/>
  <c r="M40" i="8"/>
  <c r="N40" i="8"/>
  <c r="D40" i="8"/>
  <c r="E40" i="8"/>
  <c r="H40" i="8"/>
  <c r="F40" i="8"/>
  <c r="B40" i="8"/>
  <c r="P40" i="8"/>
  <c r="I40" i="8"/>
  <c r="L40" i="8"/>
  <c r="J40" i="8"/>
  <c r="O39" i="4"/>
  <c r="N38" i="4"/>
  <c r="F38" i="4"/>
  <c r="J38" i="4"/>
  <c r="G38" i="4"/>
  <c r="K38" i="4"/>
  <c r="C38" i="4"/>
  <c r="E38" i="4"/>
  <c r="I38" i="4"/>
  <c r="M38" i="4"/>
  <c r="D38" i="4"/>
  <c r="H38" i="4"/>
  <c r="L38" i="4"/>
  <c r="P38" i="4"/>
  <c r="B38" i="4"/>
  <c r="W40" i="5"/>
  <c r="L39" i="5"/>
  <c r="H39" i="5"/>
  <c r="D39" i="5"/>
  <c r="U39" i="5"/>
  <c r="P39" i="5"/>
  <c r="Q39" i="5"/>
  <c r="O39" i="5"/>
  <c r="F39" i="5"/>
  <c r="E39" i="5"/>
  <c r="V39" i="5"/>
  <c r="J39" i="5"/>
  <c r="I39" i="5"/>
  <c r="G39" i="5"/>
  <c r="N39" i="5"/>
  <c r="M39" i="5"/>
  <c r="K39" i="5"/>
  <c r="B39" i="5"/>
  <c r="W41" i="3"/>
  <c r="U40" i="3"/>
  <c r="P40" i="3"/>
  <c r="F40" i="3"/>
  <c r="I40" i="3"/>
  <c r="E40" i="3"/>
  <c r="D40" i="3"/>
  <c r="J40" i="3"/>
  <c r="G40" i="3"/>
  <c r="Q40" i="3"/>
  <c r="H40" i="3"/>
  <c r="N40" i="3"/>
  <c r="K40" i="3"/>
  <c r="L40" i="3"/>
  <c r="O40" i="3"/>
  <c r="B40" i="3"/>
  <c r="M40" i="3"/>
  <c r="V40" i="3"/>
  <c r="AB41" i="11"/>
  <c r="B40" i="11"/>
  <c r="W47" i="9" l="1"/>
  <c r="P46" i="9"/>
  <c r="H46" i="9"/>
  <c r="U46" i="9"/>
  <c r="F46" i="9"/>
  <c r="L46" i="9"/>
  <c r="D46" i="9"/>
  <c r="M46" i="9"/>
  <c r="I46" i="9"/>
  <c r="N46" i="9"/>
  <c r="E46" i="9"/>
  <c r="Q46" i="9"/>
  <c r="K46" i="9"/>
  <c r="B46" i="9"/>
  <c r="O46" i="9"/>
  <c r="J46" i="9"/>
  <c r="V46" i="9"/>
  <c r="G46" i="9"/>
  <c r="W43" i="7"/>
  <c r="V42" i="7"/>
  <c r="Q42" i="7"/>
  <c r="I42" i="7"/>
  <c r="N42" i="7"/>
  <c r="F42" i="7"/>
  <c r="M42" i="7"/>
  <c r="B42" i="7"/>
  <c r="J42" i="7"/>
  <c r="E42" i="7"/>
  <c r="H42" i="7"/>
  <c r="D42" i="7"/>
  <c r="L42" i="7"/>
  <c r="O42" i="7"/>
  <c r="P42" i="7"/>
  <c r="G42" i="7"/>
  <c r="U42" i="7"/>
  <c r="K42" i="7"/>
  <c r="W42" i="3"/>
  <c r="P41" i="3"/>
  <c r="H41" i="3"/>
  <c r="Q41" i="3"/>
  <c r="D41" i="3"/>
  <c r="G41" i="3"/>
  <c r="L41" i="3"/>
  <c r="K41" i="3"/>
  <c r="U41" i="3"/>
  <c r="O41" i="3"/>
  <c r="M41" i="3"/>
  <c r="E41" i="3"/>
  <c r="V41" i="3"/>
  <c r="F41" i="3"/>
  <c r="I41" i="3"/>
  <c r="J41" i="3"/>
  <c r="B41" i="3"/>
  <c r="N41" i="3"/>
  <c r="O42" i="8"/>
  <c r="K41" i="8"/>
  <c r="E41" i="8"/>
  <c r="G41" i="8"/>
  <c r="D41" i="8"/>
  <c r="B41" i="8"/>
  <c r="I41" i="8"/>
  <c r="C41" i="8"/>
  <c r="H41" i="8"/>
  <c r="P41" i="8"/>
  <c r="F41" i="8"/>
  <c r="M41" i="8"/>
  <c r="L41" i="8"/>
  <c r="J41" i="8"/>
  <c r="N41" i="8"/>
  <c r="O40" i="4"/>
  <c r="J39" i="4"/>
  <c r="N39" i="4"/>
  <c r="F39" i="4"/>
  <c r="K39" i="4"/>
  <c r="C39" i="4"/>
  <c r="G39" i="4"/>
  <c r="E39" i="4"/>
  <c r="I39" i="4"/>
  <c r="M39" i="4"/>
  <c r="D39" i="4"/>
  <c r="H39" i="4"/>
  <c r="P39" i="4"/>
  <c r="L39" i="4"/>
  <c r="B39" i="4"/>
  <c r="W41" i="5"/>
  <c r="N40" i="5"/>
  <c r="J40" i="5"/>
  <c r="F40" i="5"/>
  <c r="H40" i="5"/>
  <c r="Q40" i="5"/>
  <c r="L40" i="5"/>
  <c r="E40" i="5"/>
  <c r="G40" i="5"/>
  <c r="P40" i="5"/>
  <c r="I40" i="5"/>
  <c r="V40" i="5"/>
  <c r="K40" i="5"/>
  <c r="D40" i="5"/>
  <c r="M40" i="5"/>
  <c r="O40" i="5"/>
  <c r="U40" i="5"/>
  <c r="B40" i="5"/>
  <c r="W40" i="1"/>
  <c r="O39" i="1"/>
  <c r="M39" i="1"/>
  <c r="N39" i="1"/>
  <c r="H39" i="1"/>
  <c r="V39" i="1"/>
  <c r="F39" i="1"/>
  <c r="G39" i="1"/>
  <c r="K39" i="1"/>
  <c r="J39" i="1"/>
  <c r="Q39" i="1"/>
  <c r="D39" i="1"/>
  <c r="U39" i="1"/>
  <c r="L39" i="1"/>
  <c r="B39" i="1"/>
  <c r="E39" i="1"/>
  <c r="I39" i="1"/>
  <c r="P39" i="1"/>
  <c r="AB42" i="11"/>
  <c r="B41" i="11"/>
  <c r="W48" i="9" l="1"/>
  <c r="G47" i="9"/>
  <c r="L47" i="9"/>
  <c r="D47" i="9"/>
  <c r="P47" i="9"/>
  <c r="H47" i="9"/>
  <c r="I47" i="9"/>
  <c r="O47" i="9"/>
  <c r="E47" i="9"/>
  <c r="Q47" i="9"/>
  <c r="M47" i="9"/>
  <c r="U47" i="9"/>
  <c r="K47" i="9"/>
  <c r="N47" i="9"/>
  <c r="V47" i="9"/>
  <c r="F47" i="9"/>
  <c r="B47" i="9"/>
  <c r="J47" i="9"/>
  <c r="W44" i="7"/>
  <c r="L43" i="7"/>
  <c r="D43" i="7"/>
  <c r="J43" i="7"/>
  <c r="V43" i="7"/>
  <c r="K43" i="7"/>
  <c r="Q43" i="7"/>
  <c r="I43" i="7"/>
  <c r="P43" i="7"/>
  <c r="N43" i="7"/>
  <c r="O43" i="7"/>
  <c r="M43" i="7"/>
  <c r="F43" i="7"/>
  <c r="E43" i="7"/>
  <c r="H43" i="7"/>
  <c r="G43" i="7"/>
  <c r="U43" i="7"/>
  <c r="B43" i="7"/>
  <c r="W41" i="1"/>
  <c r="V40" i="1"/>
  <c r="O40" i="1"/>
  <c r="E40" i="1"/>
  <c r="N40" i="1"/>
  <c r="K40" i="1"/>
  <c r="G40" i="1"/>
  <c r="F40" i="1"/>
  <c r="J40" i="1"/>
  <c r="I40" i="1"/>
  <c r="D40" i="1"/>
  <c r="M40" i="1"/>
  <c r="B40" i="1"/>
  <c r="Q40" i="1"/>
  <c r="P40" i="1"/>
  <c r="U40" i="1"/>
  <c r="L40" i="1"/>
  <c r="H40" i="1"/>
  <c r="O43" i="8"/>
  <c r="C42" i="8"/>
  <c r="K42" i="8"/>
  <c r="I42" i="8"/>
  <c r="H42" i="8"/>
  <c r="F42" i="8"/>
  <c r="M42" i="8"/>
  <c r="L42" i="8"/>
  <c r="J42" i="8"/>
  <c r="B42" i="8"/>
  <c r="G42" i="8"/>
  <c r="P42" i="8"/>
  <c r="N42" i="8"/>
  <c r="E42" i="8"/>
  <c r="D42" i="8"/>
  <c r="O41" i="4"/>
  <c r="N40" i="4"/>
  <c r="F40" i="4"/>
  <c r="J40" i="4"/>
  <c r="G40" i="4"/>
  <c r="K40" i="4"/>
  <c r="C40" i="4"/>
  <c r="I40" i="4"/>
  <c r="M40" i="4"/>
  <c r="E40" i="4"/>
  <c r="H40" i="4"/>
  <c r="L40" i="4"/>
  <c r="B40" i="4"/>
  <c r="P40" i="4"/>
  <c r="D40" i="4"/>
  <c r="W42" i="5"/>
  <c r="P41" i="5"/>
  <c r="L41" i="5"/>
  <c r="H41" i="5"/>
  <c r="D41" i="5"/>
  <c r="F41" i="5"/>
  <c r="Q41" i="5"/>
  <c r="G41" i="5"/>
  <c r="J41" i="5"/>
  <c r="E41" i="5"/>
  <c r="K41" i="5"/>
  <c r="V41" i="5"/>
  <c r="N41" i="5"/>
  <c r="I41" i="5"/>
  <c r="O41" i="5"/>
  <c r="U41" i="5"/>
  <c r="M41" i="5"/>
  <c r="B41" i="5"/>
  <c r="W43" i="3"/>
  <c r="H42" i="3"/>
  <c r="U42" i="3"/>
  <c r="N42" i="3"/>
  <c r="G42" i="3"/>
  <c r="L42" i="3"/>
  <c r="K42" i="3"/>
  <c r="E42" i="3"/>
  <c r="P42" i="3"/>
  <c r="O42" i="3"/>
  <c r="D42" i="3"/>
  <c r="J42" i="3"/>
  <c r="I42" i="3"/>
  <c r="M42" i="3"/>
  <c r="V42" i="3"/>
  <c r="B42" i="3"/>
  <c r="F42" i="3"/>
  <c r="Q42" i="3"/>
  <c r="AB43" i="11"/>
  <c r="B42" i="11"/>
  <c r="W49" i="9" l="1"/>
  <c r="P48" i="9"/>
  <c r="H48" i="9"/>
  <c r="J48" i="9"/>
  <c r="L48" i="9"/>
  <c r="D48" i="9"/>
  <c r="U48" i="9"/>
  <c r="E48" i="9"/>
  <c r="Q48" i="9"/>
  <c r="M48" i="9"/>
  <c r="I48" i="9"/>
  <c r="V48" i="9"/>
  <c r="N48" i="9"/>
  <c r="O48" i="9"/>
  <c r="B48" i="9"/>
  <c r="K48" i="9"/>
  <c r="G48" i="9"/>
  <c r="F48" i="9"/>
  <c r="W45" i="7"/>
  <c r="V44" i="7"/>
  <c r="N44" i="7"/>
  <c r="F44" i="7"/>
  <c r="M44" i="7"/>
  <c r="E44" i="7"/>
  <c r="Q44" i="7"/>
  <c r="J44" i="7"/>
  <c r="I44" i="7"/>
  <c r="H44" i="7"/>
  <c r="D44" i="7"/>
  <c r="P44" i="7"/>
  <c r="G44" i="7"/>
  <c r="B44" i="7"/>
  <c r="K44" i="7"/>
  <c r="O44" i="7"/>
  <c r="L44" i="7"/>
  <c r="U44" i="7"/>
  <c r="O44" i="8"/>
  <c r="G43" i="8"/>
  <c r="C43" i="8"/>
  <c r="M43" i="8"/>
  <c r="L43" i="8"/>
  <c r="J43" i="8"/>
  <c r="N43" i="8"/>
  <c r="E43" i="8"/>
  <c r="D43" i="8"/>
  <c r="B43" i="8"/>
  <c r="I43" i="8"/>
  <c r="K43" i="8"/>
  <c r="H43" i="8"/>
  <c r="F43" i="8"/>
  <c r="P43" i="8"/>
  <c r="O42" i="4"/>
  <c r="J41" i="4"/>
  <c r="N41" i="4"/>
  <c r="F41" i="4"/>
  <c r="K41" i="4"/>
  <c r="C41" i="4"/>
  <c r="G41" i="4"/>
  <c r="M41" i="4"/>
  <c r="E41" i="4"/>
  <c r="I41" i="4"/>
  <c r="L41" i="4"/>
  <c r="D41" i="4"/>
  <c r="B41" i="4"/>
  <c r="H41" i="4"/>
  <c r="P41" i="4"/>
  <c r="W44" i="3"/>
  <c r="H43" i="3"/>
  <c r="G43" i="3"/>
  <c r="Q43" i="3"/>
  <c r="L43" i="3"/>
  <c r="U43" i="3"/>
  <c r="K43" i="3"/>
  <c r="P43" i="3"/>
  <c r="O43" i="3"/>
  <c r="D43" i="3"/>
  <c r="I43" i="3"/>
  <c r="E43" i="3"/>
  <c r="B43" i="3"/>
  <c r="F43" i="3"/>
  <c r="J43" i="3"/>
  <c r="V43" i="3"/>
  <c r="M43" i="3"/>
  <c r="N43" i="3"/>
  <c r="W43" i="5"/>
  <c r="N42" i="5"/>
  <c r="J42" i="5"/>
  <c r="F42" i="5"/>
  <c r="H42" i="5"/>
  <c r="Q42" i="5"/>
  <c r="K42" i="5"/>
  <c r="B42" i="5"/>
  <c r="L42" i="5"/>
  <c r="E42" i="5"/>
  <c r="O42" i="5"/>
  <c r="P42" i="5"/>
  <c r="I42" i="5"/>
  <c r="D42" i="5"/>
  <c r="M42" i="5"/>
  <c r="V42" i="5"/>
  <c r="G42" i="5"/>
  <c r="U42" i="5"/>
  <c r="W42" i="1"/>
  <c r="L41" i="1"/>
  <c r="G41" i="1"/>
  <c r="F41" i="1"/>
  <c r="O41" i="1"/>
  <c r="K41" i="1"/>
  <c r="J41" i="1"/>
  <c r="Q41" i="1"/>
  <c r="V41" i="1"/>
  <c r="N41" i="1"/>
  <c r="E41" i="1"/>
  <c r="H41" i="1"/>
  <c r="I41" i="1"/>
  <c r="B41" i="1"/>
  <c r="P41" i="1"/>
  <c r="U41" i="1"/>
  <c r="M41" i="1"/>
  <c r="D41" i="1"/>
  <c r="AB44" i="11"/>
  <c r="B43" i="11"/>
  <c r="W50" i="9" l="1"/>
  <c r="M49" i="9"/>
  <c r="E49" i="9"/>
  <c r="Q49" i="9"/>
  <c r="I49" i="9"/>
  <c r="D49" i="9"/>
  <c r="P49" i="9"/>
  <c r="L49" i="9"/>
  <c r="H49" i="9"/>
  <c r="B49" i="9"/>
  <c r="G49" i="9"/>
  <c r="V49" i="9"/>
  <c r="K49" i="9"/>
  <c r="F49" i="9"/>
  <c r="O49" i="9"/>
  <c r="U49" i="9"/>
  <c r="J49" i="9"/>
  <c r="N49" i="9"/>
  <c r="W46" i="7"/>
  <c r="U45" i="7"/>
  <c r="V45" i="7"/>
  <c r="K45" i="7"/>
  <c r="Q45" i="7"/>
  <c r="I45" i="7"/>
  <c r="P45" i="7"/>
  <c r="H45" i="7"/>
  <c r="N45" i="7"/>
  <c r="F45" i="7"/>
  <c r="G45" i="7"/>
  <c r="E45" i="7"/>
  <c r="D45" i="7"/>
  <c r="O45" i="7"/>
  <c r="L45" i="7"/>
  <c r="M45" i="7"/>
  <c r="J45" i="7"/>
  <c r="B45" i="7"/>
  <c r="O43" i="4"/>
  <c r="N42" i="4"/>
  <c r="F42" i="4"/>
  <c r="J42" i="4"/>
  <c r="G42" i="4"/>
  <c r="K42" i="4"/>
  <c r="C42" i="4"/>
  <c r="E42" i="4"/>
  <c r="I42" i="4"/>
  <c r="M42" i="4"/>
  <c r="D42" i="4"/>
  <c r="H42" i="4"/>
  <c r="L42" i="4"/>
  <c r="B42" i="4"/>
  <c r="P42" i="4"/>
  <c r="W43" i="1"/>
  <c r="I42" i="1"/>
  <c r="B42" i="1"/>
  <c r="G42" i="1"/>
  <c r="V42" i="1"/>
  <c r="F42" i="1"/>
  <c r="O42" i="1"/>
  <c r="J42" i="1"/>
  <c r="K42" i="1"/>
  <c r="N42" i="1"/>
  <c r="M42" i="1"/>
  <c r="L42" i="1"/>
  <c r="Q42" i="1"/>
  <c r="E42" i="1"/>
  <c r="D42" i="1"/>
  <c r="H42" i="1"/>
  <c r="P42" i="1"/>
  <c r="U42" i="1"/>
  <c r="W45" i="3"/>
  <c r="N44" i="3"/>
  <c r="H44" i="3"/>
  <c r="I44" i="3"/>
  <c r="L44" i="3"/>
  <c r="F44" i="3"/>
  <c r="G44" i="3"/>
  <c r="Q44" i="3"/>
  <c r="P44" i="3"/>
  <c r="U44" i="3"/>
  <c r="K44" i="3"/>
  <c r="D44" i="3"/>
  <c r="O44" i="3"/>
  <c r="J44" i="3"/>
  <c r="E44" i="3"/>
  <c r="B44" i="3"/>
  <c r="M44" i="3"/>
  <c r="V44" i="3"/>
  <c r="W44" i="5"/>
  <c r="D43" i="5"/>
  <c r="P43" i="5"/>
  <c r="L43" i="5"/>
  <c r="H43" i="5"/>
  <c r="J43" i="5"/>
  <c r="Q43" i="5"/>
  <c r="V43" i="5"/>
  <c r="O43" i="5"/>
  <c r="N43" i="5"/>
  <c r="E43" i="5"/>
  <c r="I43" i="5"/>
  <c r="G43" i="5"/>
  <c r="F43" i="5"/>
  <c r="M43" i="5"/>
  <c r="K43" i="5"/>
  <c r="U43" i="5"/>
  <c r="B43" i="5"/>
  <c r="O45" i="8"/>
  <c r="K44" i="8"/>
  <c r="E44" i="8"/>
  <c r="G44" i="8"/>
  <c r="C44" i="8"/>
  <c r="N44" i="8"/>
  <c r="P44" i="8"/>
  <c r="I44" i="8"/>
  <c r="D44" i="8"/>
  <c r="M44" i="8"/>
  <c r="H44" i="8"/>
  <c r="F44" i="8"/>
  <c r="L44" i="8"/>
  <c r="J44" i="8"/>
  <c r="B44" i="8"/>
  <c r="AB45" i="11"/>
  <c r="B44" i="11"/>
  <c r="W51" i="9" l="1"/>
  <c r="U50" i="9"/>
  <c r="P50" i="9"/>
  <c r="E50" i="9"/>
  <c r="F50" i="9"/>
  <c r="I50" i="9"/>
  <c r="N50" i="9"/>
  <c r="D50" i="9"/>
  <c r="Q50" i="9"/>
  <c r="L50" i="9"/>
  <c r="H50" i="9"/>
  <c r="M50" i="9"/>
  <c r="B50" i="9"/>
  <c r="J50" i="9"/>
  <c r="G50" i="9"/>
  <c r="V50" i="9"/>
  <c r="K50" i="9"/>
  <c r="O50" i="9"/>
  <c r="W47" i="7"/>
  <c r="M46" i="7"/>
  <c r="E46" i="7"/>
  <c r="B46" i="7"/>
  <c r="J46" i="7"/>
  <c r="I46" i="7"/>
  <c r="F46" i="7"/>
  <c r="V46" i="7"/>
  <c r="Q46" i="7"/>
  <c r="N46" i="7"/>
  <c r="H46" i="7"/>
  <c r="D46" i="7"/>
  <c r="U46" i="7"/>
  <c r="L46" i="7"/>
  <c r="P46" i="7"/>
  <c r="G46" i="7"/>
  <c r="K46" i="7"/>
  <c r="O46" i="7"/>
  <c r="W45" i="5"/>
  <c r="F44" i="5"/>
  <c r="V44" i="5"/>
  <c r="N44" i="5"/>
  <c r="J44" i="5"/>
  <c r="H44" i="5"/>
  <c r="Q44" i="5"/>
  <c r="L44" i="5"/>
  <c r="E44" i="5"/>
  <c r="G44" i="5"/>
  <c r="P44" i="5"/>
  <c r="I44" i="5"/>
  <c r="K44" i="5"/>
  <c r="D44" i="5"/>
  <c r="M44" i="5"/>
  <c r="O44" i="5"/>
  <c r="B44" i="5"/>
  <c r="U44" i="5"/>
  <c r="W44" i="1"/>
  <c r="O43" i="1"/>
  <c r="F43" i="1"/>
  <c r="G43" i="1"/>
  <c r="V43" i="1"/>
  <c r="J43" i="1"/>
  <c r="E43" i="1"/>
  <c r="N43" i="1"/>
  <c r="K43" i="1"/>
  <c r="P43" i="1"/>
  <c r="Q43" i="1"/>
  <c r="L43" i="1"/>
  <c r="I43" i="1"/>
  <c r="B43" i="1"/>
  <c r="M43" i="1"/>
  <c r="H43" i="1"/>
  <c r="U43" i="1"/>
  <c r="D43" i="1"/>
  <c r="O46" i="8"/>
  <c r="K45" i="8"/>
  <c r="D45" i="8"/>
  <c r="G45" i="8"/>
  <c r="B45" i="8"/>
  <c r="C45" i="8"/>
  <c r="H45" i="8"/>
  <c r="I45" i="8"/>
  <c r="P45" i="8"/>
  <c r="L45" i="8"/>
  <c r="M45" i="8"/>
  <c r="F45" i="8"/>
  <c r="J45" i="8"/>
  <c r="E45" i="8"/>
  <c r="N45" i="8"/>
  <c r="W46" i="3"/>
  <c r="H45" i="3"/>
  <c r="G45" i="3"/>
  <c r="L45" i="3"/>
  <c r="B45" i="3"/>
  <c r="K45" i="3"/>
  <c r="P45" i="3"/>
  <c r="O45" i="3"/>
  <c r="V45" i="3"/>
  <c r="D45" i="3"/>
  <c r="U45" i="3"/>
  <c r="M45" i="3"/>
  <c r="E45" i="3"/>
  <c r="Q45" i="3"/>
  <c r="F45" i="3"/>
  <c r="J45" i="3"/>
  <c r="I45" i="3"/>
  <c r="N45" i="3"/>
  <c r="O44" i="4"/>
  <c r="J43" i="4"/>
  <c r="N43" i="4"/>
  <c r="F43" i="4"/>
  <c r="K43" i="4"/>
  <c r="C43" i="4"/>
  <c r="G43" i="4"/>
  <c r="E43" i="4"/>
  <c r="I43" i="4"/>
  <c r="M43" i="4"/>
  <c r="D43" i="4"/>
  <c r="H43" i="4"/>
  <c r="L43" i="4"/>
  <c r="B43" i="4"/>
  <c r="P43" i="4"/>
  <c r="AB46" i="11"/>
  <c r="B45" i="11"/>
  <c r="W52" i="9" l="1"/>
  <c r="G51" i="9"/>
  <c r="L51" i="9"/>
  <c r="D51" i="9"/>
  <c r="P51" i="9"/>
  <c r="H51" i="9"/>
  <c r="Q51" i="9"/>
  <c r="M51" i="9"/>
  <c r="I51" i="9"/>
  <c r="O51" i="9"/>
  <c r="E51" i="9"/>
  <c r="F51" i="9"/>
  <c r="U51" i="9"/>
  <c r="J51" i="9"/>
  <c r="K51" i="9"/>
  <c r="B51" i="9"/>
  <c r="V51" i="9"/>
  <c r="N51" i="9"/>
  <c r="W48" i="7"/>
  <c r="V47" i="7"/>
  <c r="P47" i="7"/>
  <c r="H47" i="7"/>
  <c r="N47" i="7"/>
  <c r="F47" i="7"/>
  <c r="O47" i="7"/>
  <c r="G47" i="7"/>
  <c r="M47" i="7"/>
  <c r="E47" i="7"/>
  <c r="L47" i="7"/>
  <c r="J47" i="7"/>
  <c r="K47" i="7"/>
  <c r="I47" i="7"/>
  <c r="D47" i="7"/>
  <c r="Q47" i="7"/>
  <c r="B47" i="7"/>
  <c r="U47" i="7"/>
  <c r="W47" i="3"/>
  <c r="H46" i="3"/>
  <c r="U46" i="3"/>
  <c r="K46" i="3"/>
  <c r="E46" i="3"/>
  <c r="L46" i="3"/>
  <c r="O46" i="3"/>
  <c r="M46" i="3"/>
  <c r="P46" i="3"/>
  <c r="J46" i="3"/>
  <c r="D46" i="3"/>
  <c r="G46" i="3"/>
  <c r="V46" i="3"/>
  <c r="F46" i="3"/>
  <c r="I46" i="3"/>
  <c r="N46" i="3"/>
  <c r="Q46" i="3"/>
  <c r="B46" i="3"/>
  <c r="W45" i="1"/>
  <c r="V44" i="1"/>
  <c r="K44" i="1"/>
  <c r="F44" i="1"/>
  <c r="M44" i="1"/>
  <c r="G44" i="1"/>
  <c r="J44" i="1"/>
  <c r="N44" i="1"/>
  <c r="O44" i="1"/>
  <c r="B44" i="1"/>
  <c r="E44" i="1"/>
  <c r="D44" i="1"/>
  <c r="I44" i="1"/>
  <c r="Q44" i="1"/>
  <c r="L44" i="1"/>
  <c r="P44" i="1"/>
  <c r="U44" i="1"/>
  <c r="H44" i="1"/>
  <c r="O45" i="4"/>
  <c r="N44" i="4"/>
  <c r="F44" i="4"/>
  <c r="K44" i="4"/>
  <c r="J44" i="4"/>
  <c r="G44" i="4"/>
  <c r="C44" i="4"/>
  <c r="I44" i="4"/>
  <c r="M44" i="4"/>
  <c r="E44" i="4"/>
  <c r="H44" i="4"/>
  <c r="L44" i="4"/>
  <c r="D44" i="4"/>
  <c r="P44" i="4"/>
  <c r="B44" i="4"/>
  <c r="O47" i="8"/>
  <c r="C46" i="8"/>
  <c r="K46" i="8"/>
  <c r="I46" i="8"/>
  <c r="L46" i="8"/>
  <c r="F46" i="8"/>
  <c r="B46" i="8"/>
  <c r="G46" i="8"/>
  <c r="J46" i="8"/>
  <c r="D46" i="8"/>
  <c r="E46" i="8"/>
  <c r="N46" i="8"/>
  <c r="H46" i="8"/>
  <c r="M46" i="8"/>
  <c r="P46" i="8"/>
  <c r="W46" i="5"/>
  <c r="H45" i="5"/>
  <c r="D45" i="5"/>
  <c r="P45" i="5"/>
  <c r="L45" i="5"/>
  <c r="N45" i="5"/>
  <c r="Q45" i="5"/>
  <c r="G45" i="5"/>
  <c r="U45" i="5"/>
  <c r="E45" i="5"/>
  <c r="V45" i="5"/>
  <c r="K45" i="5"/>
  <c r="F45" i="5"/>
  <c r="I45" i="5"/>
  <c r="O45" i="5"/>
  <c r="J45" i="5"/>
  <c r="M45" i="5"/>
  <c r="B45" i="5"/>
  <c r="AB47" i="11"/>
  <c r="B46" i="11"/>
  <c r="BI52" i="9" l="1"/>
  <c r="BO52" i="9"/>
  <c r="AN52" i="9"/>
  <c r="P52" i="9"/>
  <c r="H52" i="9"/>
  <c r="BD52" i="9"/>
  <c r="X52" i="9"/>
  <c r="J52" i="9"/>
  <c r="L52" i="9"/>
  <c r="D52" i="9"/>
  <c r="AX52" i="9"/>
  <c r="M52" i="9"/>
  <c r="AV52" i="9"/>
  <c r="I52" i="9"/>
  <c r="AF52" i="9"/>
  <c r="E52" i="9"/>
  <c r="U52" i="9"/>
  <c r="Q52" i="9"/>
  <c r="AL52" i="9"/>
  <c r="BK52" i="9"/>
  <c r="AJ52" i="9"/>
  <c r="V52" i="9"/>
  <c r="AG52" i="9"/>
  <c r="AW52" i="9"/>
  <c r="BL52" i="9"/>
  <c r="AH52" i="9"/>
  <c r="AP52" i="9"/>
  <c r="CE52" i="9"/>
  <c r="G52" i="9"/>
  <c r="AE52" i="9"/>
  <c r="AU52" i="9"/>
  <c r="BJ52" i="9"/>
  <c r="W53" i="9"/>
  <c r="BQ52" i="9"/>
  <c r="AZ52" i="9"/>
  <c r="AK52" i="9"/>
  <c r="BA52" i="9"/>
  <c r="BP52" i="9"/>
  <c r="BB52" i="9"/>
  <c r="AT52" i="9"/>
  <c r="K52" i="9"/>
  <c r="AI52" i="9"/>
  <c r="AY52" i="9"/>
  <c r="AB52" i="9"/>
  <c r="CF52" i="9"/>
  <c r="BG52" i="9"/>
  <c r="BS52" i="9"/>
  <c r="AR52" i="9"/>
  <c r="BW52" i="9"/>
  <c r="AC52" i="9"/>
  <c r="BH52" i="9"/>
  <c r="CD52" i="9"/>
  <c r="F52" i="9"/>
  <c r="Z52" i="9"/>
  <c r="AO52" i="9"/>
  <c r="BT52" i="9"/>
  <c r="N52" i="9"/>
  <c r="AD52" i="9"/>
  <c r="BU52" i="9"/>
  <c r="AA52" i="9"/>
  <c r="BR52" i="9"/>
  <c r="B52" i="9"/>
  <c r="AS52" i="9"/>
  <c r="BX52" i="9"/>
  <c r="AM52" i="9"/>
  <c r="BV52" i="9"/>
  <c r="BM52" i="9"/>
  <c r="BC52" i="9"/>
  <c r="CG52" i="9"/>
  <c r="Y52" i="9"/>
  <c r="BE52" i="9"/>
  <c r="AQ52" i="9"/>
  <c r="CC52" i="9"/>
  <c r="O52" i="9"/>
  <c r="BN52" i="9"/>
  <c r="W49" i="7"/>
  <c r="J48" i="7"/>
  <c r="Q48" i="7"/>
  <c r="I48" i="7"/>
  <c r="N48" i="7"/>
  <c r="M48" i="7"/>
  <c r="V48" i="7"/>
  <c r="F48" i="7"/>
  <c r="E48" i="7"/>
  <c r="H48" i="7"/>
  <c r="D48" i="7"/>
  <c r="P48" i="7"/>
  <c r="G48" i="7"/>
  <c r="K48" i="7"/>
  <c r="O48" i="7"/>
  <c r="B48" i="7"/>
  <c r="U48" i="7"/>
  <c r="L48" i="7"/>
  <c r="O48" i="8"/>
  <c r="G47" i="8"/>
  <c r="C47" i="8"/>
  <c r="E47" i="8"/>
  <c r="J47" i="8"/>
  <c r="D47" i="8"/>
  <c r="I47" i="8"/>
  <c r="N47" i="8"/>
  <c r="B47" i="8"/>
  <c r="K47" i="8"/>
  <c r="H47" i="8"/>
  <c r="M47" i="8"/>
  <c r="L47" i="8"/>
  <c r="F47" i="8"/>
  <c r="P47" i="8"/>
  <c r="W47" i="5"/>
  <c r="J46" i="5"/>
  <c r="F46" i="5"/>
  <c r="N46" i="5"/>
  <c r="H46" i="5"/>
  <c r="Q46" i="5"/>
  <c r="K46" i="5"/>
  <c r="L46" i="5"/>
  <c r="E46" i="5"/>
  <c r="O46" i="5"/>
  <c r="B46" i="5"/>
  <c r="P46" i="5"/>
  <c r="I46" i="5"/>
  <c r="V46" i="5"/>
  <c r="D46" i="5"/>
  <c r="M46" i="5"/>
  <c r="G46" i="5"/>
  <c r="U46" i="5"/>
  <c r="W46" i="1"/>
  <c r="I45" i="1"/>
  <c r="G14" i="12" s="1"/>
  <c r="W14" i="12" s="1"/>
  <c r="K45" i="1"/>
  <c r="G16" i="12" s="1"/>
  <c r="W16" i="12" s="1"/>
  <c r="J45" i="1"/>
  <c r="G15" i="12" s="1"/>
  <c r="W15" i="12" s="1"/>
  <c r="N45" i="1"/>
  <c r="G19" i="12" s="1"/>
  <c r="W19" i="12" s="1"/>
  <c r="O45" i="1"/>
  <c r="G20" i="12" s="1"/>
  <c r="W20" i="12" s="1"/>
  <c r="G45" i="1"/>
  <c r="G12" i="12" s="1"/>
  <c r="W12" i="12" s="1"/>
  <c r="V45" i="1"/>
  <c r="G27" i="12" s="1"/>
  <c r="W27" i="12" s="1"/>
  <c r="D45" i="1"/>
  <c r="G9" i="12" s="1"/>
  <c r="W9" i="12" s="1"/>
  <c r="F45" i="1"/>
  <c r="G11" i="12" s="1"/>
  <c r="W11" i="12" s="1"/>
  <c r="E45" i="1"/>
  <c r="M45" i="1"/>
  <c r="H45" i="1"/>
  <c r="G13" i="12" s="1"/>
  <c r="W13" i="12" s="1"/>
  <c r="Q45" i="1"/>
  <c r="B45" i="1"/>
  <c r="G7" i="12" s="1"/>
  <c r="W7" i="12" s="1"/>
  <c r="P45" i="1"/>
  <c r="G21" i="12" s="1"/>
  <c r="W21" i="12" s="1"/>
  <c r="U45" i="1"/>
  <c r="L45" i="1"/>
  <c r="G17" i="12" s="1"/>
  <c r="W17" i="12" s="1"/>
  <c r="O46" i="4"/>
  <c r="J45" i="4"/>
  <c r="G45" i="4"/>
  <c r="N45" i="4"/>
  <c r="F45" i="4"/>
  <c r="K45" i="4"/>
  <c r="C45" i="4"/>
  <c r="M45" i="4"/>
  <c r="E45" i="4"/>
  <c r="I45" i="4"/>
  <c r="B45" i="4"/>
  <c r="L45" i="4"/>
  <c r="D45" i="4"/>
  <c r="H45" i="4"/>
  <c r="P45" i="4"/>
  <c r="W48" i="3"/>
  <c r="D47" i="3"/>
  <c r="L47" i="3"/>
  <c r="O47" i="3"/>
  <c r="P47" i="3"/>
  <c r="U47" i="3"/>
  <c r="G47" i="3"/>
  <c r="H47" i="3"/>
  <c r="K47" i="3"/>
  <c r="Q47" i="3"/>
  <c r="I47" i="3"/>
  <c r="N47" i="3"/>
  <c r="V47" i="3"/>
  <c r="M47" i="3"/>
  <c r="F47" i="3"/>
  <c r="E47" i="3"/>
  <c r="B47" i="3"/>
  <c r="J47" i="3"/>
  <c r="AB48" i="11"/>
  <c r="B47" i="11"/>
  <c r="G53" i="9" l="1"/>
  <c r="AK53" i="9"/>
  <c r="CG53" i="9"/>
  <c r="BH53" i="9"/>
  <c r="J53" i="9"/>
  <c r="AT53" i="9"/>
  <c r="BI53" i="9"/>
  <c r="AM53" i="9"/>
  <c r="V53" i="9"/>
  <c r="AW53" i="9"/>
  <c r="BP53" i="9"/>
  <c r="N53" i="9"/>
  <c r="AX53" i="9"/>
  <c r="BM53" i="9"/>
  <c r="CE53" i="9"/>
  <c r="AU53" i="9"/>
  <c r="AC53" i="9"/>
  <c r="BN53" i="9"/>
  <c r="AA53" i="9"/>
  <c r="AI53" i="9"/>
  <c r="BR53" i="9"/>
  <c r="AP53" i="9"/>
  <c r="AD53" i="9"/>
  <c r="BQ53" i="9"/>
  <c r="AY53" i="9"/>
  <c r="BV53" i="9"/>
  <c r="BX53" i="9"/>
  <c r="F53" i="9"/>
  <c r="AH53" i="9"/>
  <c r="BU53" i="9"/>
  <c r="BC53" i="9"/>
  <c r="BJ53" i="9"/>
  <c r="CC53" i="9"/>
  <c r="W54" i="9"/>
  <c r="AL53" i="9"/>
  <c r="U53" i="9"/>
  <c r="AF53" i="9"/>
  <c r="AQ53" i="9"/>
  <c r="P53" i="9"/>
  <c r="E53" i="9"/>
  <c r="D53" i="9"/>
  <c r="Y53" i="9"/>
  <c r="B53" i="9"/>
  <c r="BL53" i="9"/>
  <c r="BS53" i="9"/>
  <c r="AV53" i="9"/>
  <c r="BW53" i="9"/>
  <c r="CF53" i="9"/>
  <c r="AE53" i="9"/>
  <c r="H53" i="9"/>
  <c r="AB53" i="9"/>
  <c r="I53" i="9"/>
  <c r="AO53" i="9"/>
  <c r="BT53" i="9"/>
  <c r="AS53" i="9"/>
  <c r="CD53" i="9"/>
  <c r="AJ53" i="9"/>
  <c r="Z53" i="9"/>
  <c r="BO53" i="9"/>
  <c r="BG53" i="9"/>
  <c r="AN53" i="9"/>
  <c r="K53" i="9"/>
  <c r="BB53" i="9"/>
  <c r="BE53" i="9"/>
  <c r="BA53" i="9"/>
  <c r="BK53" i="9"/>
  <c r="X53" i="9"/>
  <c r="AR53" i="9"/>
  <c r="BD53" i="9"/>
  <c r="AZ53" i="9"/>
  <c r="M53" i="9"/>
  <c r="L53" i="9"/>
  <c r="Q53" i="9"/>
  <c r="O53" i="9"/>
  <c r="AG53" i="9"/>
  <c r="W50" i="7"/>
  <c r="V49" i="7"/>
  <c r="O49" i="7"/>
  <c r="G49" i="7"/>
  <c r="M49" i="7"/>
  <c r="E49" i="7"/>
  <c r="L49" i="7"/>
  <c r="D49" i="7"/>
  <c r="J49" i="7"/>
  <c r="Q49" i="7"/>
  <c r="P49" i="7"/>
  <c r="N49" i="7"/>
  <c r="K49" i="7"/>
  <c r="I49" i="7"/>
  <c r="F49" i="7"/>
  <c r="B49" i="7"/>
  <c r="H49" i="7"/>
  <c r="U49" i="7"/>
  <c r="G26" i="12"/>
  <c r="W26" i="12" s="1"/>
  <c r="O47" i="4"/>
  <c r="N46" i="4"/>
  <c r="F46" i="4"/>
  <c r="K46" i="4"/>
  <c r="C46" i="4"/>
  <c r="J46" i="4"/>
  <c r="G46" i="4"/>
  <c r="E46" i="4"/>
  <c r="I46" i="4"/>
  <c r="M46" i="4"/>
  <c r="D46" i="4"/>
  <c r="H46" i="4"/>
  <c r="L46" i="4"/>
  <c r="P46" i="4"/>
  <c r="B46" i="4"/>
  <c r="G10" i="12"/>
  <c r="W10" i="12" s="1"/>
  <c r="W48" i="5"/>
  <c r="L47" i="5"/>
  <c r="U47" i="5"/>
  <c r="H47" i="5"/>
  <c r="D47" i="5"/>
  <c r="P47" i="5"/>
  <c r="Q47" i="5"/>
  <c r="O47" i="5"/>
  <c r="F47" i="5"/>
  <c r="E47" i="5"/>
  <c r="J47" i="5"/>
  <c r="I47" i="5"/>
  <c r="G47" i="5"/>
  <c r="N47" i="5"/>
  <c r="M47" i="5"/>
  <c r="V47" i="5"/>
  <c r="K47" i="5"/>
  <c r="B47" i="5"/>
  <c r="W49" i="3"/>
  <c r="L48" i="3"/>
  <c r="N48" i="3"/>
  <c r="I48" i="3"/>
  <c r="P48" i="3"/>
  <c r="G48" i="3"/>
  <c r="Q48" i="3"/>
  <c r="D48" i="3"/>
  <c r="U48" i="3"/>
  <c r="K48" i="3"/>
  <c r="H48" i="3"/>
  <c r="F48" i="3"/>
  <c r="O48" i="3"/>
  <c r="E48" i="3"/>
  <c r="J48" i="3"/>
  <c r="M48" i="3"/>
  <c r="V48" i="3"/>
  <c r="B48" i="3"/>
  <c r="G22" i="12"/>
  <c r="W22" i="12" s="1"/>
  <c r="W47" i="1"/>
  <c r="Q46" i="1"/>
  <c r="J46" i="1"/>
  <c r="O46" i="1"/>
  <c r="N46" i="1"/>
  <c r="G46" i="1"/>
  <c r="K46" i="1"/>
  <c r="V46" i="1"/>
  <c r="F46" i="1"/>
  <c r="I46" i="1"/>
  <c r="P46" i="1"/>
  <c r="B46" i="1"/>
  <c r="M46" i="1"/>
  <c r="E46" i="1"/>
  <c r="H46" i="1"/>
  <c r="U46" i="1"/>
  <c r="D46" i="1"/>
  <c r="L46" i="1"/>
  <c r="G18" i="12"/>
  <c r="W18" i="12" s="1"/>
  <c r="O49" i="8"/>
  <c r="C48" i="8"/>
  <c r="K48" i="8"/>
  <c r="G48" i="8"/>
  <c r="D48" i="8"/>
  <c r="I48" i="8"/>
  <c r="N48" i="8"/>
  <c r="B48" i="8"/>
  <c r="H48" i="8"/>
  <c r="M48" i="8"/>
  <c r="L48" i="8"/>
  <c r="F48" i="8"/>
  <c r="P48" i="8"/>
  <c r="E48" i="8"/>
  <c r="J48" i="8"/>
  <c r="AB49" i="11"/>
  <c r="B48" i="11"/>
  <c r="BR54" i="9" l="1"/>
  <c r="BN54" i="9"/>
  <c r="AV54" i="9"/>
  <c r="AB54" i="9"/>
  <c r="X54" i="9"/>
  <c r="N54" i="9"/>
  <c r="U54" i="9"/>
  <c r="BM54" i="9"/>
  <c r="AG54" i="9"/>
  <c r="AD54" i="9"/>
  <c r="AQ54" i="9"/>
  <c r="BT54" i="9"/>
  <c r="CC54" i="9"/>
  <c r="J54" i="9"/>
  <c r="K54" i="9"/>
  <c r="BI54" i="9"/>
  <c r="AU54" i="9"/>
  <c r="AL54" i="9"/>
  <c r="AX54" i="9"/>
  <c r="BU54" i="9"/>
  <c r="AR54" i="9"/>
  <c r="AZ54" i="9"/>
  <c r="Q54" i="9"/>
  <c r="AA54" i="9"/>
  <c r="E54" i="9"/>
  <c r="BQ54" i="9"/>
  <c r="AE54" i="9"/>
  <c r="BK54" i="9"/>
  <c r="BG54" i="9"/>
  <c r="AF54" i="9"/>
  <c r="BO54" i="9"/>
  <c r="P54" i="9"/>
  <c r="M54" i="9"/>
  <c r="F54" i="9"/>
  <c r="I54" i="9"/>
  <c r="AW54" i="9"/>
  <c r="AP54" i="9"/>
  <c r="CD54" i="9"/>
  <c r="Y54" i="9"/>
  <c r="CG54" i="9"/>
  <c r="AH54" i="9"/>
  <c r="AI54" i="9"/>
  <c r="BC54" i="9"/>
  <c r="Z54" i="9"/>
  <c r="O54" i="9"/>
  <c r="BJ54" i="9"/>
  <c r="AN54" i="9"/>
  <c r="AJ54" i="9"/>
  <c r="BP54" i="9"/>
  <c r="BE54" i="9"/>
  <c r="BX54" i="9"/>
  <c r="AC54" i="9"/>
  <c r="AT54" i="9"/>
  <c r="W55" i="9"/>
  <c r="CF54" i="9"/>
  <c r="BW54" i="9"/>
  <c r="BS54" i="9"/>
  <c r="BD54" i="9"/>
  <c r="H54" i="9"/>
  <c r="D54" i="9"/>
  <c r="L54" i="9"/>
  <c r="B54" i="9"/>
  <c r="AK54" i="9"/>
  <c r="CE54" i="9"/>
  <c r="AO54" i="9"/>
  <c r="AS54" i="9"/>
  <c r="BH54" i="9"/>
  <c r="BB54" i="9"/>
  <c r="AY54" i="9"/>
  <c r="AM54" i="9"/>
  <c r="G54" i="9"/>
  <c r="BL54" i="9"/>
  <c r="BV54" i="9"/>
  <c r="V54" i="9"/>
  <c r="BA54" i="9"/>
  <c r="W51" i="7"/>
  <c r="Q50" i="7"/>
  <c r="I50" i="7"/>
  <c r="V50" i="7"/>
  <c r="N50" i="7"/>
  <c r="F50" i="7"/>
  <c r="E50" i="7"/>
  <c r="B50" i="7"/>
  <c r="M50" i="7"/>
  <c r="J50" i="7"/>
  <c r="H50" i="7"/>
  <c r="D50" i="7"/>
  <c r="L50" i="7"/>
  <c r="K50" i="7"/>
  <c r="P50" i="7"/>
  <c r="G50" i="7"/>
  <c r="U50" i="7"/>
  <c r="O50" i="7"/>
  <c r="W49" i="5"/>
  <c r="N48" i="5"/>
  <c r="J48" i="5"/>
  <c r="F48" i="5"/>
  <c r="H48" i="5"/>
  <c r="Q48" i="5"/>
  <c r="V48" i="5"/>
  <c r="L48" i="5"/>
  <c r="E48" i="5"/>
  <c r="G48" i="5"/>
  <c r="P48" i="5"/>
  <c r="I48" i="5"/>
  <c r="K48" i="5"/>
  <c r="D48" i="5"/>
  <c r="M48" i="5"/>
  <c r="O48" i="5"/>
  <c r="U48" i="5"/>
  <c r="B48" i="5"/>
  <c r="O48" i="4"/>
  <c r="J47" i="4"/>
  <c r="G47" i="4"/>
  <c r="N47" i="4"/>
  <c r="F47" i="4"/>
  <c r="K47" i="4"/>
  <c r="C47" i="4"/>
  <c r="E47" i="4"/>
  <c r="I47" i="4"/>
  <c r="M47" i="4"/>
  <c r="D47" i="4"/>
  <c r="P47" i="4"/>
  <c r="H47" i="4"/>
  <c r="L47" i="4"/>
  <c r="B47" i="4"/>
  <c r="O50" i="8"/>
  <c r="G49" i="8"/>
  <c r="K49" i="8"/>
  <c r="I49" i="8"/>
  <c r="H49" i="8"/>
  <c r="P49" i="8"/>
  <c r="L49" i="8"/>
  <c r="F49" i="8"/>
  <c r="E49" i="8"/>
  <c r="J49" i="8"/>
  <c r="B49" i="8"/>
  <c r="C49" i="8"/>
  <c r="D49" i="8"/>
  <c r="M49" i="8"/>
  <c r="N49" i="8"/>
  <c r="W48" i="1"/>
  <c r="O47" i="1"/>
  <c r="K47" i="1"/>
  <c r="V47" i="1"/>
  <c r="N47" i="1"/>
  <c r="M47" i="1"/>
  <c r="H47" i="1"/>
  <c r="G47" i="1"/>
  <c r="B47" i="1"/>
  <c r="F47" i="1"/>
  <c r="J47" i="1"/>
  <c r="Q47" i="1"/>
  <c r="D47" i="1"/>
  <c r="U47" i="1"/>
  <c r="L47" i="1"/>
  <c r="E47" i="1"/>
  <c r="I47" i="1"/>
  <c r="P47" i="1"/>
  <c r="W50" i="3"/>
  <c r="H49" i="3"/>
  <c r="P49" i="3"/>
  <c r="G49" i="3"/>
  <c r="K49" i="3"/>
  <c r="D49" i="3"/>
  <c r="O49" i="3"/>
  <c r="L49" i="3"/>
  <c r="U49" i="3"/>
  <c r="M49" i="3"/>
  <c r="E49" i="3"/>
  <c r="V49" i="3"/>
  <c r="B49" i="3"/>
  <c r="N49" i="3"/>
  <c r="Q49" i="3"/>
  <c r="F49" i="3"/>
  <c r="I49" i="3"/>
  <c r="J49" i="3"/>
  <c r="AB50" i="11"/>
  <c r="B49" i="11"/>
  <c r="BR55" i="9" l="1"/>
  <c r="BW55" i="9"/>
  <c r="BS55" i="9"/>
  <c r="BO55" i="9"/>
  <c r="U55" i="9"/>
  <c r="D55" i="9"/>
  <c r="BD55" i="9"/>
  <c r="E55" i="9"/>
  <c r="AW55" i="9"/>
  <c r="J55" i="9"/>
  <c r="AA55" i="9"/>
  <c r="BA55" i="9"/>
  <c r="AH55" i="9"/>
  <c r="K55" i="9"/>
  <c r="BX55" i="9"/>
  <c r="AL55" i="9"/>
  <c r="CG55" i="9"/>
  <c r="AQ55" i="9"/>
  <c r="BQ55" i="9"/>
  <c r="BG55" i="9"/>
  <c r="BC55" i="9"/>
  <c r="AZ55" i="9"/>
  <c r="AX55" i="9"/>
  <c r="AF55" i="9"/>
  <c r="Q55" i="9"/>
  <c r="P55" i="9"/>
  <c r="M55" i="9"/>
  <c r="V55" i="9"/>
  <c r="AD55" i="9"/>
  <c r="AU55" i="9"/>
  <c r="BK55" i="9"/>
  <c r="AP55" i="9"/>
  <c r="Z55" i="9"/>
  <c r="N55" i="9"/>
  <c r="BI55" i="9"/>
  <c r="BT55" i="9"/>
  <c r="AY55" i="9"/>
  <c r="W56" i="9"/>
  <c r="BV55" i="9"/>
  <c r="AN55" i="9"/>
  <c r="AM55" i="9"/>
  <c r="AV55" i="9"/>
  <c r="O55" i="9"/>
  <c r="I55" i="9"/>
  <c r="H55" i="9"/>
  <c r="G55" i="9"/>
  <c r="Y55" i="9"/>
  <c r="BB55" i="9"/>
  <c r="BP55" i="9"/>
  <c r="AK55" i="9"/>
  <c r="BU55" i="9"/>
  <c r="CC55" i="9"/>
  <c r="BH55" i="9"/>
  <c r="CE55" i="9"/>
  <c r="CD55" i="9"/>
  <c r="B55" i="9"/>
  <c r="CF55" i="9"/>
  <c r="BN55" i="9"/>
  <c r="AB55" i="9"/>
  <c r="X55" i="9"/>
  <c r="AJ55" i="9"/>
  <c r="L55" i="9"/>
  <c r="BJ55" i="9"/>
  <c r="AR55" i="9"/>
  <c r="AG55" i="9"/>
  <c r="AS55" i="9"/>
  <c r="BM55" i="9"/>
  <c r="AC55" i="9"/>
  <c r="BE55" i="9"/>
  <c r="AI55" i="9"/>
  <c r="BL55" i="9"/>
  <c r="AO55" i="9"/>
  <c r="AE55" i="9"/>
  <c r="F55" i="9"/>
  <c r="AT55" i="9"/>
  <c r="W52" i="7"/>
  <c r="V51" i="7"/>
  <c r="L51" i="7"/>
  <c r="D51" i="7"/>
  <c r="J51" i="7"/>
  <c r="K51" i="7"/>
  <c r="Q51" i="7"/>
  <c r="I51" i="7"/>
  <c r="H51" i="7"/>
  <c r="F51" i="7"/>
  <c r="G51" i="7"/>
  <c r="E51" i="7"/>
  <c r="N51" i="7"/>
  <c r="M51" i="7"/>
  <c r="P51" i="7"/>
  <c r="O51" i="7"/>
  <c r="U51" i="7"/>
  <c r="B51" i="7"/>
  <c r="O49" i="4"/>
  <c r="N48" i="4"/>
  <c r="F48" i="4"/>
  <c r="K48" i="4"/>
  <c r="C48" i="4"/>
  <c r="J48" i="4"/>
  <c r="G48" i="4"/>
  <c r="I48" i="4"/>
  <c r="M48" i="4"/>
  <c r="E48" i="4"/>
  <c r="H48" i="4"/>
  <c r="B48" i="4"/>
  <c r="L48" i="4"/>
  <c r="P48" i="4"/>
  <c r="D48" i="4"/>
  <c r="W51" i="3"/>
  <c r="P50" i="3"/>
  <c r="U50" i="3"/>
  <c r="K50" i="3"/>
  <c r="M50" i="3"/>
  <c r="D50" i="3"/>
  <c r="J50" i="3"/>
  <c r="O50" i="3"/>
  <c r="H50" i="3"/>
  <c r="B50" i="3"/>
  <c r="E50" i="3"/>
  <c r="L50" i="3"/>
  <c r="G50" i="3"/>
  <c r="V50" i="3"/>
  <c r="I50" i="3"/>
  <c r="F50" i="3"/>
  <c r="Q50" i="3"/>
  <c r="N50" i="3"/>
  <c r="O51" i="8"/>
  <c r="H50" i="8"/>
  <c r="K50" i="8"/>
  <c r="C50" i="8"/>
  <c r="B50" i="8"/>
  <c r="G50" i="8"/>
  <c r="E50" i="8"/>
  <c r="F50" i="8"/>
  <c r="I50" i="8"/>
  <c r="P50" i="8"/>
  <c r="J50" i="8"/>
  <c r="D50" i="8"/>
  <c r="M50" i="8"/>
  <c r="N50" i="8"/>
  <c r="L50" i="8"/>
  <c r="W49" i="1"/>
  <c r="V48" i="1"/>
  <c r="E48" i="1"/>
  <c r="N48" i="1"/>
  <c r="K48" i="1"/>
  <c r="O48" i="1"/>
  <c r="F48" i="1"/>
  <c r="G48" i="1"/>
  <c r="J48" i="1"/>
  <c r="I48" i="1"/>
  <c r="H48" i="1"/>
  <c r="B48" i="1"/>
  <c r="M48" i="1"/>
  <c r="Q48" i="1"/>
  <c r="L48" i="1"/>
  <c r="P48" i="1"/>
  <c r="U48" i="1"/>
  <c r="D48" i="1"/>
  <c r="W50" i="5"/>
  <c r="P49" i="5"/>
  <c r="L49" i="5"/>
  <c r="H49" i="5"/>
  <c r="D49" i="5"/>
  <c r="F49" i="5"/>
  <c r="Q49" i="5"/>
  <c r="G49" i="5"/>
  <c r="J49" i="5"/>
  <c r="E49" i="5"/>
  <c r="K49" i="5"/>
  <c r="U49" i="5"/>
  <c r="N49" i="5"/>
  <c r="I49" i="5"/>
  <c r="O49" i="5"/>
  <c r="V49" i="5"/>
  <c r="M49" i="5"/>
  <c r="B49" i="5"/>
  <c r="AB51" i="11"/>
  <c r="B50" i="11"/>
  <c r="BN56" i="9" l="1"/>
  <c r="BS56" i="9"/>
  <c r="BO56" i="9"/>
  <c r="BK56" i="9"/>
  <c r="AV56" i="9"/>
  <c r="AF56" i="9"/>
  <c r="M56" i="9"/>
  <c r="D56" i="9"/>
  <c r="AG56" i="9"/>
  <c r="AP56" i="9"/>
  <c r="AI56" i="9"/>
  <c r="AK56" i="9"/>
  <c r="AO56" i="9"/>
  <c r="CD56" i="9"/>
  <c r="BX56" i="9"/>
  <c r="AU56" i="9"/>
  <c r="AX56" i="9"/>
  <c r="K56" i="9"/>
  <c r="AD56" i="9"/>
  <c r="BG56" i="9"/>
  <c r="AR56" i="9"/>
  <c r="BD56" i="9"/>
  <c r="AZ56" i="9"/>
  <c r="Q56" i="9"/>
  <c r="U56" i="9"/>
  <c r="E56" i="9"/>
  <c r="AC56" i="9"/>
  <c r="BA56" i="9"/>
  <c r="AT56" i="9"/>
  <c r="AY56" i="9"/>
  <c r="BE56" i="9"/>
  <c r="BT56" i="9"/>
  <c r="O56" i="9"/>
  <c r="Z56" i="9"/>
  <c r="CG56" i="9"/>
  <c r="AM56" i="9"/>
  <c r="BC56" i="9"/>
  <c r="W57" i="9"/>
  <c r="BR56" i="9"/>
  <c r="AB56" i="9"/>
  <c r="AN56" i="9"/>
  <c r="AJ56" i="9"/>
  <c r="I56" i="9"/>
  <c r="P56" i="9"/>
  <c r="J56" i="9"/>
  <c r="AS56" i="9"/>
  <c r="BL56" i="9"/>
  <c r="BU56" i="9"/>
  <c r="CC56" i="9"/>
  <c r="BQ56" i="9"/>
  <c r="AH56" i="9"/>
  <c r="AA56" i="9"/>
  <c r="AL56" i="9"/>
  <c r="BH56" i="9"/>
  <c r="AW56" i="9"/>
  <c r="Y56" i="9"/>
  <c r="BV56" i="9"/>
  <c r="BJ56" i="9"/>
  <c r="CF56" i="9"/>
  <c r="X56" i="9"/>
  <c r="BW56" i="9"/>
  <c r="BI56" i="9"/>
  <c r="H56" i="9"/>
  <c r="L56" i="9"/>
  <c r="B56" i="9"/>
  <c r="N56" i="9"/>
  <c r="G56" i="9"/>
  <c r="V56" i="9"/>
  <c r="BP56" i="9"/>
  <c r="BB56" i="9"/>
  <c r="AQ56" i="9"/>
  <c r="AE56" i="9"/>
  <c r="F56" i="9"/>
  <c r="BM56" i="9"/>
  <c r="CE56" i="9"/>
  <c r="W53" i="7"/>
  <c r="CF52" i="7"/>
  <c r="CD52" i="7"/>
  <c r="BU52" i="7"/>
  <c r="BL52" i="7"/>
  <c r="CE52" i="7"/>
  <c r="BJ52" i="7"/>
  <c r="BP52" i="7"/>
  <c r="BH52" i="7"/>
  <c r="BX52" i="7"/>
  <c r="BE52" i="7"/>
  <c r="AW52" i="7"/>
  <c r="AO52" i="7"/>
  <c r="AG52" i="7"/>
  <c r="Y52" i="7"/>
  <c r="BM52" i="7"/>
  <c r="AZ52" i="7"/>
  <c r="BA52" i="7"/>
  <c r="AS52" i="7"/>
  <c r="AK52" i="7"/>
  <c r="AC52" i="7"/>
  <c r="BI52" i="7"/>
  <c r="AJ52" i="7"/>
  <c r="AP52" i="7"/>
  <c r="Z52" i="7"/>
  <c r="V52" i="7"/>
  <c r="N52" i="7"/>
  <c r="F52" i="7"/>
  <c r="BB52" i="7"/>
  <c r="AL52" i="7"/>
  <c r="M52" i="7"/>
  <c r="E52" i="7"/>
  <c r="AX52" i="7"/>
  <c r="J52" i="7"/>
  <c r="AT52" i="7"/>
  <c r="I52" i="7"/>
  <c r="BV52" i="7"/>
  <c r="BQ52" i="7"/>
  <c r="AD52" i="7"/>
  <c r="Q52" i="7"/>
  <c r="AH52" i="7"/>
  <c r="H52" i="7"/>
  <c r="AR52" i="7"/>
  <c r="D52" i="7"/>
  <c r="AF52" i="7"/>
  <c r="BD52" i="7"/>
  <c r="P52" i="7"/>
  <c r="AB52" i="7"/>
  <c r="G52" i="7"/>
  <c r="B52" i="7"/>
  <c r="AI52" i="7"/>
  <c r="AY52" i="7"/>
  <c r="BG52" i="7"/>
  <c r="BW52" i="7"/>
  <c r="CG52" i="7"/>
  <c r="AV52" i="7"/>
  <c r="AN52" i="7"/>
  <c r="O52" i="7"/>
  <c r="BR52" i="7"/>
  <c r="K52" i="7"/>
  <c r="AA52" i="7"/>
  <c r="AQ52" i="7"/>
  <c r="X52" i="7"/>
  <c r="BO52" i="7"/>
  <c r="BT52" i="7"/>
  <c r="BN52" i="7"/>
  <c r="BC52" i="7"/>
  <c r="U52" i="7"/>
  <c r="CC52" i="7"/>
  <c r="AU52" i="7"/>
  <c r="AE52" i="7"/>
  <c r="BK52" i="7"/>
  <c r="L52" i="7"/>
  <c r="AM52" i="7"/>
  <c r="BS52" i="7"/>
  <c r="W51" i="5"/>
  <c r="N50" i="5"/>
  <c r="J50" i="5"/>
  <c r="B50" i="5"/>
  <c r="F50" i="5"/>
  <c r="H50" i="5"/>
  <c r="Q50" i="5"/>
  <c r="K50" i="5"/>
  <c r="L50" i="5"/>
  <c r="E50" i="5"/>
  <c r="V50" i="5"/>
  <c r="O50" i="5"/>
  <c r="P50" i="5"/>
  <c r="I50" i="5"/>
  <c r="D50" i="5"/>
  <c r="M50" i="5"/>
  <c r="G50" i="5"/>
  <c r="U50" i="5"/>
  <c r="O52" i="8"/>
  <c r="G51" i="8"/>
  <c r="C51" i="8"/>
  <c r="D51" i="8"/>
  <c r="I51" i="8"/>
  <c r="J51" i="8"/>
  <c r="B51" i="8"/>
  <c r="K51" i="8"/>
  <c r="H51" i="8"/>
  <c r="M51" i="8"/>
  <c r="N51" i="8"/>
  <c r="L51" i="8"/>
  <c r="E51" i="8"/>
  <c r="F51" i="8"/>
  <c r="P51" i="8"/>
  <c r="W52" i="3"/>
  <c r="L51" i="3"/>
  <c r="K51" i="3"/>
  <c r="D51" i="3"/>
  <c r="U51" i="3"/>
  <c r="O51" i="3"/>
  <c r="I51" i="3"/>
  <c r="H51" i="3"/>
  <c r="P51" i="3"/>
  <c r="G51" i="3"/>
  <c r="Q51" i="3"/>
  <c r="J51" i="3"/>
  <c r="F51" i="3"/>
  <c r="B51" i="3"/>
  <c r="N51" i="3"/>
  <c r="E51" i="3"/>
  <c r="V51" i="3"/>
  <c r="M51" i="3"/>
  <c r="W50" i="1"/>
  <c r="Q49" i="1"/>
  <c r="G49" i="1"/>
  <c r="V49" i="1"/>
  <c r="J49" i="1"/>
  <c r="O49" i="1"/>
  <c r="N49" i="1"/>
  <c r="K49" i="1"/>
  <c r="L49" i="1"/>
  <c r="E49" i="1"/>
  <c r="B49" i="1"/>
  <c r="H49" i="1"/>
  <c r="I49" i="1"/>
  <c r="P49" i="1"/>
  <c r="M49" i="1"/>
  <c r="F49" i="1"/>
  <c r="D49" i="1"/>
  <c r="U49" i="1"/>
  <c r="O50" i="4"/>
  <c r="J49" i="4"/>
  <c r="G49" i="4"/>
  <c r="N49" i="4"/>
  <c r="F49" i="4"/>
  <c r="K49" i="4"/>
  <c r="C49" i="4"/>
  <c r="M49" i="4"/>
  <c r="E49" i="4"/>
  <c r="I49" i="4"/>
  <c r="L49" i="4"/>
  <c r="B49" i="4"/>
  <c r="D49" i="4"/>
  <c r="H49" i="4"/>
  <c r="P49" i="4"/>
  <c r="AB52" i="11"/>
  <c r="B51" i="11"/>
  <c r="W58" i="9" l="1"/>
  <c r="BG57" i="9"/>
  <c r="U57" i="9"/>
  <c r="AI57" i="9"/>
  <c r="AF57" i="9"/>
  <c r="M57" i="9"/>
  <c r="L57" i="9"/>
  <c r="I57" i="9"/>
  <c r="O57" i="9"/>
  <c r="BS57" i="9"/>
  <c r="BU57" i="9"/>
  <c r="AS57" i="9"/>
  <c r="AC57" i="9"/>
  <c r="AP57" i="9"/>
  <c r="AG57" i="9"/>
  <c r="AX57" i="9"/>
  <c r="BH57" i="9"/>
  <c r="AQ57" i="9"/>
  <c r="BX57" i="9"/>
  <c r="BN57" i="9"/>
  <c r="AY57" i="9"/>
  <c r="BR57" i="9"/>
  <c r="BJ57" i="9"/>
  <c r="P57" i="9"/>
  <c r="E57" i="9"/>
  <c r="D57" i="9"/>
  <c r="Y57" i="9"/>
  <c r="B57" i="9"/>
  <c r="N57" i="9"/>
  <c r="CG57" i="9"/>
  <c r="BW57" i="9"/>
  <c r="AW57" i="9"/>
  <c r="BM57" i="9"/>
  <c r="BO57" i="9"/>
  <c r="BI57" i="9"/>
  <c r="BA57" i="9"/>
  <c r="BT57" i="9"/>
  <c r="CE57" i="9"/>
  <c r="CF57" i="9"/>
  <c r="AJ57" i="9"/>
  <c r="AT57" i="9"/>
  <c r="BD57" i="9"/>
  <c r="H57" i="9"/>
  <c r="AN57" i="9"/>
  <c r="Q57" i="9"/>
  <c r="AO57" i="9"/>
  <c r="G57" i="9"/>
  <c r="AH57" i="9"/>
  <c r="AM57" i="9"/>
  <c r="CD57" i="9"/>
  <c r="BK57" i="9"/>
  <c r="AA57" i="9"/>
  <c r="CC57" i="9"/>
  <c r="AE57" i="9"/>
  <c r="AD57" i="9"/>
  <c r="Z57" i="9"/>
  <c r="AL57" i="9"/>
  <c r="BV57" i="9"/>
  <c r="X57" i="9"/>
  <c r="AV57" i="9"/>
  <c r="AR57" i="9"/>
  <c r="AZ57" i="9"/>
  <c r="K57" i="9"/>
  <c r="AB57" i="9"/>
  <c r="BE57" i="9"/>
  <c r="AK57" i="9"/>
  <c r="BB57" i="9"/>
  <c r="BL57" i="9"/>
  <c r="V57" i="9"/>
  <c r="F57" i="9"/>
  <c r="AU57" i="9"/>
  <c r="J57" i="9"/>
  <c r="BP57" i="9"/>
  <c r="BQ57" i="9"/>
  <c r="BC57" i="9"/>
  <c r="W54" i="7"/>
  <c r="CE53" i="7"/>
  <c r="CG53" i="7"/>
  <c r="CD53" i="7"/>
  <c r="BJ53" i="7"/>
  <c r="BT53" i="7"/>
  <c r="BL53" i="7"/>
  <c r="BG53" i="7"/>
  <c r="BW53" i="7"/>
  <c r="BP53" i="7"/>
  <c r="BI53" i="7"/>
  <c r="BN53" i="7"/>
  <c r="BM53" i="7"/>
  <c r="AY53" i="7"/>
  <c r="X53" i="7"/>
  <c r="AX53" i="7"/>
  <c r="AP53" i="7"/>
  <c r="AH53" i="7"/>
  <c r="Z53" i="7"/>
  <c r="BU53" i="7"/>
  <c r="BH53" i="7"/>
  <c r="BD53" i="7"/>
  <c r="AM53" i="7"/>
  <c r="BB53" i="7"/>
  <c r="AT53" i="7"/>
  <c r="AL53" i="7"/>
  <c r="AD53" i="7"/>
  <c r="V53" i="7"/>
  <c r="BQ53" i="7"/>
  <c r="BC53" i="7"/>
  <c r="BA53" i="7"/>
  <c r="AK53" i="7"/>
  <c r="K53" i="7"/>
  <c r="Q53" i="7"/>
  <c r="I53" i="7"/>
  <c r="BK53" i="7"/>
  <c r="AN53" i="7"/>
  <c r="AW53" i="7"/>
  <c r="AG53" i="7"/>
  <c r="P53" i="7"/>
  <c r="H53" i="7"/>
  <c r="N53" i="7"/>
  <c r="F53" i="7"/>
  <c r="AS53" i="7"/>
  <c r="O53" i="7"/>
  <c r="M53" i="7"/>
  <c r="B53" i="7"/>
  <c r="BX53" i="7"/>
  <c r="AO53" i="7"/>
  <c r="U53" i="7"/>
  <c r="L53" i="7"/>
  <c r="J53" i="7"/>
  <c r="AI53" i="7"/>
  <c r="AC53" i="7"/>
  <c r="E53" i="7"/>
  <c r="BE53" i="7"/>
  <c r="G53" i="7"/>
  <c r="Y53" i="7"/>
  <c r="D53" i="7"/>
  <c r="AJ53" i="7"/>
  <c r="AF53" i="7"/>
  <c r="BS53" i="7"/>
  <c r="AZ53" i="7"/>
  <c r="AU53" i="7"/>
  <c r="BR53" i="7"/>
  <c r="AA53" i="7"/>
  <c r="AB53" i="7"/>
  <c r="AR53" i="7"/>
  <c r="AQ53" i="7"/>
  <c r="BV53" i="7"/>
  <c r="CF53" i="7"/>
  <c r="AE53" i="7"/>
  <c r="CC53" i="7"/>
  <c r="AV53" i="7"/>
  <c r="BO53" i="7"/>
  <c r="W51" i="1"/>
  <c r="O50" i="1"/>
  <c r="F50" i="1"/>
  <c r="J50" i="1"/>
  <c r="K50" i="1"/>
  <c r="V50" i="1"/>
  <c r="N50" i="1"/>
  <c r="G50" i="1"/>
  <c r="I50" i="1"/>
  <c r="M50" i="1"/>
  <c r="H50" i="1"/>
  <c r="Q50" i="1"/>
  <c r="L50" i="1"/>
  <c r="U50" i="1"/>
  <c r="B50" i="1"/>
  <c r="E50" i="1"/>
  <c r="D50" i="1"/>
  <c r="P50" i="1"/>
  <c r="O53" i="8"/>
  <c r="D52" i="8"/>
  <c r="K52" i="8"/>
  <c r="L52" i="8"/>
  <c r="M52" i="8"/>
  <c r="N52" i="8"/>
  <c r="P52" i="8"/>
  <c r="C52" i="8"/>
  <c r="E52" i="8"/>
  <c r="F52" i="8"/>
  <c r="G52" i="8"/>
  <c r="H52" i="8"/>
  <c r="I52" i="8"/>
  <c r="J52" i="8"/>
  <c r="B52" i="8"/>
  <c r="O51" i="4"/>
  <c r="N50" i="4"/>
  <c r="F50" i="4"/>
  <c r="K50" i="4"/>
  <c r="C50" i="4"/>
  <c r="J50" i="4"/>
  <c r="G50" i="4"/>
  <c r="E50" i="4"/>
  <c r="I50" i="4"/>
  <c r="M50" i="4"/>
  <c r="D50" i="4"/>
  <c r="H50" i="4"/>
  <c r="L50" i="4"/>
  <c r="B50" i="4"/>
  <c r="P50" i="4"/>
  <c r="W53" i="3"/>
  <c r="AZ52" i="3"/>
  <c r="D52" i="3"/>
  <c r="AF52" i="3"/>
  <c r="AV52" i="3"/>
  <c r="O52" i="3"/>
  <c r="AI52" i="3"/>
  <c r="AY52" i="3"/>
  <c r="BK52" i="3"/>
  <c r="H52" i="3"/>
  <c r="AJ52" i="3"/>
  <c r="BD52" i="3"/>
  <c r="I52" i="3"/>
  <c r="AM52" i="3"/>
  <c r="BC52" i="3"/>
  <c r="BO52" i="3"/>
  <c r="L52" i="3"/>
  <c r="U52" i="3"/>
  <c r="X52" i="3"/>
  <c r="AN52" i="3"/>
  <c r="F52" i="3"/>
  <c r="G52" i="3"/>
  <c r="AA52" i="3"/>
  <c r="AQ52" i="3"/>
  <c r="AO52" i="3"/>
  <c r="BS52" i="3"/>
  <c r="P52" i="3"/>
  <c r="AB52" i="3"/>
  <c r="AR52" i="3"/>
  <c r="N52" i="3"/>
  <c r="K52" i="3"/>
  <c r="AE52" i="3"/>
  <c r="AU52" i="3"/>
  <c r="BG52" i="3"/>
  <c r="BW52" i="3"/>
  <c r="Q52" i="3"/>
  <c r="BV52" i="3"/>
  <c r="AG52" i="3"/>
  <c r="BJ52" i="3"/>
  <c r="AW52" i="3"/>
  <c r="BN52" i="3"/>
  <c r="BE52" i="3"/>
  <c r="BT52" i="3"/>
  <c r="BR52" i="3"/>
  <c r="CF52" i="3"/>
  <c r="Y52" i="3"/>
  <c r="CD52" i="3"/>
  <c r="AD52" i="3"/>
  <c r="AT52" i="3"/>
  <c r="BU52" i="3"/>
  <c r="CE52" i="3"/>
  <c r="CC52" i="3"/>
  <c r="E52" i="3"/>
  <c r="AS52" i="3"/>
  <c r="BP52" i="3"/>
  <c r="Z52" i="3"/>
  <c r="V52" i="3"/>
  <c r="AK52" i="3"/>
  <c r="AH52" i="3"/>
  <c r="AX52" i="3"/>
  <c r="BI52" i="3"/>
  <c r="CG52" i="3"/>
  <c r="M52" i="3"/>
  <c r="BA52" i="3"/>
  <c r="BX52" i="3"/>
  <c r="J52" i="3"/>
  <c r="AL52" i="3"/>
  <c r="BB52" i="3"/>
  <c r="BM52" i="3"/>
  <c r="AC52" i="3"/>
  <c r="BH52" i="3"/>
  <c r="AP52" i="3"/>
  <c r="BQ52" i="3"/>
  <c r="B52" i="3"/>
  <c r="BL52" i="3"/>
  <c r="W52" i="5"/>
  <c r="D51" i="5"/>
  <c r="P51" i="5"/>
  <c r="L51" i="5"/>
  <c r="H51" i="5"/>
  <c r="J51" i="5"/>
  <c r="Q51" i="5"/>
  <c r="O51" i="5"/>
  <c r="N51" i="5"/>
  <c r="E51" i="5"/>
  <c r="I51" i="5"/>
  <c r="V51" i="5"/>
  <c r="G51" i="5"/>
  <c r="U51" i="5"/>
  <c r="F51" i="5"/>
  <c r="M51" i="5"/>
  <c r="K51" i="5"/>
  <c r="B51" i="5"/>
  <c r="AB53" i="11"/>
  <c r="B52" i="11"/>
  <c r="BJ58" i="9" l="1"/>
  <c r="BI58" i="9"/>
  <c r="BL58" i="9"/>
  <c r="AV58" i="9"/>
  <c r="P58" i="9"/>
  <c r="D58" i="9"/>
  <c r="Q58" i="9"/>
  <c r="B58" i="9"/>
  <c r="Y58" i="9"/>
  <c r="BH58" i="9"/>
  <c r="AQ58" i="9"/>
  <c r="AW58" i="9"/>
  <c r="BE58" i="9"/>
  <c r="AD58" i="9"/>
  <c r="BO58" i="9"/>
  <c r="CD58" i="9"/>
  <c r="O58" i="9"/>
  <c r="AT58" i="9"/>
  <c r="BS58" i="9"/>
  <c r="CF58" i="9"/>
  <c r="BD58" i="9"/>
  <c r="AZ58" i="9"/>
  <c r="AF58" i="9"/>
  <c r="E58" i="9"/>
  <c r="BB58" i="9"/>
  <c r="BN58" i="9"/>
  <c r="V58" i="9"/>
  <c r="AS58" i="9"/>
  <c r="AP58" i="9"/>
  <c r="BG58" i="9"/>
  <c r="M58" i="9"/>
  <c r="BX58" i="9"/>
  <c r="AX58" i="9"/>
  <c r="G58" i="9"/>
  <c r="CE58" i="9"/>
  <c r="AU58" i="9"/>
  <c r="AO58" i="9"/>
  <c r="W59" i="9"/>
  <c r="BT58" i="9"/>
  <c r="AN58" i="9"/>
  <c r="AJ58" i="9"/>
  <c r="AB58" i="9"/>
  <c r="N58" i="9"/>
  <c r="F58" i="9"/>
  <c r="H58" i="9"/>
  <c r="AK58" i="9"/>
  <c r="CC58" i="9"/>
  <c r="K58" i="9"/>
  <c r="BW58" i="9"/>
  <c r="BP58" i="9"/>
  <c r="BM58" i="9"/>
  <c r="AI58" i="9"/>
  <c r="AM58" i="9"/>
  <c r="AE58" i="9"/>
  <c r="BK58" i="9"/>
  <c r="BU58" i="9"/>
  <c r="BV58" i="9"/>
  <c r="BQ58" i="9"/>
  <c r="X58" i="9"/>
  <c r="BR58" i="9"/>
  <c r="U58" i="9"/>
  <c r="L58" i="9"/>
  <c r="I58" i="9"/>
  <c r="AR58" i="9"/>
  <c r="BA58" i="9"/>
  <c r="CG58" i="9"/>
  <c r="AA58" i="9"/>
  <c r="AC58" i="9"/>
  <c r="AG58" i="9"/>
  <c r="AL58" i="9"/>
  <c r="AY58" i="9"/>
  <c r="BC58" i="9"/>
  <c r="Z58" i="9"/>
  <c r="AH58" i="9"/>
  <c r="J58" i="9"/>
  <c r="W55" i="7"/>
  <c r="CF54" i="7"/>
  <c r="CG54" i="7"/>
  <c r="BV54" i="7"/>
  <c r="BT54" i="7"/>
  <c r="BL54" i="7"/>
  <c r="BX54" i="7"/>
  <c r="BP54" i="7"/>
  <c r="BH54" i="7"/>
  <c r="BU54" i="7"/>
  <c r="AM54" i="7"/>
  <c r="BA54" i="7"/>
  <c r="AS54" i="7"/>
  <c r="AH54" i="7"/>
  <c r="Z54" i="7"/>
  <c r="V54" i="7"/>
  <c r="BM54" i="7"/>
  <c r="AR54" i="7"/>
  <c r="AA54" i="7"/>
  <c r="AW54" i="7"/>
  <c r="AO54" i="7"/>
  <c r="AD54" i="7"/>
  <c r="BR54" i="7"/>
  <c r="BE54" i="7"/>
  <c r="AK54" i="7"/>
  <c r="M54" i="7"/>
  <c r="E54" i="7"/>
  <c r="B54" i="7"/>
  <c r="BQ54" i="7"/>
  <c r="BC54" i="7"/>
  <c r="AX54" i="7"/>
  <c r="AG54" i="7"/>
  <c r="J54" i="7"/>
  <c r="BI54" i="7"/>
  <c r="AQ54" i="7"/>
  <c r="AC54" i="7"/>
  <c r="Q54" i="7"/>
  <c r="AB54" i="7"/>
  <c r="Y54" i="7"/>
  <c r="N54" i="7"/>
  <c r="CD54" i="7"/>
  <c r="I54" i="7"/>
  <c r="F54" i="7"/>
  <c r="AT54" i="7"/>
  <c r="AP54" i="7"/>
  <c r="H54" i="7"/>
  <c r="AF54" i="7"/>
  <c r="AZ54" i="7"/>
  <c r="AL54" i="7"/>
  <c r="D54" i="7"/>
  <c r="X54" i="7"/>
  <c r="AV54" i="7"/>
  <c r="BB54" i="7"/>
  <c r="AY54" i="7"/>
  <c r="CC54" i="7"/>
  <c r="U54" i="7"/>
  <c r="BS54" i="7"/>
  <c r="L54" i="7"/>
  <c r="AJ54" i="7"/>
  <c r="AI54" i="7"/>
  <c r="BN54" i="7"/>
  <c r="P54" i="7"/>
  <c r="AN54" i="7"/>
  <c r="G54" i="7"/>
  <c r="AU54" i="7"/>
  <c r="CE54" i="7"/>
  <c r="BK54" i="7"/>
  <c r="O54" i="7"/>
  <c r="BO54" i="7"/>
  <c r="K54" i="7"/>
  <c r="AE54" i="7"/>
  <c r="BJ54" i="7"/>
  <c r="BW54" i="7"/>
  <c r="BG54" i="7"/>
  <c r="BD54" i="7"/>
  <c r="W53" i="5"/>
  <c r="F52" i="5"/>
  <c r="AS52" i="5"/>
  <c r="BP52" i="5"/>
  <c r="AC52" i="5"/>
  <c r="N52" i="5"/>
  <c r="J52" i="5"/>
  <c r="AD52" i="5"/>
  <c r="AT52" i="5"/>
  <c r="H52" i="5"/>
  <c r="Q52" i="5"/>
  <c r="AI52" i="5"/>
  <c r="AY52" i="5"/>
  <c r="BN52" i="5"/>
  <c r="Y52" i="5"/>
  <c r="AW52" i="5"/>
  <c r="BT52" i="5"/>
  <c r="BI52" i="5"/>
  <c r="AH52" i="5"/>
  <c r="AX52" i="5"/>
  <c r="L52" i="5"/>
  <c r="E52" i="5"/>
  <c r="G52" i="5"/>
  <c r="AM52" i="5"/>
  <c r="BC52" i="5"/>
  <c r="BR52" i="5"/>
  <c r="AG52" i="5"/>
  <c r="BA52" i="5"/>
  <c r="BX52" i="5"/>
  <c r="BM52" i="5"/>
  <c r="AL52" i="5"/>
  <c r="BB52" i="5"/>
  <c r="P52" i="5"/>
  <c r="I52" i="5"/>
  <c r="K52" i="5"/>
  <c r="AA52" i="5"/>
  <c r="AQ52" i="5"/>
  <c r="BV52" i="5"/>
  <c r="CF52" i="5"/>
  <c r="AK52" i="5"/>
  <c r="BE52" i="5"/>
  <c r="BH52" i="5"/>
  <c r="BQ52" i="5"/>
  <c r="Z52" i="5"/>
  <c r="AP52" i="5"/>
  <c r="D52" i="5"/>
  <c r="M52" i="5"/>
  <c r="O52" i="5"/>
  <c r="V52" i="5"/>
  <c r="AE52" i="5"/>
  <c r="AU52" i="5"/>
  <c r="BJ52" i="5"/>
  <c r="AO52" i="5"/>
  <c r="BL52" i="5"/>
  <c r="CD52" i="5"/>
  <c r="BU52" i="5"/>
  <c r="B52" i="5"/>
  <c r="AJ52" i="5"/>
  <c r="AZ52" i="5"/>
  <c r="BK52" i="5"/>
  <c r="CC52" i="5"/>
  <c r="BW52" i="5"/>
  <c r="CE52" i="5"/>
  <c r="X52" i="5"/>
  <c r="AN52" i="5"/>
  <c r="BD52" i="5"/>
  <c r="BO52" i="5"/>
  <c r="AV52" i="5"/>
  <c r="U52" i="5"/>
  <c r="AB52" i="5"/>
  <c r="AR52" i="5"/>
  <c r="BS52" i="5"/>
  <c r="CG52" i="5"/>
  <c r="BG52" i="5"/>
  <c r="AF52" i="5"/>
  <c r="O54" i="8"/>
  <c r="H53" i="8"/>
  <c r="C53" i="8"/>
  <c r="D53" i="8"/>
  <c r="E53" i="8"/>
  <c r="F53" i="8"/>
  <c r="B53" i="8"/>
  <c r="G53" i="8"/>
  <c r="L53" i="8"/>
  <c r="I53" i="8"/>
  <c r="J53" i="8"/>
  <c r="K53" i="8"/>
  <c r="M53" i="8"/>
  <c r="N53" i="8"/>
  <c r="P53" i="8"/>
  <c r="O52" i="4"/>
  <c r="J51" i="4"/>
  <c r="G51" i="4"/>
  <c r="N51" i="4"/>
  <c r="F51" i="4"/>
  <c r="K51" i="4"/>
  <c r="C51" i="4"/>
  <c r="E51" i="4"/>
  <c r="I51" i="4"/>
  <c r="M51" i="4"/>
  <c r="D51" i="4"/>
  <c r="H51" i="4"/>
  <c r="L51" i="4"/>
  <c r="B51" i="4"/>
  <c r="P51" i="4"/>
  <c r="W54" i="3"/>
  <c r="AX53" i="3"/>
  <c r="P53" i="3"/>
  <c r="D53" i="3"/>
  <c r="AF53" i="3"/>
  <c r="AV53" i="3"/>
  <c r="O53" i="3"/>
  <c r="AE53" i="3"/>
  <c r="AU53" i="3"/>
  <c r="BG53" i="3"/>
  <c r="BW53" i="3"/>
  <c r="M53" i="3"/>
  <c r="Z53" i="3"/>
  <c r="H53" i="3"/>
  <c r="AJ53" i="3"/>
  <c r="AZ53" i="3"/>
  <c r="E53" i="3"/>
  <c r="AI53" i="3"/>
  <c r="AY53" i="3"/>
  <c r="BK53" i="3"/>
  <c r="L53" i="3"/>
  <c r="X53" i="3"/>
  <c r="AN53" i="3"/>
  <c r="BD53" i="3"/>
  <c r="G53" i="3"/>
  <c r="AM53" i="3"/>
  <c r="BC53" i="3"/>
  <c r="U53" i="3"/>
  <c r="AB53" i="3"/>
  <c r="AR53" i="3"/>
  <c r="K53" i="3"/>
  <c r="AA53" i="3"/>
  <c r="AQ53" i="3"/>
  <c r="AC53" i="3"/>
  <c r="BS53" i="3"/>
  <c r="BO53" i="3"/>
  <c r="BM53" i="3"/>
  <c r="BV53" i="3"/>
  <c r="CF53" i="3"/>
  <c r="AS53" i="3"/>
  <c r="BJ53" i="3"/>
  <c r="BH53" i="3"/>
  <c r="CE53" i="3"/>
  <c r="BA53" i="3"/>
  <c r="AH53" i="3"/>
  <c r="BN53" i="3"/>
  <c r="V53" i="3"/>
  <c r="AP53" i="3"/>
  <c r="BR53" i="3"/>
  <c r="AK53" i="3"/>
  <c r="BX53" i="3"/>
  <c r="J53" i="3"/>
  <c r="AL53" i="3"/>
  <c r="AO53" i="3"/>
  <c r="BT53" i="3"/>
  <c r="AD53" i="3"/>
  <c r="Q53" i="3"/>
  <c r="N53" i="3"/>
  <c r="AT53" i="3"/>
  <c r="BI53" i="3"/>
  <c r="AW53" i="3"/>
  <c r="CD53" i="3"/>
  <c r="B53" i="3"/>
  <c r="BB53" i="3"/>
  <c r="BQ53" i="3"/>
  <c r="CC53" i="3"/>
  <c r="I53" i="3"/>
  <c r="Y53" i="3"/>
  <c r="BE53" i="3"/>
  <c r="BL53" i="3"/>
  <c r="F53" i="3"/>
  <c r="BU53" i="3"/>
  <c r="CG53" i="3"/>
  <c r="AG53" i="3"/>
  <c r="BP53" i="3"/>
  <c r="W52" i="1"/>
  <c r="K51" i="1"/>
  <c r="G51" i="1"/>
  <c r="J51" i="1"/>
  <c r="O51" i="1"/>
  <c r="E51" i="1"/>
  <c r="N51" i="1"/>
  <c r="P51" i="1"/>
  <c r="V51" i="1"/>
  <c r="F51" i="1"/>
  <c r="B51" i="1"/>
  <c r="Q51" i="1"/>
  <c r="L51" i="1"/>
  <c r="I51" i="1"/>
  <c r="M51" i="1"/>
  <c r="H51" i="1"/>
  <c r="D51" i="1"/>
  <c r="U51" i="1"/>
  <c r="AB54" i="11"/>
  <c r="B53" i="11"/>
  <c r="W60" i="9" l="1"/>
  <c r="BV59" i="9"/>
  <c r="BD59" i="9"/>
  <c r="AZ59" i="9"/>
  <c r="AV59" i="9"/>
  <c r="AU59" i="9"/>
  <c r="AF59" i="9"/>
  <c r="P59" i="9"/>
  <c r="E59" i="9"/>
  <c r="AC59" i="9"/>
  <c r="BB59" i="9"/>
  <c r="BX59" i="9"/>
  <c r="AO59" i="9"/>
  <c r="CE59" i="9"/>
  <c r="AQ59" i="9"/>
  <c r="CC59" i="9"/>
  <c r="F59" i="9"/>
  <c r="N59" i="9"/>
  <c r="Z59" i="9"/>
  <c r="BS59" i="9"/>
  <c r="BN59" i="9"/>
  <c r="AR59" i="9"/>
  <c r="AN59" i="9"/>
  <c r="AJ59" i="9"/>
  <c r="G59" i="9"/>
  <c r="Q59" i="9"/>
  <c r="H59" i="9"/>
  <c r="K59" i="9"/>
  <c r="BA59" i="9"/>
  <c r="AA59" i="9"/>
  <c r="B59" i="9"/>
  <c r="BG59" i="9"/>
  <c r="AM59" i="9"/>
  <c r="CG59" i="9"/>
  <c r="CD59" i="9"/>
  <c r="AL59" i="9"/>
  <c r="AX59" i="9"/>
  <c r="AI59" i="9"/>
  <c r="BJ59" i="9"/>
  <c r="BU59" i="9"/>
  <c r="BQ59" i="9"/>
  <c r="U59" i="9"/>
  <c r="BM59" i="9"/>
  <c r="M59" i="9"/>
  <c r="AH59" i="9"/>
  <c r="BE59" i="9"/>
  <c r="AD59" i="9"/>
  <c r="O59" i="9"/>
  <c r="CF59" i="9"/>
  <c r="BR59" i="9"/>
  <c r="BK59" i="9"/>
  <c r="AE59" i="9"/>
  <c r="AB59" i="9"/>
  <c r="X59" i="9"/>
  <c r="L59" i="9"/>
  <c r="I59" i="9"/>
  <c r="AP59" i="9"/>
  <c r="AG59" i="9"/>
  <c r="BW59" i="9"/>
  <c r="AY59" i="9"/>
  <c r="AK59" i="9"/>
  <c r="J59" i="9"/>
  <c r="AS59" i="9"/>
  <c r="BP59" i="9"/>
  <c r="BO59" i="9"/>
  <c r="BC59" i="9"/>
  <c r="V59" i="9"/>
  <c r="BL59" i="9"/>
  <c r="BI59" i="9"/>
  <c r="D59" i="9"/>
  <c r="AW59" i="9"/>
  <c r="BH59" i="9"/>
  <c r="AT59" i="9"/>
  <c r="Y59" i="9"/>
  <c r="BT59" i="9"/>
  <c r="W56" i="7"/>
  <c r="CD55" i="7"/>
  <c r="CF55" i="7"/>
  <c r="CG55" i="7"/>
  <c r="BX55" i="7"/>
  <c r="BS55" i="7"/>
  <c r="BL55" i="7"/>
  <c r="BV55" i="7"/>
  <c r="BU55" i="7"/>
  <c r="BP55" i="7"/>
  <c r="BH55" i="7"/>
  <c r="BJ55" i="7"/>
  <c r="BM55" i="7"/>
  <c r="AA55" i="7"/>
  <c r="AX55" i="7"/>
  <c r="AO55" i="7"/>
  <c r="AG55" i="7"/>
  <c r="Y55" i="7"/>
  <c r="BT55" i="7"/>
  <c r="BG55" i="7"/>
  <c r="AQ55" i="7"/>
  <c r="BB55" i="7"/>
  <c r="AT55" i="7"/>
  <c r="AK55" i="7"/>
  <c r="AC55" i="7"/>
  <c r="AE55" i="7"/>
  <c r="AS55" i="7"/>
  <c r="Z55" i="7"/>
  <c r="P55" i="7"/>
  <c r="H55" i="7"/>
  <c r="N55" i="7"/>
  <c r="F55" i="7"/>
  <c r="BW55" i="7"/>
  <c r="BE55" i="7"/>
  <c r="AL55" i="7"/>
  <c r="O55" i="7"/>
  <c r="G55" i="7"/>
  <c r="M55" i="7"/>
  <c r="E55" i="7"/>
  <c r="BA55" i="7"/>
  <c r="V55" i="7"/>
  <c r="D55" i="7"/>
  <c r="AW55" i="7"/>
  <c r="Q55" i="7"/>
  <c r="BQ55" i="7"/>
  <c r="AH55" i="7"/>
  <c r="L55" i="7"/>
  <c r="AU55" i="7"/>
  <c r="K55" i="7"/>
  <c r="J55" i="7"/>
  <c r="BI55" i="7"/>
  <c r="AD55" i="7"/>
  <c r="I55" i="7"/>
  <c r="U55" i="7"/>
  <c r="BK55" i="7"/>
  <c r="X55" i="7"/>
  <c r="AP55" i="7"/>
  <c r="CE55" i="7"/>
  <c r="AY55" i="7"/>
  <c r="BN55" i="7"/>
  <c r="AF55" i="7"/>
  <c r="AV55" i="7"/>
  <c r="AI55" i="7"/>
  <c r="B55" i="7"/>
  <c r="BO55" i="7"/>
  <c r="BR55" i="7"/>
  <c r="BC55" i="7"/>
  <c r="AN55" i="7"/>
  <c r="BD55" i="7"/>
  <c r="CC55" i="7"/>
  <c r="AR55" i="7"/>
  <c r="AJ55" i="7"/>
  <c r="AM55" i="7"/>
  <c r="AZ55" i="7"/>
  <c r="AB55" i="7"/>
  <c r="O55" i="8"/>
  <c r="C54" i="8"/>
  <c r="H54" i="8"/>
  <c r="E54" i="8"/>
  <c r="F54" i="8"/>
  <c r="G54" i="8"/>
  <c r="L54" i="8"/>
  <c r="I54" i="8"/>
  <c r="J54" i="8"/>
  <c r="K54" i="8"/>
  <c r="M54" i="8"/>
  <c r="P54" i="8"/>
  <c r="N54" i="8"/>
  <c r="B54" i="8"/>
  <c r="D54" i="8"/>
  <c r="O53" i="4"/>
  <c r="N52" i="4"/>
  <c r="F52" i="4"/>
  <c r="K52" i="4"/>
  <c r="C52" i="4"/>
  <c r="J52" i="4"/>
  <c r="G52" i="4"/>
  <c r="I52" i="4"/>
  <c r="M52" i="4"/>
  <c r="E52" i="4"/>
  <c r="H52" i="4"/>
  <c r="L52" i="4"/>
  <c r="P52" i="4"/>
  <c r="D52" i="4"/>
  <c r="B52" i="4"/>
  <c r="W55" i="3"/>
  <c r="BK54" i="3"/>
  <c r="AV54" i="3"/>
  <c r="H54" i="3"/>
  <c r="U54" i="3"/>
  <c r="AB54" i="3"/>
  <c r="AR54" i="3"/>
  <c r="J54" i="3"/>
  <c r="O54" i="3"/>
  <c r="AA54" i="3"/>
  <c r="AQ54" i="3"/>
  <c r="AK54" i="3"/>
  <c r="BW54" i="3"/>
  <c r="L54" i="3"/>
  <c r="AF54" i="3"/>
  <c r="AZ54" i="3"/>
  <c r="M54" i="3"/>
  <c r="AE54" i="3"/>
  <c r="AU54" i="3"/>
  <c r="BG54" i="3"/>
  <c r="E54" i="3"/>
  <c r="P54" i="3"/>
  <c r="AJ54" i="3"/>
  <c r="BD54" i="3"/>
  <c r="G54" i="3"/>
  <c r="AI54" i="3"/>
  <c r="AY54" i="3"/>
  <c r="D54" i="3"/>
  <c r="X54" i="3"/>
  <c r="AN54" i="3"/>
  <c r="K54" i="3"/>
  <c r="AM54" i="3"/>
  <c r="BC54" i="3"/>
  <c r="BS54" i="3"/>
  <c r="CE54" i="3"/>
  <c r="BR54" i="3"/>
  <c r="BA54" i="3"/>
  <c r="BP54" i="3"/>
  <c r="BO54" i="3"/>
  <c r="BV54" i="3"/>
  <c r="BJ54" i="3"/>
  <c r="CF54" i="3"/>
  <c r="AC54" i="3"/>
  <c r="BN54" i="3"/>
  <c r="V54" i="3"/>
  <c r="AS54" i="3"/>
  <c r="AD54" i="3"/>
  <c r="AT54" i="3"/>
  <c r="BI54" i="3"/>
  <c r="CC54" i="3"/>
  <c r="I54" i="3"/>
  <c r="AG54" i="3"/>
  <c r="BX54" i="3"/>
  <c r="AP54" i="3"/>
  <c r="BU54" i="3"/>
  <c r="Y54" i="3"/>
  <c r="AH54" i="3"/>
  <c r="AX54" i="3"/>
  <c r="BM54" i="3"/>
  <c r="CG54" i="3"/>
  <c r="Q54" i="3"/>
  <c r="AO54" i="3"/>
  <c r="BH54" i="3"/>
  <c r="BT54" i="3"/>
  <c r="F54" i="3"/>
  <c r="AL54" i="3"/>
  <c r="BB54" i="3"/>
  <c r="BQ54" i="3"/>
  <c r="AW54" i="3"/>
  <c r="BL54" i="3"/>
  <c r="CD54" i="3"/>
  <c r="Z54" i="3"/>
  <c r="B54" i="3"/>
  <c r="N54" i="3"/>
  <c r="BE54" i="3"/>
  <c r="W53" i="1"/>
  <c r="BP52" i="1"/>
  <c r="AS52" i="1"/>
  <c r="V52" i="1"/>
  <c r="BX52" i="1"/>
  <c r="BA52" i="1"/>
  <c r="AK52" i="1"/>
  <c r="M52" i="1"/>
  <c r="AC52" i="1"/>
  <c r="BH52" i="1"/>
  <c r="AY52" i="1"/>
  <c r="K52" i="1"/>
  <c r="AI52" i="1"/>
  <c r="AE52" i="1"/>
  <c r="Q52" i="1"/>
  <c r="Y52" i="1"/>
  <c r="BE52" i="1"/>
  <c r="J52" i="1"/>
  <c r="Z52" i="1"/>
  <c r="AP52" i="1"/>
  <c r="BJ52" i="1"/>
  <c r="BL52" i="1"/>
  <c r="BU52" i="1"/>
  <c r="CE52" i="1"/>
  <c r="AU52" i="1"/>
  <c r="AQ52" i="1"/>
  <c r="AG52" i="1"/>
  <c r="N52" i="1"/>
  <c r="AD52" i="1"/>
  <c r="AT52" i="1"/>
  <c r="BN52" i="1"/>
  <c r="BT52" i="1"/>
  <c r="BI52" i="1"/>
  <c r="CC52" i="1"/>
  <c r="O52" i="1"/>
  <c r="AA52" i="1"/>
  <c r="G52" i="1"/>
  <c r="BC52" i="1"/>
  <c r="E52" i="1"/>
  <c r="AO52" i="1"/>
  <c r="AH52" i="1"/>
  <c r="AX52" i="1"/>
  <c r="BR52" i="1"/>
  <c r="AM52" i="1"/>
  <c r="I52" i="1"/>
  <c r="AW52" i="1"/>
  <c r="F52" i="1"/>
  <c r="AL52" i="1"/>
  <c r="BB52" i="1"/>
  <c r="BV52" i="1"/>
  <c r="BQ52" i="1"/>
  <c r="H52" i="1"/>
  <c r="AB52" i="1"/>
  <c r="B52" i="1"/>
  <c r="L52" i="1"/>
  <c r="BM52" i="1"/>
  <c r="CF52" i="1"/>
  <c r="D52" i="1"/>
  <c r="BK52" i="1"/>
  <c r="U52" i="1"/>
  <c r="AV52" i="1"/>
  <c r="CD52" i="1"/>
  <c r="AJ52" i="1"/>
  <c r="BO52" i="1"/>
  <c r="X52" i="1"/>
  <c r="BD52" i="1"/>
  <c r="AR52" i="1"/>
  <c r="BS52" i="1"/>
  <c r="CG52" i="1"/>
  <c r="AF52" i="1"/>
  <c r="P52" i="1"/>
  <c r="AZ52" i="1"/>
  <c r="BG52" i="1"/>
  <c r="BW52" i="1"/>
  <c r="AN52" i="1"/>
  <c r="W54" i="5"/>
  <c r="H53" i="5"/>
  <c r="BN53" i="5"/>
  <c r="D53" i="5"/>
  <c r="P53" i="5"/>
  <c r="L53" i="5"/>
  <c r="N53" i="5"/>
  <c r="AD53" i="5"/>
  <c r="AT53" i="5"/>
  <c r="Q53" i="5"/>
  <c r="G53" i="5"/>
  <c r="AI53" i="5"/>
  <c r="AY53" i="5"/>
  <c r="BR53" i="5"/>
  <c r="CG53" i="5"/>
  <c r="BI53" i="5"/>
  <c r="AH53" i="5"/>
  <c r="AX53" i="5"/>
  <c r="E53" i="5"/>
  <c r="K53" i="5"/>
  <c r="AM53" i="5"/>
  <c r="BC53" i="5"/>
  <c r="BV53" i="5"/>
  <c r="BM53" i="5"/>
  <c r="F53" i="5"/>
  <c r="AL53" i="5"/>
  <c r="BB53" i="5"/>
  <c r="I53" i="5"/>
  <c r="O53" i="5"/>
  <c r="AA53" i="5"/>
  <c r="AQ53" i="5"/>
  <c r="BQ53" i="5"/>
  <c r="J53" i="5"/>
  <c r="Z53" i="5"/>
  <c r="AP53" i="5"/>
  <c r="M53" i="5"/>
  <c r="V53" i="5"/>
  <c r="AE53" i="5"/>
  <c r="AU53" i="5"/>
  <c r="BJ53" i="5"/>
  <c r="CF53" i="5"/>
  <c r="U53" i="5"/>
  <c r="CC53" i="5"/>
  <c r="BU53" i="5"/>
  <c r="AF53" i="5"/>
  <c r="AV53" i="5"/>
  <c r="BG53" i="5"/>
  <c r="BW53" i="5"/>
  <c r="AK53" i="5"/>
  <c r="BA53" i="5"/>
  <c r="BH53" i="5"/>
  <c r="BX53" i="5"/>
  <c r="Y53" i="5"/>
  <c r="BE53" i="5"/>
  <c r="BL53" i="5"/>
  <c r="AB53" i="5"/>
  <c r="B53" i="5"/>
  <c r="AJ53" i="5"/>
  <c r="AZ53" i="5"/>
  <c r="BK53" i="5"/>
  <c r="AO53" i="5"/>
  <c r="BS53" i="5"/>
  <c r="BT53" i="5"/>
  <c r="CE53" i="5"/>
  <c r="X53" i="5"/>
  <c r="AN53" i="5"/>
  <c r="BD53" i="5"/>
  <c r="BO53" i="5"/>
  <c r="AC53" i="5"/>
  <c r="AS53" i="5"/>
  <c r="BP53" i="5"/>
  <c r="AR53" i="5"/>
  <c r="AW53" i="5"/>
  <c r="CD53" i="5"/>
  <c r="AG53" i="5"/>
  <c r="AB55" i="11"/>
  <c r="B54" i="11"/>
  <c r="BP60" i="9" l="1"/>
  <c r="BI60" i="9"/>
  <c r="BU60" i="9"/>
  <c r="BN60" i="9"/>
  <c r="BX60" i="9"/>
  <c r="AZ60" i="9"/>
  <c r="M60" i="9"/>
  <c r="D60" i="9"/>
  <c r="V60" i="9"/>
  <c r="AH60" i="9"/>
  <c r="AY60" i="9"/>
  <c r="B60" i="9"/>
  <c r="CD60" i="9"/>
  <c r="G60" i="9"/>
  <c r="CE60" i="9"/>
  <c r="AG60" i="9"/>
  <c r="BO60" i="9"/>
  <c r="AM60" i="9"/>
  <c r="Z60" i="9"/>
  <c r="BR60" i="9"/>
  <c r="BH60" i="9"/>
  <c r="AX60" i="9"/>
  <c r="BD60" i="9"/>
  <c r="Q60" i="9"/>
  <c r="P60" i="9"/>
  <c r="E60" i="9"/>
  <c r="J60" i="9"/>
  <c r="AK60" i="9"/>
  <c r="AP60" i="9"/>
  <c r="BS60" i="9"/>
  <c r="Y60" i="9"/>
  <c r="F60" i="9"/>
  <c r="AA60" i="9"/>
  <c r="AU60" i="9"/>
  <c r="BL60" i="9"/>
  <c r="CG60" i="9"/>
  <c r="BG60" i="9"/>
  <c r="W61" i="9"/>
  <c r="BV60" i="9"/>
  <c r="AV60" i="9"/>
  <c r="AR60" i="9"/>
  <c r="AN60" i="9"/>
  <c r="I60" i="9"/>
  <c r="H60" i="9"/>
  <c r="L60" i="9"/>
  <c r="AC60" i="9"/>
  <c r="BE60" i="9"/>
  <c r="O60" i="9"/>
  <c r="CC60" i="9"/>
  <c r="AW60" i="9"/>
  <c r="AD60" i="9"/>
  <c r="AQ60" i="9"/>
  <c r="BK60" i="9"/>
  <c r="AT60" i="9"/>
  <c r="AE60" i="9"/>
  <c r="BA60" i="9"/>
  <c r="CF60" i="9"/>
  <c r="BM60" i="9"/>
  <c r="AF60" i="9"/>
  <c r="AB60" i="9"/>
  <c r="X60" i="9"/>
  <c r="BJ60" i="9"/>
  <c r="AJ60" i="9"/>
  <c r="U60" i="9"/>
  <c r="AS60" i="9"/>
  <c r="BT60" i="9"/>
  <c r="AI60" i="9"/>
  <c r="AO60" i="9"/>
  <c r="BQ60" i="9"/>
  <c r="BB60" i="9"/>
  <c r="AL60" i="9"/>
  <c r="BW60" i="9"/>
  <c r="BC60" i="9"/>
  <c r="N60" i="9"/>
  <c r="K60" i="9"/>
  <c r="W57" i="7"/>
  <c r="CF56" i="7"/>
  <c r="CD56" i="7"/>
  <c r="BN56" i="7"/>
  <c r="BQ56" i="7"/>
  <c r="BI56" i="7"/>
  <c r="BU56" i="7"/>
  <c r="BM56" i="7"/>
  <c r="BT56" i="7"/>
  <c r="BE56" i="7"/>
  <c r="AW56" i="7"/>
  <c r="AO56" i="7"/>
  <c r="AG56" i="7"/>
  <c r="Y56" i="7"/>
  <c r="J56" i="7"/>
  <c r="BR56" i="7"/>
  <c r="BL56" i="7"/>
  <c r="AV56" i="7"/>
  <c r="BA56" i="7"/>
  <c r="AS56" i="7"/>
  <c r="AK56" i="7"/>
  <c r="AC56" i="7"/>
  <c r="V56" i="7"/>
  <c r="N56" i="7"/>
  <c r="BH56" i="7"/>
  <c r="AX56" i="7"/>
  <c r="AH56" i="7"/>
  <c r="M56" i="7"/>
  <c r="AT56" i="7"/>
  <c r="AD56" i="7"/>
  <c r="I56" i="7"/>
  <c r="BX56" i="7"/>
  <c r="AP56" i="7"/>
  <c r="F56" i="7"/>
  <c r="BP56" i="7"/>
  <c r="AL56" i="7"/>
  <c r="E56" i="7"/>
  <c r="AF56" i="7"/>
  <c r="Z56" i="7"/>
  <c r="BB56" i="7"/>
  <c r="Q56" i="7"/>
  <c r="H56" i="7"/>
  <c r="AN56" i="7"/>
  <c r="AJ56" i="7"/>
  <c r="D56" i="7"/>
  <c r="AB56" i="7"/>
  <c r="P56" i="7"/>
  <c r="K56" i="7"/>
  <c r="G56" i="7"/>
  <c r="AI56" i="7"/>
  <c r="AY56" i="7"/>
  <c r="BO56" i="7"/>
  <c r="AR56" i="7"/>
  <c r="AZ56" i="7"/>
  <c r="CE56" i="7"/>
  <c r="O56" i="7"/>
  <c r="BV56" i="7"/>
  <c r="BD56" i="7"/>
  <c r="B56" i="7"/>
  <c r="AA56" i="7"/>
  <c r="AQ56" i="7"/>
  <c r="BG56" i="7"/>
  <c r="BW56" i="7"/>
  <c r="CG56" i="7"/>
  <c r="BC56" i="7"/>
  <c r="BJ56" i="7"/>
  <c r="AE56" i="7"/>
  <c r="U56" i="7"/>
  <c r="CC56" i="7"/>
  <c r="AU56" i="7"/>
  <c r="AM56" i="7"/>
  <c r="X56" i="7"/>
  <c r="BK56" i="7"/>
  <c r="L56" i="7"/>
  <c r="BS56" i="7"/>
  <c r="O54" i="4"/>
  <c r="J53" i="4"/>
  <c r="G53" i="4"/>
  <c r="N53" i="4"/>
  <c r="F53" i="4"/>
  <c r="K53" i="4"/>
  <c r="C53" i="4"/>
  <c r="M53" i="4"/>
  <c r="E53" i="4"/>
  <c r="I53" i="4"/>
  <c r="L53" i="4"/>
  <c r="D53" i="4"/>
  <c r="B53" i="4"/>
  <c r="H53" i="4"/>
  <c r="P53" i="4"/>
  <c r="W54" i="1"/>
  <c r="AQ53" i="1"/>
  <c r="I53" i="1"/>
  <c r="AY53" i="1"/>
  <c r="O53" i="1"/>
  <c r="AA53" i="1"/>
  <c r="BN53" i="1"/>
  <c r="AI53" i="1"/>
  <c r="BC53" i="1"/>
  <c r="V53" i="1"/>
  <c r="AK53" i="1"/>
  <c r="BA53" i="1"/>
  <c r="N53" i="1"/>
  <c r="Z53" i="1"/>
  <c r="AP53" i="1"/>
  <c r="BV53" i="1"/>
  <c r="BT53" i="1"/>
  <c r="BU53" i="1"/>
  <c r="G53" i="1"/>
  <c r="B53" i="1"/>
  <c r="E53" i="1"/>
  <c r="Y53" i="1"/>
  <c r="AO53" i="1"/>
  <c r="BE53" i="1"/>
  <c r="D53" i="1"/>
  <c r="AD53" i="1"/>
  <c r="AT53" i="1"/>
  <c r="BH53" i="1"/>
  <c r="BI53" i="1"/>
  <c r="BW53" i="1"/>
  <c r="AE53" i="1"/>
  <c r="M53" i="1"/>
  <c r="AC53" i="1"/>
  <c r="AS53" i="1"/>
  <c r="F53" i="1"/>
  <c r="AH53" i="1"/>
  <c r="AX53" i="1"/>
  <c r="BJ53" i="1"/>
  <c r="BL53" i="1"/>
  <c r="AU53" i="1"/>
  <c r="K53" i="1"/>
  <c r="AM53" i="1"/>
  <c r="Q53" i="1"/>
  <c r="AG53" i="1"/>
  <c r="AW53" i="1"/>
  <c r="J53" i="1"/>
  <c r="AL53" i="1"/>
  <c r="BB53" i="1"/>
  <c r="BR53" i="1"/>
  <c r="BP53" i="1"/>
  <c r="BQ53" i="1"/>
  <c r="CD53" i="1"/>
  <c r="BM53" i="1"/>
  <c r="CF53" i="1"/>
  <c r="AF53" i="1"/>
  <c r="CE53" i="1"/>
  <c r="H53" i="1"/>
  <c r="P53" i="1"/>
  <c r="U53" i="1"/>
  <c r="AN53" i="1"/>
  <c r="BG53" i="1"/>
  <c r="CG53" i="1"/>
  <c r="AJ53" i="1"/>
  <c r="L53" i="1"/>
  <c r="AV53" i="1"/>
  <c r="BK53" i="1"/>
  <c r="AR53" i="1"/>
  <c r="BX53" i="1"/>
  <c r="BD53" i="1"/>
  <c r="BO53" i="1"/>
  <c r="X53" i="1"/>
  <c r="AZ53" i="1"/>
  <c r="BS53" i="1"/>
  <c r="CC53" i="1"/>
  <c r="AB53" i="1"/>
  <c r="W56" i="3"/>
  <c r="AT55" i="3"/>
  <c r="H55" i="3"/>
  <c r="AB55" i="3"/>
  <c r="AR55" i="3"/>
  <c r="O55" i="3"/>
  <c r="AM55" i="3"/>
  <c r="BC55" i="3"/>
  <c r="BS55" i="3"/>
  <c r="AL55" i="3"/>
  <c r="L55" i="3"/>
  <c r="U55" i="3"/>
  <c r="AF55" i="3"/>
  <c r="AV55" i="3"/>
  <c r="I55" i="3"/>
  <c r="AA55" i="3"/>
  <c r="AQ55" i="3"/>
  <c r="Y55" i="3"/>
  <c r="BG55" i="3"/>
  <c r="BW55" i="3"/>
  <c r="P55" i="3"/>
  <c r="AJ55" i="3"/>
  <c r="AZ55" i="3"/>
  <c r="G55" i="3"/>
  <c r="AE55" i="3"/>
  <c r="AU55" i="3"/>
  <c r="BE55" i="3"/>
  <c r="D55" i="3"/>
  <c r="X55" i="3"/>
  <c r="AN55" i="3"/>
  <c r="BD55" i="3"/>
  <c r="B55" i="3"/>
  <c r="K55" i="3"/>
  <c r="AI55" i="3"/>
  <c r="AY55" i="3"/>
  <c r="BO55" i="3"/>
  <c r="AD55" i="3"/>
  <c r="BB55" i="3"/>
  <c r="BR55" i="3"/>
  <c r="CE55" i="3"/>
  <c r="BI55" i="3"/>
  <c r="BV55" i="3"/>
  <c r="AG55" i="3"/>
  <c r="BT55" i="3"/>
  <c r="BK55" i="3"/>
  <c r="BJ55" i="3"/>
  <c r="AO55" i="3"/>
  <c r="Q55" i="3"/>
  <c r="BN55" i="3"/>
  <c r="CF55" i="3"/>
  <c r="AW55" i="3"/>
  <c r="F55" i="3"/>
  <c r="AH55" i="3"/>
  <c r="BM55" i="3"/>
  <c r="V55" i="3"/>
  <c r="AC55" i="3"/>
  <c r="BX55" i="3"/>
  <c r="CG55" i="3"/>
  <c r="BP55" i="3"/>
  <c r="CD55" i="3"/>
  <c r="J55" i="3"/>
  <c r="AP55" i="3"/>
  <c r="BQ55" i="3"/>
  <c r="AK55" i="3"/>
  <c r="BH55" i="3"/>
  <c r="N55" i="3"/>
  <c r="AX55" i="3"/>
  <c r="BU55" i="3"/>
  <c r="CC55" i="3"/>
  <c r="E55" i="3"/>
  <c r="AS55" i="3"/>
  <c r="BL55" i="3"/>
  <c r="Z55" i="3"/>
  <c r="BA55" i="3"/>
  <c r="M55" i="3"/>
  <c r="W55" i="5"/>
  <c r="BL54" i="5"/>
  <c r="Y54" i="5"/>
  <c r="J54" i="5"/>
  <c r="F54" i="5"/>
  <c r="CF54" i="5"/>
  <c r="AO54" i="5"/>
  <c r="N54" i="5"/>
  <c r="AD54" i="5"/>
  <c r="AT54" i="5"/>
  <c r="H54" i="5"/>
  <c r="Q54" i="5"/>
  <c r="V54" i="5"/>
  <c r="K54" i="5"/>
  <c r="AI54" i="5"/>
  <c r="AY54" i="5"/>
  <c r="BR54" i="5"/>
  <c r="AG54" i="5"/>
  <c r="BA54" i="5"/>
  <c r="BT54" i="5"/>
  <c r="BI54" i="5"/>
  <c r="AH54" i="5"/>
  <c r="AX54" i="5"/>
  <c r="L54" i="5"/>
  <c r="E54" i="5"/>
  <c r="O54" i="5"/>
  <c r="AM54" i="5"/>
  <c r="BC54" i="5"/>
  <c r="BV54" i="5"/>
  <c r="AK54" i="5"/>
  <c r="BX54" i="5"/>
  <c r="BM54" i="5"/>
  <c r="AL54" i="5"/>
  <c r="BB54" i="5"/>
  <c r="P54" i="5"/>
  <c r="I54" i="5"/>
  <c r="AA54" i="5"/>
  <c r="AQ54" i="5"/>
  <c r="BE54" i="5"/>
  <c r="BJ54" i="5"/>
  <c r="AS54" i="5"/>
  <c r="BH54" i="5"/>
  <c r="BQ54" i="5"/>
  <c r="B54" i="5"/>
  <c r="Z54" i="5"/>
  <c r="AP54" i="5"/>
  <c r="D54" i="5"/>
  <c r="M54" i="5"/>
  <c r="G54" i="5"/>
  <c r="AE54" i="5"/>
  <c r="AU54" i="5"/>
  <c r="BN54" i="5"/>
  <c r="AC54" i="5"/>
  <c r="AW54" i="5"/>
  <c r="BP54" i="5"/>
  <c r="BU54" i="5"/>
  <c r="AB54" i="5"/>
  <c r="AR54" i="5"/>
  <c r="BS54" i="5"/>
  <c r="CG54" i="5"/>
  <c r="CD54" i="5"/>
  <c r="CE54" i="5"/>
  <c r="U54" i="5"/>
  <c r="BD54" i="5"/>
  <c r="AF54" i="5"/>
  <c r="AV54" i="5"/>
  <c r="BG54" i="5"/>
  <c r="BW54" i="5"/>
  <c r="X54" i="5"/>
  <c r="CC54" i="5"/>
  <c r="AJ54" i="5"/>
  <c r="AZ54" i="5"/>
  <c r="BK54" i="5"/>
  <c r="AN54" i="5"/>
  <c r="BO54" i="5"/>
  <c r="O56" i="8"/>
  <c r="B55" i="8"/>
  <c r="G55" i="8"/>
  <c r="L55" i="8"/>
  <c r="I55" i="8"/>
  <c r="J55" i="8"/>
  <c r="K55" i="8"/>
  <c r="M55" i="8"/>
  <c r="N55" i="8"/>
  <c r="D55" i="8"/>
  <c r="C55" i="8"/>
  <c r="H55" i="8"/>
  <c r="E55" i="8"/>
  <c r="F55" i="8"/>
  <c r="P55" i="8"/>
  <c r="AB56" i="11"/>
  <c r="B55" i="11"/>
  <c r="W62" i="9" l="1"/>
  <c r="BQ61" i="9"/>
  <c r="BB61" i="9"/>
  <c r="U61" i="9"/>
  <c r="AF61" i="9"/>
  <c r="AQ61" i="9"/>
  <c r="H61" i="9"/>
  <c r="K61" i="9"/>
  <c r="AN61" i="9"/>
  <c r="AO61" i="9"/>
  <c r="CD61" i="9"/>
  <c r="CE61" i="9"/>
  <c r="V61" i="9"/>
  <c r="CG61" i="9"/>
  <c r="BS61" i="9"/>
  <c r="AY61" i="9"/>
  <c r="AI61" i="9"/>
  <c r="BL61" i="9"/>
  <c r="AK61" i="9"/>
  <c r="BU61" i="9"/>
  <c r="BI61" i="9"/>
  <c r="AV61" i="9"/>
  <c r="BN61" i="9"/>
  <c r="BO61" i="9"/>
  <c r="AB61" i="9"/>
  <c r="M61" i="9"/>
  <c r="L61" i="9"/>
  <c r="Q61" i="9"/>
  <c r="BE61" i="9"/>
  <c r="F61" i="9"/>
  <c r="AM61" i="9"/>
  <c r="AC61" i="9"/>
  <c r="O61" i="9"/>
  <c r="N61" i="9"/>
  <c r="AT61" i="9"/>
  <c r="BH61" i="9"/>
  <c r="CC61" i="9"/>
  <c r="J61" i="9"/>
  <c r="BM61" i="9"/>
  <c r="CF61" i="9"/>
  <c r="AJ61" i="9"/>
  <c r="AL61" i="9"/>
  <c r="BJ61" i="9"/>
  <c r="AA61" i="9"/>
  <c r="E61" i="9"/>
  <c r="D61" i="9"/>
  <c r="I61" i="9"/>
  <c r="B61" i="9"/>
  <c r="AD61" i="9"/>
  <c r="BT61" i="9"/>
  <c r="AW61" i="9"/>
  <c r="AG61" i="9"/>
  <c r="AP61" i="9"/>
  <c r="BC61" i="9"/>
  <c r="AH61" i="9"/>
  <c r="BX61" i="9"/>
  <c r="BW61" i="9"/>
  <c r="BG61" i="9"/>
  <c r="BR61" i="9"/>
  <c r="X61" i="9"/>
  <c r="AR61" i="9"/>
  <c r="BD61" i="9"/>
  <c r="P61" i="9"/>
  <c r="AZ61" i="9"/>
  <c r="BV61" i="9"/>
  <c r="Y61" i="9"/>
  <c r="AS61" i="9"/>
  <c r="AX61" i="9"/>
  <c r="G61" i="9"/>
  <c r="BK61" i="9"/>
  <c r="BA61" i="9"/>
  <c r="AE61" i="9"/>
  <c r="BP61" i="9"/>
  <c r="AU61" i="9"/>
  <c r="Z61" i="9"/>
  <c r="W58" i="7"/>
  <c r="CG57" i="7"/>
  <c r="CC57" i="7"/>
  <c r="BX57" i="7"/>
  <c r="BQ57" i="7"/>
  <c r="BL57" i="7"/>
  <c r="AZ57" i="7"/>
  <c r="AI57" i="7"/>
  <c r="BV57" i="7"/>
  <c r="BT57" i="7"/>
  <c r="BO57" i="7"/>
  <c r="BH57" i="7"/>
  <c r="AU57" i="7"/>
  <c r="BE57" i="7"/>
  <c r="BR57" i="7"/>
  <c r="BM57" i="7"/>
  <c r="AJ57" i="7"/>
  <c r="AX57" i="7"/>
  <c r="AP57" i="7"/>
  <c r="AH57" i="7"/>
  <c r="Z57" i="7"/>
  <c r="O57" i="7"/>
  <c r="G57" i="7"/>
  <c r="M57" i="7"/>
  <c r="E57" i="7"/>
  <c r="CD57" i="7"/>
  <c r="BS57" i="7"/>
  <c r="BB57" i="7"/>
  <c r="AT57" i="7"/>
  <c r="AL57" i="7"/>
  <c r="AD57" i="7"/>
  <c r="K57" i="7"/>
  <c r="Q57" i="7"/>
  <c r="I57" i="7"/>
  <c r="BP57" i="7"/>
  <c r="AY57" i="7"/>
  <c r="AS57" i="7"/>
  <c r="AC57" i="7"/>
  <c r="P57" i="7"/>
  <c r="N57" i="7"/>
  <c r="BI57" i="7"/>
  <c r="AE57" i="7"/>
  <c r="AO57" i="7"/>
  <c r="Y57" i="7"/>
  <c r="V57" i="7"/>
  <c r="L57" i="7"/>
  <c r="J57" i="7"/>
  <c r="AK57" i="7"/>
  <c r="H57" i="7"/>
  <c r="AG57" i="7"/>
  <c r="D57" i="7"/>
  <c r="BA57" i="7"/>
  <c r="F57" i="7"/>
  <c r="BU57" i="7"/>
  <c r="AW57" i="7"/>
  <c r="B57" i="7"/>
  <c r="U57" i="7"/>
  <c r="AB57" i="7"/>
  <c r="AV57" i="7"/>
  <c r="BG57" i="7"/>
  <c r="BK57" i="7"/>
  <c r="X57" i="7"/>
  <c r="AR57" i="7"/>
  <c r="AN57" i="7"/>
  <c r="BW57" i="7"/>
  <c r="BJ57" i="7"/>
  <c r="BC57" i="7"/>
  <c r="CE57" i="7"/>
  <c r="AM57" i="7"/>
  <c r="AQ57" i="7"/>
  <c r="BN57" i="7"/>
  <c r="AF57" i="7"/>
  <c r="BD57" i="7"/>
  <c r="CF57" i="7"/>
  <c r="AA57" i="7"/>
  <c r="O57" i="8"/>
  <c r="K56" i="8"/>
  <c r="M56" i="8"/>
  <c r="N56" i="8"/>
  <c r="D56" i="8"/>
  <c r="C56" i="8"/>
  <c r="H56" i="8"/>
  <c r="E56" i="8"/>
  <c r="F56" i="8"/>
  <c r="B56" i="8"/>
  <c r="P56" i="8"/>
  <c r="G56" i="8"/>
  <c r="L56" i="8"/>
  <c r="I56" i="8"/>
  <c r="J56" i="8"/>
  <c r="W55" i="1"/>
  <c r="AO54" i="1"/>
  <c r="AW54" i="1"/>
  <c r="BE54" i="1"/>
  <c r="K54" i="1"/>
  <c r="AG54" i="1"/>
  <c r="Y54" i="1"/>
  <c r="Q54" i="1"/>
  <c r="AE54" i="1"/>
  <c r="G54" i="1"/>
  <c r="E54" i="1"/>
  <c r="AS54" i="1"/>
  <c r="N54" i="1"/>
  <c r="Z54" i="1"/>
  <c r="AP54" i="1"/>
  <c r="BV54" i="1"/>
  <c r="BQ54" i="1"/>
  <c r="CE54" i="1"/>
  <c r="AM54" i="1"/>
  <c r="AQ54" i="1"/>
  <c r="AA54" i="1"/>
  <c r="I54" i="1"/>
  <c r="V54" i="1"/>
  <c r="BA54" i="1"/>
  <c r="AD54" i="1"/>
  <c r="AT54" i="1"/>
  <c r="BJ54" i="1"/>
  <c r="BU54" i="1"/>
  <c r="CD54" i="1"/>
  <c r="AY54" i="1"/>
  <c r="BC54" i="1"/>
  <c r="AI54" i="1"/>
  <c r="M54" i="1"/>
  <c r="AC54" i="1"/>
  <c r="F54" i="1"/>
  <c r="AH54" i="1"/>
  <c r="AX54" i="1"/>
  <c r="BN54" i="1"/>
  <c r="O54" i="1"/>
  <c r="AU54" i="1"/>
  <c r="AK54" i="1"/>
  <c r="J54" i="1"/>
  <c r="AL54" i="1"/>
  <c r="BB54" i="1"/>
  <c r="BR54" i="1"/>
  <c r="BM54" i="1"/>
  <c r="H54" i="1"/>
  <c r="X54" i="1"/>
  <c r="BD54" i="1"/>
  <c r="BI54" i="1"/>
  <c r="B54" i="1"/>
  <c r="L54" i="1"/>
  <c r="BO54" i="1"/>
  <c r="BW54" i="1"/>
  <c r="D54" i="1"/>
  <c r="BG54" i="1"/>
  <c r="CF54" i="1"/>
  <c r="AN54" i="1"/>
  <c r="BK54" i="1"/>
  <c r="AJ54" i="1"/>
  <c r="BP54" i="1"/>
  <c r="CG54" i="1"/>
  <c r="AV54" i="1"/>
  <c r="BS54" i="1"/>
  <c r="CC54" i="1"/>
  <c r="P54" i="1"/>
  <c r="U54" i="1"/>
  <c r="AR54" i="1"/>
  <c r="BT54" i="1"/>
  <c r="AZ54" i="1"/>
  <c r="BH54" i="1"/>
  <c r="BX54" i="1"/>
  <c r="AF54" i="1"/>
  <c r="AB54" i="1"/>
  <c r="BL54" i="1"/>
  <c r="O55" i="4"/>
  <c r="N54" i="4"/>
  <c r="F54" i="4"/>
  <c r="K54" i="4"/>
  <c r="C54" i="4"/>
  <c r="J54" i="4"/>
  <c r="G54" i="4"/>
  <c r="E54" i="4"/>
  <c r="I54" i="4"/>
  <c r="M54" i="4"/>
  <c r="D54" i="4"/>
  <c r="H54" i="4"/>
  <c r="L54" i="4"/>
  <c r="P54" i="4"/>
  <c r="B54" i="4"/>
  <c r="W57" i="3"/>
  <c r="F56" i="3"/>
  <c r="U56" i="3"/>
  <c r="AR56" i="3"/>
  <c r="H56" i="3"/>
  <c r="X56" i="3"/>
  <c r="AN56" i="3"/>
  <c r="O56" i="3"/>
  <c r="AE56" i="3"/>
  <c r="AU56" i="3"/>
  <c r="BO56" i="3"/>
  <c r="L56" i="3"/>
  <c r="AB56" i="3"/>
  <c r="AV56" i="3"/>
  <c r="N56" i="3"/>
  <c r="Q56" i="3"/>
  <c r="AI56" i="3"/>
  <c r="AY56" i="3"/>
  <c r="BS56" i="3"/>
  <c r="P56" i="3"/>
  <c r="AF56" i="3"/>
  <c r="AZ56" i="3"/>
  <c r="G56" i="3"/>
  <c r="AM56" i="3"/>
  <c r="BC56" i="3"/>
  <c r="D56" i="3"/>
  <c r="AJ56" i="3"/>
  <c r="BD56" i="3"/>
  <c r="K56" i="3"/>
  <c r="AA56" i="3"/>
  <c r="AQ56" i="3"/>
  <c r="AG56" i="3"/>
  <c r="BK56" i="3"/>
  <c r="I56" i="3"/>
  <c r="BW56" i="3"/>
  <c r="BR56" i="3"/>
  <c r="Y56" i="3"/>
  <c r="BV56" i="3"/>
  <c r="CF56" i="3"/>
  <c r="AO56" i="3"/>
  <c r="BJ56" i="3"/>
  <c r="AW56" i="3"/>
  <c r="BL56" i="3"/>
  <c r="BG56" i="3"/>
  <c r="BN56" i="3"/>
  <c r="BE56" i="3"/>
  <c r="AD56" i="3"/>
  <c r="AT56" i="3"/>
  <c r="BM56" i="3"/>
  <c r="B56" i="3"/>
  <c r="CC56" i="3"/>
  <c r="E56" i="3"/>
  <c r="AC56" i="3"/>
  <c r="BX56" i="3"/>
  <c r="CD56" i="3"/>
  <c r="Z56" i="3"/>
  <c r="BA56" i="3"/>
  <c r="AH56" i="3"/>
  <c r="AX56" i="3"/>
  <c r="BQ56" i="3"/>
  <c r="CE56" i="3"/>
  <c r="CG56" i="3"/>
  <c r="M56" i="3"/>
  <c r="V56" i="3"/>
  <c r="AK56" i="3"/>
  <c r="BH56" i="3"/>
  <c r="AL56" i="3"/>
  <c r="BB56" i="3"/>
  <c r="BU56" i="3"/>
  <c r="AS56" i="3"/>
  <c r="BP56" i="3"/>
  <c r="J56" i="3"/>
  <c r="BI56" i="3"/>
  <c r="AP56" i="3"/>
  <c r="BT56" i="3"/>
  <c r="W56" i="5"/>
  <c r="U55" i="5"/>
  <c r="L55" i="5"/>
  <c r="H55" i="5"/>
  <c r="BC55" i="5"/>
  <c r="D55" i="5"/>
  <c r="P55" i="5"/>
  <c r="AD55" i="5"/>
  <c r="AT55" i="5"/>
  <c r="Q55" i="5"/>
  <c r="O55" i="5"/>
  <c r="AE55" i="5"/>
  <c r="AU55" i="5"/>
  <c r="BR55" i="5"/>
  <c r="CF55" i="5"/>
  <c r="BI55" i="5"/>
  <c r="CE55" i="5"/>
  <c r="F55" i="5"/>
  <c r="AH55" i="5"/>
  <c r="AX55" i="5"/>
  <c r="E55" i="5"/>
  <c r="V55" i="5"/>
  <c r="AI55" i="5"/>
  <c r="AY55" i="5"/>
  <c r="BV55" i="5"/>
  <c r="BM55" i="5"/>
  <c r="J55" i="5"/>
  <c r="AL55" i="5"/>
  <c r="BB55" i="5"/>
  <c r="I55" i="5"/>
  <c r="G55" i="5"/>
  <c r="AM55" i="5"/>
  <c r="BJ55" i="5"/>
  <c r="BQ55" i="5"/>
  <c r="N55" i="5"/>
  <c r="Z55" i="5"/>
  <c r="AP55" i="5"/>
  <c r="M55" i="5"/>
  <c r="K55" i="5"/>
  <c r="AA55" i="5"/>
  <c r="AQ55" i="5"/>
  <c r="BN55" i="5"/>
  <c r="BU55" i="5"/>
  <c r="X55" i="5"/>
  <c r="AN55" i="5"/>
  <c r="BD55" i="5"/>
  <c r="BO55" i="5"/>
  <c r="AG55" i="5"/>
  <c r="AW55" i="5"/>
  <c r="BT55" i="5"/>
  <c r="AK55" i="5"/>
  <c r="BH55" i="5"/>
  <c r="CD55" i="5"/>
  <c r="AS55" i="5"/>
  <c r="AB55" i="5"/>
  <c r="AR55" i="5"/>
  <c r="BS55" i="5"/>
  <c r="CC55" i="5"/>
  <c r="BA55" i="5"/>
  <c r="BX55" i="5"/>
  <c r="AZ55" i="5"/>
  <c r="AC55" i="5"/>
  <c r="B55" i="5"/>
  <c r="AF55" i="5"/>
  <c r="AV55" i="5"/>
  <c r="BG55" i="5"/>
  <c r="BW55" i="5"/>
  <c r="CG55" i="5"/>
  <c r="Y55" i="5"/>
  <c r="AO55" i="5"/>
  <c r="BE55" i="5"/>
  <c r="BL55" i="5"/>
  <c r="AJ55" i="5"/>
  <c r="BP55" i="5"/>
  <c r="BK55" i="5"/>
  <c r="AB57" i="11"/>
  <c r="B56" i="11"/>
  <c r="BR62" i="9" l="1"/>
  <c r="BV62" i="9"/>
  <c r="BD62" i="9"/>
  <c r="AF62" i="9"/>
  <c r="AN62" i="9"/>
  <c r="X62" i="9"/>
  <c r="BU62" i="9"/>
  <c r="H62" i="9"/>
  <c r="BM62" i="9"/>
  <c r="J62" i="9"/>
  <c r="BO62" i="9"/>
  <c r="AS62" i="9"/>
  <c r="AW62" i="9"/>
  <c r="CE62" i="9"/>
  <c r="BA62" i="9"/>
  <c r="AK62" i="9"/>
  <c r="AE62" i="9"/>
  <c r="BW62" i="9"/>
  <c r="BX62" i="9"/>
  <c r="BI62" i="9"/>
  <c r="BN62" i="9"/>
  <c r="AJ62" i="9"/>
  <c r="BL62" i="9"/>
  <c r="N62" i="9"/>
  <c r="F62" i="9"/>
  <c r="U62" i="9"/>
  <c r="P62" i="9"/>
  <c r="Y62" i="9"/>
  <c r="AP62" i="9"/>
  <c r="CD62" i="9"/>
  <c r="BH62" i="9"/>
  <c r="BP62" i="9"/>
  <c r="K62" i="9"/>
  <c r="O62" i="9"/>
  <c r="G62" i="9"/>
  <c r="BS62" i="9"/>
  <c r="AD62" i="9"/>
  <c r="W63" i="9"/>
  <c r="AT62" i="9"/>
  <c r="AZ62" i="9"/>
  <c r="BJ62" i="9"/>
  <c r="AR62" i="9"/>
  <c r="M62" i="9"/>
  <c r="L62" i="9"/>
  <c r="Q62" i="9"/>
  <c r="B62" i="9"/>
  <c r="AO62" i="9"/>
  <c r="AA62" i="9"/>
  <c r="CG62" i="9"/>
  <c r="CC62" i="9"/>
  <c r="AH62" i="9"/>
  <c r="AI62" i="9"/>
  <c r="BC62" i="9"/>
  <c r="BG62" i="9"/>
  <c r="AL62" i="9"/>
  <c r="AX62" i="9"/>
  <c r="BT62" i="9"/>
  <c r="CF62" i="9"/>
  <c r="BQ62" i="9"/>
  <c r="AV62" i="9"/>
  <c r="AB62" i="9"/>
  <c r="E62" i="9"/>
  <c r="D62" i="9"/>
  <c r="I62" i="9"/>
  <c r="V62" i="9"/>
  <c r="BE62" i="9"/>
  <c r="AQ62" i="9"/>
  <c r="AC62" i="9"/>
  <c r="AG62" i="9"/>
  <c r="BB62" i="9"/>
  <c r="AY62" i="9"/>
  <c r="BK62" i="9"/>
  <c r="Z62" i="9"/>
  <c r="AM62" i="9"/>
  <c r="AU62" i="9"/>
  <c r="W59" i="7"/>
  <c r="CD58" i="7"/>
  <c r="CG58" i="7"/>
  <c r="BJ58" i="7"/>
  <c r="BQ58" i="7"/>
  <c r="BI58" i="7"/>
  <c r="AY58" i="7"/>
  <c r="X58" i="7"/>
  <c r="AW58" i="7"/>
  <c r="AO58" i="7"/>
  <c r="AD58" i="7"/>
  <c r="CC58" i="7"/>
  <c r="BU58" i="7"/>
  <c r="BM58" i="7"/>
  <c r="BD58" i="7"/>
  <c r="AM58" i="7"/>
  <c r="BB58" i="7"/>
  <c r="AS58" i="7"/>
  <c r="AK58" i="7"/>
  <c r="Z58" i="7"/>
  <c r="BT58" i="7"/>
  <c r="BC58" i="7"/>
  <c r="BA58" i="7"/>
  <c r="AG58" i="7"/>
  <c r="V58" i="7"/>
  <c r="Q58" i="7"/>
  <c r="I58" i="7"/>
  <c r="BN58" i="7"/>
  <c r="BL58" i="7"/>
  <c r="AI58" i="7"/>
  <c r="AP58" i="7"/>
  <c r="Y58" i="7"/>
  <c r="M58" i="7"/>
  <c r="E58" i="7"/>
  <c r="BX58" i="7"/>
  <c r="BE58" i="7"/>
  <c r="BP58" i="7"/>
  <c r="AT58" i="7"/>
  <c r="N58" i="7"/>
  <c r="AL58" i="7"/>
  <c r="AC58" i="7"/>
  <c r="BH58" i="7"/>
  <c r="B58" i="7"/>
  <c r="J58" i="7"/>
  <c r="AN58" i="7"/>
  <c r="F58" i="7"/>
  <c r="H58" i="7"/>
  <c r="AR58" i="7"/>
  <c r="D58" i="7"/>
  <c r="AJ58" i="7"/>
  <c r="AH58" i="7"/>
  <c r="AZ58" i="7"/>
  <c r="AX58" i="7"/>
  <c r="AQ58" i="7"/>
  <c r="CE58" i="7"/>
  <c r="BK58" i="7"/>
  <c r="L58" i="7"/>
  <c r="AB58" i="7"/>
  <c r="G58" i="7"/>
  <c r="BV58" i="7"/>
  <c r="AE58" i="7"/>
  <c r="P58" i="7"/>
  <c r="AF58" i="7"/>
  <c r="O58" i="7"/>
  <c r="K58" i="7"/>
  <c r="AU58" i="7"/>
  <c r="U58" i="7"/>
  <c r="BS58" i="7"/>
  <c r="BG58" i="7"/>
  <c r="AV58" i="7"/>
  <c r="BO58" i="7"/>
  <c r="AA58" i="7"/>
  <c r="CF58" i="7"/>
  <c r="BR58" i="7"/>
  <c r="BW58" i="7"/>
  <c r="W56" i="1"/>
  <c r="AM55" i="1"/>
  <c r="M55" i="1"/>
  <c r="H18" i="12" s="1"/>
  <c r="X18" i="12" s="1"/>
  <c r="AU55" i="1"/>
  <c r="BH55" i="1"/>
  <c r="BC55" i="1"/>
  <c r="AE55" i="1"/>
  <c r="G55" i="1"/>
  <c r="H12" i="12" s="1"/>
  <c r="X12" i="12" s="1"/>
  <c r="AA55" i="1"/>
  <c r="I55" i="1"/>
  <c r="H14" i="12" s="1"/>
  <c r="X14" i="12" s="1"/>
  <c r="AG55" i="1"/>
  <c r="AW55" i="1"/>
  <c r="H55" i="1"/>
  <c r="H13" i="12" s="1"/>
  <c r="X13" i="12" s="1"/>
  <c r="Z55" i="1"/>
  <c r="AP55" i="1"/>
  <c r="BV55" i="1"/>
  <c r="BM55" i="1"/>
  <c r="O55" i="1"/>
  <c r="H20" i="12" s="1"/>
  <c r="X20" i="12" s="1"/>
  <c r="AY55" i="1"/>
  <c r="Q55" i="1"/>
  <c r="H22" i="12" s="1"/>
  <c r="X22" i="12" s="1"/>
  <c r="AK55" i="1"/>
  <c r="BA55" i="1"/>
  <c r="F55" i="1"/>
  <c r="H11" i="12" s="1"/>
  <c r="X11" i="12" s="1"/>
  <c r="AD55" i="1"/>
  <c r="AT55" i="1"/>
  <c r="BJ55" i="1"/>
  <c r="BP55" i="1"/>
  <c r="BQ55" i="1"/>
  <c r="K55" i="1"/>
  <c r="H16" i="12" s="1"/>
  <c r="X16" i="12" s="1"/>
  <c r="V55" i="1"/>
  <c r="H27" i="12" s="1"/>
  <c r="X27" i="12" s="1"/>
  <c r="Y55" i="1"/>
  <c r="AO55" i="1"/>
  <c r="BE55" i="1"/>
  <c r="J55" i="1"/>
  <c r="H15" i="12" s="1"/>
  <c r="X15" i="12" s="1"/>
  <c r="AH55" i="1"/>
  <c r="AX55" i="1"/>
  <c r="BN55" i="1"/>
  <c r="BX55" i="1"/>
  <c r="AQ55" i="1"/>
  <c r="AI55" i="1"/>
  <c r="E55" i="1"/>
  <c r="H10" i="12" s="1"/>
  <c r="X10" i="12" s="1"/>
  <c r="AC55" i="1"/>
  <c r="AS55" i="1"/>
  <c r="N55" i="1"/>
  <c r="H19" i="12" s="1"/>
  <c r="X19" i="12" s="1"/>
  <c r="AL55" i="1"/>
  <c r="BB55" i="1"/>
  <c r="BR55" i="1"/>
  <c r="BI55" i="1"/>
  <c r="BS55" i="1"/>
  <c r="CD55" i="1"/>
  <c r="D55" i="1"/>
  <c r="H9" i="12" s="1"/>
  <c r="X9" i="12" s="1"/>
  <c r="BK55" i="1"/>
  <c r="U55" i="1"/>
  <c r="H26" i="12" s="1"/>
  <c r="X26" i="12" s="1"/>
  <c r="AR55" i="1"/>
  <c r="L55" i="1"/>
  <c r="H17" i="12" s="1"/>
  <c r="X17" i="12" s="1"/>
  <c r="CE55" i="1"/>
  <c r="B55" i="1"/>
  <c r="BU55" i="1"/>
  <c r="CG55" i="1"/>
  <c r="CF55" i="1"/>
  <c r="AJ55" i="1"/>
  <c r="BW55" i="1"/>
  <c r="AN55" i="1"/>
  <c r="AZ55" i="1"/>
  <c r="AV55" i="1"/>
  <c r="P55" i="1"/>
  <c r="H21" i="12" s="1"/>
  <c r="X21" i="12" s="1"/>
  <c r="X55" i="1"/>
  <c r="BG55" i="1"/>
  <c r="CC55" i="1"/>
  <c r="BD55" i="1"/>
  <c r="BL55" i="1"/>
  <c r="AB55" i="1"/>
  <c r="BO55" i="1"/>
  <c r="AF55" i="1"/>
  <c r="BT55" i="1"/>
  <c r="W58" i="3"/>
  <c r="AP57" i="3"/>
  <c r="BU57" i="3"/>
  <c r="H57" i="3"/>
  <c r="X57" i="3"/>
  <c r="AN57" i="3"/>
  <c r="BD57" i="3"/>
  <c r="O57" i="3"/>
  <c r="AA57" i="3"/>
  <c r="AQ57" i="3"/>
  <c r="BA57" i="3"/>
  <c r="BK57" i="3"/>
  <c r="E57" i="3"/>
  <c r="AX57" i="3"/>
  <c r="L57" i="3"/>
  <c r="AB57" i="3"/>
  <c r="AR57" i="3"/>
  <c r="M57" i="3"/>
  <c r="AE57" i="3"/>
  <c r="AU57" i="3"/>
  <c r="BO57" i="3"/>
  <c r="P57" i="3"/>
  <c r="U57" i="3"/>
  <c r="AF57" i="3"/>
  <c r="AV57" i="3"/>
  <c r="G57" i="3"/>
  <c r="AI57" i="3"/>
  <c r="AY57" i="3"/>
  <c r="D57" i="3"/>
  <c r="AJ57" i="3"/>
  <c r="AZ57" i="3"/>
  <c r="K57" i="3"/>
  <c r="AM57" i="3"/>
  <c r="BC57" i="3"/>
  <c r="BG57" i="3"/>
  <c r="BW57" i="3"/>
  <c r="BR57" i="3"/>
  <c r="V57" i="3"/>
  <c r="AC57" i="3"/>
  <c r="BS57" i="3"/>
  <c r="Z57" i="3"/>
  <c r="BV57" i="3"/>
  <c r="AK57" i="3"/>
  <c r="AH57" i="3"/>
  <c r="BJ57" i="3"/>
  <c r="CF57" i="3"/>
  <c r="AS57" i="3"/>
  <c r="BN57" i="3"/>
  <c r="BP57" i="3"/>
  <c r="B57" i="3"/>
  <c r="F57" i="3"/>
  <c r="AL57" i="3"/>
  <c r="BM57" i="3"/>
  <c r="Y57" i="3"/>
  <c r="BE57" i="3"/>
  <c r="BX57" i="3"/>
  <c r="AD57" i="3"/>
  <c r="BI57" i="3"/>
  <c r="BT57" i="3"/>
  <c r="J57" i="3"/>
  <c r="AT57" i="3"/>
  <c r="BQ57" i="3"/>
  <c r="AG57" i="3"/>
  <c r="BH57" i="3"/>
  <c r="CD57" i="3"/>
  <c r="AW57" i="3"/>
  <c r="N57" i="3"/>
  <c r="BB57" i="3"/>
  <c r="CE57" i="3"/>
  <c r="CC57" i="3"/>
  <c r="I57" i="3"/>
  <c r="AO57" i="3"/>
  <c r="BL57" i="3"/>
  <c r="CG57" i="3"/>
  <c r="Q57" i="3"/>
  <c r="O56" i="4"/>
  <c r="J55" i="4"/>
  <c r="G55" i="4"/>
  <c r="N55" i="4"/>
  <c r="F55" i="4"/>
  <c r="K55" i="4"/>
  <c r="C55" i="4"/>
  <c r="E55" i="4"/>
  <c r="I55" i="4"/>
  <c r="M55" i="4"/>
  <c r="D55" i="4"/>
  <c r="H55" i="4"/>
  <c r="L55" i="4"/>
  <c r="P55" i="4"/>
  <c r="B55" i="4"/>
  <c r="W57" i="5"/>
  <c r="N56" i="5"/>
  <c r="AK56" i="5"/>
  <c r="J56" i="5"/>
  <c r="BX56" i="5"/>
  <c r="F56" i="5"/>
  <c r="BH56" i="5"/>
  <c r="AD56" i="5"/>
  <c r="AT56" i="5"/>
  <c r="H56" i="5"/>
  <c r="Q56" i="5"/>
  <c r="AI56" i="5"/>
  <c r="AY56" i="5"/>
  <c r="BR56" i="5"/>
  <c r="AO56" i="5"/>
  <c r="BT56" i="5"/>
  <c r="CD56" i="5"/>
  <c r="BI56" i="5"/>
  <c r="AH56" i="5"/>
  <c r="AX56" i="5"/>
  <c r="L56" i="5"/>
  <c r="E56" i="5"/>
  <c r="G56" i="5"/>
  <c r="AM56" i="5"/>
  <c r="BC56" i="5"/>
  <c r="BV56" i="5"/>
  <c r="CF56" i="5"/>
  <c r="Y56" i="5"/>
  <c r="AS56" i="5"/>
  <c r="BM56" i="5"/>
  <c r="AL56" i="5"/>
  <c r="BB56" i="5"/>
  <c r="P56" i="5"/>
  <c r="I56" i="5"/>
  <c r="V56" i="5"/>
  <c r="K56" i="5"/>
  <c r="AA56" i="5"/>
  <c r="AQ56" i="5"/>
  <c r="BA56" i="5"/>
  <c r="BJ56" i="5"/>
  <c r="AC56" i="5"/>
  <c r="AW56" i="5"/>
  <c r="BL56" i="5"/>
  <c r="BQ56" i="5"/>
  <c r="Z56" i="5"/>
  <c r="AP56" i="5"/>
  <c r="D56" i="5"/>
  <c r="M56" i="5"/>
  <c r="O56" i="5"/>
  <c r="AE56" i="5"/>
  <c r="AU56" i="5"/>
  <c r="BN56" i="5"/>
  <c r="AG56" i="5"/>
  <c r="BE56" i="5"/>
  <c r="BP56" i="5"/>
  <c r="BU56" i="5"/>
  <c r="CE56" i="5"/>
  <c r="U56" i="5"/>
  <c r="AJ56" i="5"/>
  <c r="AZ56" i="5"/>
  <c r="BK56" i="5"/>
  <c r="CG56" i="5"/>
  <c r="BO56" i="5"/>
  <c r="AV56" i="5"/>
  <c r="BW56" i="5"/>
  <c r="CC56" i="5"/>
  <c r="X56" i="5"/>
  <c r="AN56" i="5"/>
  <c r="BD56" i="5"/>
  <c r="BG56" i="5"/>
  <c r="AB56" i="5"/>
  <c r="AR56" i="5"/>
  <c r="BS56" i="5"/>
  <c r="B56" i="5"/>
  <c r="AF56" i="5"/>
  <c r="O58" i="8"/>
  <c r="H57" i="8"/>
  <c r="D57" i="8"/>
  <c r="B57" i="8"/>
  <c r="C57" i="8"/>
  <c r="L57" i="8"/>
  <c r="E57" i="8"/>
  <c r="G57" i="8"/>
  <c r="I57" i="8"/>
  <c r="J57" i="8"/>
  <c r="K57" i="8"/>
  <c r="M57" i="8"/>
  <c r="P57" i="8"/>
  <c r="N57" i="8"/>
  <c r="F57" i="8"/>
  <c r="AB58" i="11"/>
  <c r="B57" i="11"/>
  <c r="W64" i="9" l="1"/>
  <c r="AJ63" i="9"/>
  <c r="BO63" i="9"/>
  <c r="BJ63" i="9"/>
  <c r="AN63" i="9"/>
  <c r="Q63" i="9"/>
  <c r="H63" i="9"/>
  <c r="O63" i="9"/>
  <c r="K63" i="9"/>
  <c r="AD63" i="9"/>
  <c r="BP63" i="9"/>
  <c r="V63" i="9"/>
  <c r="AL63" i="9"/>
  <c r="F63" i="9"/>
  <c r="CD63" i="9"/>
  <c r="G63" i="9"/>
  <c r="AE63" i="9"/>
  <c r="BH63" i="9"/>
  <c r="CE63" i="9"/>
  <c r="BR63" i="9"/>
  <c r="AV63" i="9"/>
  <c r="I63" i="9"/>
  <c r="AK63" i="9"/>
  <c r="Y63" i="9"/>
  <c r="BB63" i="9"/>
  <c r="AM63" i="9"/>
  <c r="BX63" i="9"/>
  <c r="BM63" i="9"/>
  <c r="BS63" i="9"/>
  <c r="AR63" i="9"/>
  <c r="BU63" i="9"/>
  <c r="AF63" i="9"/>
  <c r="BN63" i="9"/>
  <c r="M63" i="9"/>
  <c r="D63" i="9"/>
  <c r="BA63" i="9"/>
  <c r="AA63" i="9"/>
  <c r="AO63" i="9"/>
  <c r="AC63" i="9"/>
  <c r="AI63" i="9"/>
  <c r="BC63" i="9"/>
  <c r="B63" i="9"/>
  <c r="N63" i="9"/>
  <c r="AP63" i="9"/>
  <c r="BW63" i="9"/>
  <c r="CG63" i="9"/>
  <c r="L63" i="9"/>
  <c r="BL63" i="9"/>
  <c r="AZ63" i="9"/>
  <c r="BV63" i="9"/>
  <c r="AB63" i="9"/>
  <c r="BG63" i="9"/>
  <c r="U63" i="9"/>
  <c r="P63" i="9"/>
  <c r="E63" i="9"/>
  <c r="X63" i="9"/>
  <c r="J63" i="9"/>
  <c r="AQ63" i="9"/>
  <c r="BE63" i="9"/>
  <c r="AS63" i="9"/>
  <c r="AY63" i="9"/>
  <c r="BT63" i="9"/>
  <c r="AU63" i="9"/>
  <c r="AH63" i="9"/>
  <c r="CC63" i="9"/>
  <c r="AW63" i="9"/>
  <c r="CF63" i="9"/>
  <c r="BI63" i="9"/>
  <c r="BQ63" i="9"/>
  <c r="BD63" i="9"/>
  <c r="AT63" i="9"/>
  <c r="BK63" i="9"/>
  <c r="Z63" i="9"/>
  <c r="AG63" i="9"/>
  <c r="AX63" i="9"/>
  <c r="W60" i="7"/>
  <c r="CC59" i="7"/>
  <c r="CD59" i="7"/>
  <c r="BW59" i="7"/>
  <c r="BP59" i="7"/>
  <c r="BK59" i="7"/>
  <c r="AM59" i="7"/>
  <c r="AX59" i="7"/>
  <c r="AP59" i="7"/>
  <c r="AH59" i="7"/>
  <c r="Z59" i="7"/>
  <c r="BN59" i="7"/>
  <c r="BT59" i="7"/>
  <c r="BM59" i="7"/>
  <c r="BH59" i="7"/>
  <c r="BC59" i="7"/>
  <c r="BE59" i="7"/>
  <c r="AT59" i="7"/>
  <c r="AL59" i="7"/>
  <c r="AD59" i="7"/>
  <c r="BX59" i="7"/>
  <c r="BL59" i="7"/>
  <c r="BA59" i="7"/>
  <c r="AK59" i="7"/>
  <c r="L59" i="7"/>
  <c r="D59" i="7"/>
  <c r="J59" i="7"/>
  <c r="BQ59" i="7"/>
  <c r="AQ59" i="7"/>
  <c r="AS59" i="7"/>
  <c r="AC59" i="7"/>
  <c r="P59" i="7"/>
  <c r="H59" i="7"/>
  <c r="N59" i="7"/>
  <c r="F59" i="7"/>
  <c r="BR59" i="7"/>
  <c r="AO59" i="7"/>
  <c r="V59" i="7"/>
  <c r="G59" i="7"/>
  <c r="E59" i="7"/>
  <c r="CG59" i="7"/>
  <c r="BU59" i="7"/>
  <c r="AG59" i="7"/>
  <c r="Q59" i="7"/>
  <c r="BO59" i="7"/>
  <c r="AA59" i="7"/>
  <c r="M59" i="7"/>
  <c r="BI59" i="7"/>
  <c r="AW59" i="7"/>
  <c r="I59" i="7"/>
  <c r="O59" i="7"/>
  <c r="K59" i="7"/>
  <c r="Y59" i="7"/>
  <c r="BB59" i="7"/>
  <c r="X59" i="7"/>
  <c r="BG59" i="7"/>
  <c r="CF59" i="7"/>
  <c r="AY59" i="7"/>
  <c r="BV59" i="7"/>
  <c r="AB59" i="7"/>
  <c r="AR59" i="7"/>
  <c r="U59" i="7"/>
  <c r="BS59" i="7"/>
  <c r="AI59" i="7"/>
  <c r="CE59" i="7"/>
  <c r="AU59" i="7"/>
  <c r="BJ59" i="7"/>
  <c r="AJ59" i="7"/>
  <c r="AZ59" i="7"/>
  <c r="B59" i="7"/>
  <c r="AN59" i="7"/>
  <c r="AE59" i="7"/>
  <c r="AV59" i="7"/>
  <c r="BD59" i="7"/>
  <c r="AF59" i="7"/>
  <c r="W59" i="3"/>
  <c r="AN58" i="3"/>
  <c r="J58" i="3"/>
  <c r="H58" i="3"/>
  <c r="AJ58" i="3"/>
  <c r="BD58" i="3"/>
  <c r="O58" i="3"/>
  <c r="AM58" i="3"/>
  <c r="BC58" i="3"/>
  <c r="BG58" i="3"/>
  <c r="BW58" i="3"/>
  <c r="L58" i="3"/>
  <c r="X58" i="3"/>
  <c r="AR58" i="3"/>
  <c r="AA58" i="3"/>
  <c r="AQ58" i="3"/>
  <c r="AC58" i="3"/>
  <c r="BK58" i="3"/>
  <c r="P58" i="3"/>
  <c r="AB58" i="3"/>
  <c r="AV58" i="3"/>
  <c r="G58" i="3"/>
  <c r="AE58" i="3"/>
  <c r="AU58" i="3"/>
  <c r="D58" i="3"/>
  <c r="U58" i="3"/>
  <c r="AF58" i="3"/>
  <c r="AZ58" i="3"/>
  <c r="K58" i="3"/>
  <c r="AI58" i="3"/>
  <c r="AY58" i="3"/>
  <c r="BS58" i="3"/>
  <c r="E58" i="3"/>
  <c r="BR58" i="3"/>
  <c r="AS58" i="3"/>
  <c r="BH58" i="3"/>
  <c r="M58" i="3"/>
  <c r="BV58" i="3"/>
  <c r="V58" i="3"/>
  <c r="BA58" i="3"/>
  <c r="BO58" i="3"/>
  <c r="BJ58" i="3"/>
  <c r="BX58" i="3"/>
  <c r="BN58" i="3"/>
  <c r="CF58" i="3"/>
  <c r="AK58" i="3"/>
  <c r="N58" i="3"/>
  <c r="AD58" i="3"/>
  <c r="AT58" i="3"/>
  <c r="BQ58" i="3"/>
  <c r="CC58" i="3"/>
  <c r="I58" i="3"/>
  <c r="AW58" i="3"/>
  <c r="F58" i="3"/>
  <c r="AP58" i="3"/>
  <c r="AO58" i="3"/>
  <c r="B58" i="3"/>
  <c r="AH58" i="3"/>
  <c r="AX58" i="3"/>
  <c r="BU58" i="3"/>
  <c r="CG58" i="3"/>
  <c r="Q58" i="3"/>
  <c r="Y58" i="3"/>
  <c r="BE58" i="3"/>
  <c r="BL58" i="3"/>
  <c r="AL58" i="3"/>
  <c r="BB58" i="3"/>
  <c r="BI58" i="3"/>
  <c r="AG58" i="3"/>
  <c r="BP58" i="3"/>
  <c r="CD58" i="3"/>
  <c r="Z58" i="3"/>
  <c r="BM58" i="3"/>
  <c r="CE58" i="3"/>
  <c r="BT58" i="3"/>
  <c r="W58" i="5"/>
  <c r="AY57" i="5"/>
  <c r="P57" i="5"/>
  <c r="BV57" i="5"/>
  <c r="L57" i="5"/>
  <c r="CG57" i="5"/>
  <c r="H57" i="5"/>
  <c r="V57" i="5"/>
  <c r="D57" i="5"/>
  <c r="F57" i="5"/>
  <c r="AD57" i="5"/>
  <c r="AT57" i="5"/>
  <c r="Q57" i="5"/>
  <c r="G57" i="5"/>
  <c r="AE57" i="5"/>
  <c r="AU57" i="5"/>
  <c r="BR57" i="5"/>
  <c r="U57" i="5"/>
  <c r="BI57" i="5"/>
  <c r="J57" i="5"/>
  <c r="AH57" i="5"/>
  <c r="AX57" i="5"/>
  <c r="E57" i="5"/>
  <c r="K57" i="5"/>
  <c r="AI57" i="5"/>
  <c r="BC57" i="5"/>
  <c r="CC57" i="5"/>
  <c r="BM57" i="5"/>
  <c r="N57" i="5"/>
  <c r="AL57" i="5"/>
  <c r="BB57" i="5"/>
  <c r="I57" i="5"/>
  <c r="O57" i="5"/>
  <c r="AM57" i="5"/>
  <c r="BJ57" i="5"/>
  <c r="CF57" i="5"/>
  <c r="BQ57" i="5"/>
  <c r="Z57" i="5"/>
  <c r="AP57" i="5"/>
  <c r="M57" i="5"/>
  <c r="AA57" i="5"/>
  <c r="AQ57" i="5"/>
  <c r="BN57" i="5"/>
  <c r="BU57" i="5"/>
  <c r="B57" i="5"/>
  <c r="AF57" i="5"/>
  <c r="AV57" i="5"/>
  <c r="BG57" i="5"/>
  <c r="BW57" i="5"/>
  <c r="AC57" i="5"/>
  <c r="AS57" i="5"/>
  <c r="BP57" i="5"/>
  <c r="AG57" i="5"/>
  <c r="BT57" i="5"/>
  <c r="AR57" i="5"/>
  <c r="AO57" i="5"/>
  <c r="BL57" i="5"/>
  <c r="CE57" i="5"/>
  <c r="AJ57" i="5"/>
  <c r="AZ57" i="5"/>
  <c r="BK57" i="5"/>
  <c r="AW57" i="5"/>
  <c r="BE57" i="5"/>
  <c r="X57" i="5"/>
  <c r="AN57" i="5"/>
  <c r="BD57" i="5"/>
  <c r="BO57" i="5"/>
  <c r="AK57" i="5"/>
  <c r="BA57" i="5"/>
  <c r="BH57" i="5"/>
  <c r="BX57" i="5"/>
  <c r="CD57" i="5"/>
  <c r="AB57" i="5"/>
  <c r="BS57" i="5"/>
  <c r="Y57" i="5"/>
  <c r="O57" i="4"/>
  <c r="N56" i="4"/>
  <c r="F56" i="4"/>
  <c r="K56" i="4"/>
  <c r="C56" i="4"/>
  <c r="J56" i="4"/>
  <c r="G56" i="4"/>
  <c r="I56" i="4"/>
  <c r="M56" i="4"/>
  <c r="E56" i="4"/>
  <c r="B56" i="4"/>
  <c r="H56" i="4"/>
  <c r="P56" i="4"/>
  <c r="L56" i="4"/>
  <c r="D56" i="4"/>
  <c r="O59" i="8"/>
  <c r="L58" i="8"/>
  <c r="C58" i="8"/>
  <c r="E58" i="8"/>
  <c r="P58" i="8"/>
  <c r="G58" i="8"/>
  <c r="I58" i="8"/>
  <c r="B58" i="8"/>
  <c r="K58" i="8"/>
  <c r="D58" i="8"/>
  <c r="M58" i="8"/>
  <c r="J58" i="8"/>
  <c r="H58" i="8"/>
  <c r="N58" i="8"/>
  <c r="F58" i="8"/>
  <c r="H7" i="12"/>
  <c r="X7" i="12" s="1"/>
  <c r="W57" i="1"/>
  <c r="BV56" i="1"/>
  <c r="AK56" i="1"/>
  <c r="AS56" i="1"/>
  <c r="V56" i="1"/>
  <c r="E56" i="1"/>
  <c r="BA56" i="1"/>
  <c r="AC56" i="1"/>
  <c r="O56" i="1"/>
  <c r="AA56" i="1"/>
  <c r="AE56" i="1"/>
  <c r="Q56" i="1"/>
  <c r="AG56" i="1"/>
  <c r="Z56" i="1"/>
  <c r="AP56" i="1"/>
  <c r="BN56" i="1"/>
  <c r="BI56" i="1"/>
  <c r="BK56" i="1"/>
  <c r="CE56" i="1"/>
  <c r="K56" i="1"/>
  <c r="AM56" i="1"/>
  <c r="AQ56" i="1"/>
  <c r="AO56" i="1"/>
  <c r="F56" i="1"/>
  <c r="AD56" i="1"/>
  <c r="AT56" i="1"/>
  <c r="BR56" i="1"/>
  <c r="BM56" i="1"/>
  <c r="AU56" i="1"/>
  <c r="BC56" i="1"/>
  <c r="AI56" i="1"/>
  <c r="I56" i="1"/>
  <c r="AW56" i="1"/>
  <c r="J56" i="1"/>
  <c r="AH56" i="1"/>
  <c r="AX56" i="1"/>
  <c r="G56" i="1"/>
  <c r="AY56" i="1"/>
  <c r="M56" i="1"/>
  <c r="Y56" i="1"/>
  <c r="BE56" i="1"/>
  <c r="N56" i="1"/>
  <c r="AL56" i="1"/>
  <c r="BB56" i="1"/>
  <c r="BJ56" i="1"/>
  <c r="BU56" i="1"/>
  <c r="BQ56" i="1"/>
  <c r="CG56" i="1"/>
  <c r="CF56" i="1"/>
  <c r="AR56" i="1"/>
  <c r="BS56" i="1"/>
  <c r="U56" i="1"/>
  <c r="B56" i="1"/>
  <c r="P56" i="1"/>
  <c r="H56" i="1"/>
  <c r="AZ56" i="1"/>
  <c r="AF56" i="1"/>
  <c r="BL56" i="1"/>
  <c r="BG56" i="1"/>
  <c r="AN56" i="1"/>
  <c r="BP56" i="1"/>
  <c r="CD56" i="1"/>
  <c r="AB56" i="1"/>
  <c r="BO56" i="1"/>
  <c r="D56" i="1"/>
  <c r="AV56" i="1"/>
  <c r="BT56" i="1"/>
  <c r="AJ56" i="1"/>
  <c r="BW56" i="1"/>
  <c r="CC56" i="1"/>
  <c r="L56" i="1"/>
  <c r="X56" i="1"/>
  <c r="BD56" i="1"/>
  <c r="BH56" i="1"/>
  <c r="BX56" i="1"/>
  <c r="AB59" i="11"/>
  <c r="B58" i="11"/>
  <c r="BX64" i="9" l="1"/>
  <c r="AV64" i="9"/>
  <c r="BD64" i="9"/>
  <c r="BJ64" i="9"/>
  <c r="BR64" i="9"/>
  <c r="P64" i="9"/>
  <c r="M64" i="9"/>
  <c r="D64" i="9"/>
  <c r="AG64" i="9"/>
  <c r="CD64" i="9"/>
  <c r="BK64" i="9"/>
  <c r="BT64" i="9"/>
  <c r="BE64" i="9"/>
  <c r="O64" i="9"/>
  <c r="AS64" i="9"/>
  <c r="BC64" i="9"/>
  <c r="BI64" i="9"/>
  <c r="BS64" i="9"/>
  <c r="BG64" i="9"/>
  <c r="CF64" i="9"/>
  <c r="BQ64" i="9"/>
  <c r="AJ64" i="9"/>
  <c r="U64" i="9"/>
  <c r="B64" i="9"/>
  <c r="AQ64" i="9"/>
  <c r="AO64" i="9"/>
  <c r="V64" i="9"/>
  <c r="BW64" i="9"/>
  <c r="AU64" i="9"/>
  <c r="BU64" i="9"/>
  <c r="AF64" i="9"/>
  <c r="AN64" i="9"/>
  <c r="AR64" i="9"/>
  <c r="AD64" i="9"/>
  <c r="H64" i="9"/>
  <c r="E64" i="9"/>
  <c r="Q64" i="9"/>
  <c r="AW64" i="9"/>
  <c r="G64" i="9"/>
  <c r="CC64" i="9"/>
  <c r="CE64" i="9"/>
  <c r="N64" i="9"/>
  <c r="AI64" i="9"/>
  <c r="F64" i="9"/>
  <c r="BO64" i="9"/>
  <c r="AP64" i="9"/>
  <c r="AM64" i="9"/>
  <c r="AL64" i="9"/>
  <c r="BP64" i="9"/>
  <c r="BN64" i="9"/>
  <c r="L64" i="9"/>
  <c r="AH64" i="9"/>
  <c r="BA64" i="9"/>
  <c r="AX64" i="9"/>
  <c r="Z64" i="9"/>
  <c r="AE64" i="9"/>
  <c r="W65" i="9"/>
  <c r="BM64" i="9"/>
  <c r="BH64" i="9"/>
  <c r="X64" i="9"/>
  <c r="BV64" i="9"/>
  <c r="AB64" i="9"/>
  <c r="AZ64" i="9"/>
  <c r="J64" i="9"/>
  <c r="I64" i="9"/>
  <c r="BL64" i="9"/>
  <c r="AA64" i="9"/>
  <c r="AK64" i="9"/>
  <c r="Y64" i="9"/>
  <c r="AT64" i="9"/>
  <c r="AY64" i="9"/>
  <c r="BB64" i="9"/>
  <c r="CG64" i="9"/>
  <c r="K64" i="9"/>
  <c r="AC64" i="9"/>
  <c r="W61" i="7"/>
  <c r="CD60" i="7"/>
  <c r="BJ60" i="7"/>
  <c r="BP60" i="7"/>
  <c r="BH60" i="7"/>
  <c r="AB60" i="7"/>
  <c r="AX60" i="7"/>
  <c r="AP60" i="7"/>
  <c r="AH60" i="7"/>
  <c r="Z60" i="7"/>
  <c r="BT60" i="7"/>
  <c r="BL60" i="7"/>
  <c r="BB60" i="7"/>
  <c r="AT60" i="7"/>
  <c r="AL60" i="7"/>
  <c r="AD60" i="7"/>
  <c r="BQ60" i="7"/>
  <c r="AR60" i="7"/>
  <c r="AS60" i="7"/>
  <c r="AC60" i="7"/>
  <c r="N60" i="7"/>
  <c r="F60" i="7"/>
  <c r="BV60" i="7"/>
  <c r="BI60" i="7"/>
  <c r="BA60" i="7"/>
  <c r="AK60" i="7"/>
  <c r="V60" i="7"/>
  <c r="J60" i="7"/>
  <c r="AG60" i="7"/>
  <c r="I60" i="7"/>
  <c r="BE60" i="7"/>
  <c r="Y60" i="7"/>
  <c r="E60" i="7"/>
  <c r="Q60" i="7"/>
  <c r="M60" i="7"/>
  <c r="BX60" i="7"/>
  <c r="AW60" i="7"/>
  <c r="AO60" i="7"/>
  <c r="BM60" i="7"/>
  <c r="H60" i="7"/>
  <c r="AJ60" i="7"/>
  <c r="D60" i="7"/>
  <c r="BD60" i="7"/>
  <c r="AF60" i="7"/>
  <c r="P60" i="7"/>
  <c r="BU60" i="7"/>
  <c r="K60" i="7"/>
  <c r="B60" i="7"/>
  <c r="AI60" i="7"/>
  <c r="AY60" i="7"/>
  <c r="X60" i="7"/>
  <c r="BG60" i="7"/>
  <c r="BW60" i="7"/>
  <c r="CG60" i="7"/>
  <c r="AN60" i="7"/>
  <c r="CF60" i="7"/>
  <c r="BR60" i="7"/>
  <c r="AZ60" i="7"/>
  <c r="AV60" i="7"/>
  <c r="AA60" i="7"/>
  <c r="AQ60" i="7"/>
  <c r="BO60" i="7"/>
  <c r="L60" i="7"/>
  <c r="BC60" i="7"/>
  <c r="BS60" i="7"/>
  <c r="AU60" i="7"/>
  <c r="BK60" i="7"/>
  <c r="CE60" i="7"/>
  <c r="G60" i="7"/>
  <c r="AE60" i="7"/>
  <c r="BN60" i="7"/>
  <c r="O60" i="7"/>
  <c r="AM60" i="7"/>
  <c r="U60" i="7"/>
  <c r="CC60" i="7"/>
  <c r="W59" i="5"/>
  <c r="N58" i="5"/>
  <c r="J58" i="5"/>
  <c r="AG58" i="5"/>
  <c r="F58" i="5"/>
  <c r="B58" i="5"/>
  <c r="AD58" i="5"/>
  <c r="AT58" i="5"/>
  <c r="H58" i="5"/>
  <c r="Q58" i="5"/>
  <c r="K58" i="5"/>
  <c r="AI58" i="5"/>
  <c r="AY58" i="5"/>
  <c r="BV58" i="5"/>
  <c r="Y58" i="5"/>
  <c r="AS58" i="5"/>
  <c r="BX58" i="5"/>
  <c r="BI58" i="5"/>
  <c r="AH58" i="5"/>
  <c r="AX58" i="5"/>
  <c r="L58" i="5"/>
  <c r="E58" i="5"/>
  <c r="O58" i="5"/>
  <c r="AM58" i="5"/>
  <c r="BC58" i="5"/>
  <c r="BJ58" i="5"/>
  <c r="BT58" i="5"/>
  <c r="AC58" i="5"/>
  <c r="BA58" i="5"/>
  <c r="BH58" i="5"/>
  <c r="BM58" i="5"/>
  <c r="AL58" i="5"/>
  <c r="BB58" i="5"/>
  <c r="P58" i="5"/>
  <c r="I58" i="5"/>
  <c r="AA58" i="5"/>
  <c r="AQ58" i="5"/>
  <c r="AW58" i="5"/>
  <c r="BN58" i="5"/>
  <c r="AK58" i="5"/>
  <c r="BE58" i="5"/>
  <c r="BL58" i="5"/>
  <c r="BQ58" i="5"/>
  <c r="Z58" i="5"/>
  <c r="AP58" i="5"/>
  <c r="D58" i="5"/>
  <c r="M58" i="5"/>
  <c r="V58" i="5"/>
  <c r="G58" i="5"/>
  <c r="AE58" i="5"/>
  <c r="AU58" i="5"/>
  <c r="BR58" i="5"/>
  <c r="CF58" i="5"/>
  <c r="AO58" i="5"/>
  <c r="BP58" i="5"/>
  <c r="BU58" i="5"/>
  <c r="AB58" i="5"/>
  <c r="AR58" i="5"/>
  <c r="BS58" i="5"/>
  <c r="CC58" i="5"/>
  <c r="CD58" i="5"/>
  <c r="U58" i="5"/>
  <c r="AF58" i="5"/>
  <c r="AV58" i="5"/>
  <c r="BG58" i="5"/>
  <c r="BW58" i="5"/>
  <c r="X58" i="5"/>
  <c r="BO58" i="5"/>
  <c r="CE58" i="5"/>
  <c r="AJ58" i="5"/>
  <c r="AZ58" i="5"/>
  <c r="BK58" i="5"/>
  <c r="CG58" i="5"/>
  <c r="AN58" i="5"/>
  <c r="BD58" i="5"/>
  <c r="W58" i="1"/>
  <c r="AI57" i="1"/>
  <c r="Q57" i="1"/>
  <c r="AQ57" i="1"/>
  <c r="G57" i="1"/>
  <c r="AY57" i="1"/>
  <c r="AA57" i="1"/>
  <c r="AC57" i="1"/>
  <c r="K57" i="1"/>
  <c r="BC57" i="1"/>
  <c r="AU57" i="1"/>
  <c r="Y57" i="1"/>
  <c r="BE57" i="1"/>
  <c r="F57" i="1"/>
  <c r="Z57" i="1"/>
  <c r="AP57" i="1"/>
  <c r="BR57" i="1"/>
  <c r="BU57" i="1"/>
  <c r="AS57" i="1"/>
  <c r="AK57" i="1"/>
  <c r="E57" i="1"/>
  <c r="AG57" i="1"/>
  <c r="J57" i="1"/>
  <c r="AD57" i="1"/>
  <c r="AT57" i="1"/>
  <c r="BV57" i="1"/>
  <c r="BI57" i="1"/>
  <c r="BO57" i="1"/>
  <c r="CE57" i="1"/>
  <c r="O57" i="1"/>
  <c r="BA57" i="1"/>
  <c r="I57" i="1"/>
  <c r="AO57" i="1"/>
  <c r="N57" i="1"/>
  <c r="AH57" i="1"/>
  <c r="AX57" i="1"/>
  <c r="BJ57" i="1"/>
  <c r="BL57" i="1"/>
  <c r="AM57" i="1"/>
  <c r="AE57" i="1"/>
  <c r="M57" i="1"/>
  <c r="V57" i="1"/>
  <c r="AW57" i="1"/>
  <c r="L57" i="1"/>
  <c r="AL57" i="1"/>
  <c r="BB57" i="1"/>
  <c r="BN57" i="1"/>
  <c r="BT57" i="1"/>
  <c r="BQ57" i="1"/>
  <c r="H57" i="1"/>
  <c r="AN57" i="1"/>
  <c r="BM57" i="1"/>
  <c r="P57" i="1"/>
  <c r="CF57" i="1"/>
  <c r="CD57" i="1"/>
  <c r="B57" i="1"/>
  <c r="D57" i="1"/>
  <c r="BW57" i="1"/>
  <c r="AZ57" i="1"/>
  <c r="BK57" i="1"/>
  <c r="CC57" i="1"/>
  <c r="AB57" i="1"/>
  <c r="BH57" i="1"/>
  <c r="BG57" i="1"/>
  <c r="X57" i="1"/>
  <c r="BS57" i="1"/>
  <c r="CG57" i="1"/>
  <c r="AJ57" i="1"/>
  <c r="BP57" i="1"/>
  <c r="AF57" i="1"/>
  <c r="U57" i="1"/>
  <c r="AV57" i="1"/>
  <c r="BX57" i="1"/>
  <c r="AR57" i="1"/>
  <c r="BD57" i="1"/>
  <c r="O58" i="4"/>
  <c r="J57" i="4"/>
  <c r="G57" i="4"/>
  <c r="N57" i="4"/>
  <c r="F57" i="4"/>
  <c r="K57" i="4"/>
  <c r="C57" i="4"/>
  <c r="M57" i="4"/>
  <c r="E57" i="4"/>
  <c r="I57" i="4"/>
  <c r="L57" i="4"/>
  <c r="B57" i="4"/>
  <c r="D57" i="4"/>
  <c r="H57" i="4"/>
  <c r="P57" i="4"/>
  <c r="O60" i="8"/>
  <c r="G59" i="8"/>
  <c r="D59" i="8"/>
  <c r="I59" i="8"/>
  <c r="F59" i="8"/>
  <c r="K59" i="8"/>
  <c r="H59" i="8"/>
  <c r="M59" i="8"/>
  <c r="L59" i="8"/>
  <c r="N59" i="8"/>
  <c r="B59" i="8"/>
  <c r="C59" i="8"/>
  <c r="E59" i="8"/>
  <c r="P59" i="8"/>
  <c r="J59" i="8"/>
  <c r="W60" i="3"/>
  <c r="AL59" i="3"/>
  <c r="BQ59" i="3"/>
  <c r="H59" i="3"/>
  <c r="U59" i="3"/>
  <c r="AJ59" i="3"/>
  <c r="AZ59" i="3"/>
  <c r="Q59" i="3"/>
  <c r="AI59" i="3"/>
  <c r="AY59" i="3"/>
  <c r="BS59" i="3"/>
  <c r="L59" i="3"/>
  <c r="X59" i="3"/>
  <c r="AN59" i="3"/>
  <c r="BD59" i="3"/>
  <c r="G59" i="3"/>
  <c r="AM59" i="3"/>
  <c r="BC59" i="3"/>
  <c r="BG59" i="3"/>
  <c r="BW59" i="3"/>
  <c r="P59" i="3"/>
  <c r="AB59" i="3"/>
  <c r="AR59" i="3"/>
  <c r="K59" i="3"/>
  <c r="AA59" i="3"/>
  <c r="AQ59" i="3"/>
  <c r="AW59" i="3"/>
  <c r="D59" i="3"/>
  <c r="AF59" i="3"/>
  <c r="AV59" i="3"/>
  <c r="O59" i="3"/>
  <c r="AE59" i="3"/>
  <c r="AU59" i="3"/>
  <c r="BO59" i="3"/>
  <c r="I59" i="3"/>
  <c r="AT59" i="3"/>
  <c r="BN59" i="3"/>
  <c r="CF59" i="3"/>
  <c r="AO59" i="3"/>
  <c r="CG59" i="3"/>
  <c r="BB59" i="3"/>
  <c r="BR59" i="3"/>
  <c r="BE59" i="3"/>
  <c r="BL59" i="3"/>
  <c r="BV59" i="3"/>
  <c r="Y59" i="3"/>
  <c r="BK59" i="3"/>
  <c r="AD59" i="3"/>
  <c r="BJ59" i="3"/>
  <c r="AG59" i="3"/>
  <c r="AH59" i="3"/>
  <c r="BU59" i="3"/>
  <c r="CE59" i="3"/>
  <c r="AS59" i="3"/>
  <c r="BH59" i="3"/>
  <c r="BM59" i="3"/>
  <c r="M59" i="3"/>
  <c r="F59" i="3"/>
  <c r="AP59" i="3"/>
  <c r="BA59" i="3"/>
  <c r="BP59" i="3"/>
  <c r="BX59" i="3"/>
  <c r="CD59" i="3"/>
  <c r="B59" i="3"/>
  <c r="J59" i="3"/>
  <c r="AX59" i="3"/>
  <c r="BI59" i="3"/>
  <c r="CC59" i="3"/>
  <c r="E59" i="3"/>
  <c r="V59" i="3"/>
  <c r="AC59" i="3"/>
  <c r="BT59" i="3"/>
  <c r="Z59" i="3"/>
  <c r="AK59" i="3"/>
  <c r="N59" i="3"/>
  <c r="AB60" i="11"/>
  <c r="B59" i="11"/>
  <c r="W66" i="9" l="1"/>
  <c r="AJ65" i="9"/>
  <c r="AR65" i="9"/>
  <c r="U65" i="9"/>
  <c r="BK65" i="9"/>
  <c r="E65" i="9"/>
  <c r="D65" i="9"/>
  <c r="P65" i="9"/>
  <c r="B65" i="9"/>
  <c r="BO65" i="9"/>
  <c r="AA65" i="9"/>
  <c r="AG65" i="9"/>
  <c r="F65" i="9"/>
  <c r="AI65" i="9"/>
  <c r="BT65" i="9"/>
  <c r="AU65" i="9"/>
  <c r="CC65" i="9"/>
  <c r="BX65" i="9"/>
  <c r="AM65" i="9"/>
  <c r="BS65" i="9"/>
  <c r="BV65" i="9"/>
  <c r="AB65" i="9"/>
  <c r="BN65" i="9"/>
  <c r="AV65" i="9"/>
  <c r="CF65" i="9"/>
  <c r="BU65" i="9"/>
  <c r="H65" i="9"/>
  <c r="V65" i="9"/>
  <c r="N65" i="9"/>
  <c r="AQ65" i="9"/>
  <c r="AW65" i="9"/>
  <c r="AL65" i="9"/>
  <c r="AY65" i="9"/>
  <c r="BE65" i="9"/>
  <c r="BP65" i="9"/>
  <c r="Y65" i="9"/>
  <c r="J65" i="9"/>
  <c r="BH65" i="9"/>
  <c r="BM65" i="9"/>
  <c r="BQ65" i="9"/>
  <c r="BR65" i="9"/>
  <c r="BD65" i="9"/>
  <c r="AN65" i="9"/>
  <c r="K65" i="9"/>
  <c r="Q65" i="9"/>
  <c r="BI65" i="9"/>
  <c r="AC65" i="9"/>
  <c r="AD65" i="9"/>
  <c r="BL65" i="9"/>
  <c r="AK65" i="9"/>
  <c r="BB65" i="9"/>
  <c r="AP65" i="9"/>
  <c r="CD65" i="9"/>
  <c r="O65" i="9"/>
  <c r="AX65" i="9"/>
  <c r="Z65" i="9"/>
  <c r="CE65" i="9"/>
  <c r="AZ65" i="9"/>
  <c r="BJ65" i="9"/>
  <c r="AF65" i="9"/>
  <c r="X65" i="9"/>
  <c r="M65" i="9"/>
  <c r="L65" i="9"/>
  <c r="I65" i="9"/>
  <c r="G65" i="9"/>
  <c r="AS65" i="9"/>
  <c r="AT65" i="9"/>
  <c r="BW65" i="9"/>
  <c r="BA65" i="9"/>
  <c r="CG65" i="9"/>
  <c r="BC65" i="9"/>
  <c r="AH65" i="9"/>
  <c r="BG65" i="9"/>
  <c r="AE65" i="9"/>
  <c r="AO65" i="9"/>
  <c r="W62" i="7"/>
  <c r="CC61" i="7"/>
  <c r="CD61" i="7"/>
  <c r="BN61" i="7"/>
  <c r="BU61" i="7"/>
  <c r="BP61" i="7"/>
  <c r="BI61" i="7"/>
  <c r="AU61" i="7"/>
  <c r="AA61" i="7"/>
  <c r="AX61" i="7"/>
  <c r="AP61" i="7"/>
  <c r="AJ61" i="7"/>
  <c r="AC61" i="7"/>
  <c r="BX61" i="7"/>
  <c r="BS61" i="7"/>
  <c r="BL61" i="7"/>
  <c r="BG61" i="7"/>
  <c r="AF61" i="7"/>
  <c r="BB61" i="7"/>
  <c r="AT61" i="7"/>
  <c r="AL61" i="7"/>
  <c r="AG61" i="7"/>
  <c r="Y61" i="7"/>
  <c r="BW61" i="7"/>
  <c r="BK61" i="7"/>
  <c r="AV61" i="7"/>
  <c r="BA61" i="7"/>
  <c r="AK61" i="7"/>
  <c r="U61" i="7"/>
  <c r="K61" i="7"/>
  <c r="Q61" i="7"/>
  <c r="I61" i="7"/>
  <c r="BQ61" i="7"/>
  <c r="AE61" i="7"/>
  <c r="AS61" i="7"/>
  <c r="AD61" i="7"/>
  <c r="O61" i="7"/>
  <c r="G61" i="7"/>
  <c r="M61" i="7"/>
  <c r="E61" i="7"/>
  <c r="BM61" i="7"/>
  <c r="BE61" i="7"/>
  <c r="Z61" i="7"/>
  <c r="L61" i="7"/>
  <c r="J61" i="7"/>
  <c r="BH61" i="7"/>
  <c r="AW61" i="7"/>
  <c r="H61" i="7"/>
  <c r="F61" i="7"/>
  <c r="BJ61" i="7"/>
  <c r="AO61" i="7"/>
  <c r="BT61" i="7"/>
  <c r="AH61" i="7"/>
  <c r="P61" i="7"/>
  <c r="B61" i="7"/>
  <c r="D61" i="7"/>
  <c r="AQ61" i="7"/>
  <c r="V61" i="7"/>
  <c r="N61" i="7"/>
  <c r="X61" i="7"/>
  <c r="BD61" i="7"/>
  <c r="AZ61" i="7"/>
  <c r="AR61" i="7"/>
  <c r="BO61" i="7"/>
  <c r="AN61" i="7"/>
  <c r="AY61" i="7"/>
  <c r="BR61" i="7"/>
  <c r="CF61" i="7"/>
  <c r="AI61" i="7"/>
  <c r="CE61" i="7"/>
  <c r="BC61" i="7"/>
  <c r="BV61" i="7"/>
  <c r="CG61" i="7"/>
  <c r="AB61" i="7"/>
  <c r="AM61" i="7"/>
  <c r="W59" i="1"/>
  <c r="AG58" i="1"/>
  <c r="BR58" i="1"/>
  <c r="AO58" i="1"/>
  <c r="I58" i="1"/>
  <c r="AW58" i="1"/>
  <c r="Y58" i="1"/>
  <c r="BE58" i="1"/>
  <c r="AS58" i="1"/>
  <c r="AC58" i="1"/>
  <c r="AM58" i="1"/>
  <c r="E58" i="1"/>
  <c r="V58" i="1"/>
  <c r="F58" i="1"/>
  <c r="Z58" i="1"/>
  <c r="AP58" i="1"/>
  <c r="BJ58" i="1"/>
  <c r="BQ58" i="1"/>
  <c r="CD58" i="1"/>
  <c r="AA58" i="1"/>
  <c r="K58" i="1"/>
  <c r="AY58" i="1"/>
  <c r="M58" i="1"/>
  <c r="J58" i="1"/>
  <c r="AD58" i="1"/>
  <c r="AT58" i="1"/>
  <c r="BN58" i="1"/>
  <c r="BU58" i="1"/>
  <c r="O58" i="1"/>
  <c r="AQ58" i="1"/>
  <c r="AI58" i="1"/>
  <c r="B58" i="1"/>
  <c r="AK58" i="1"/>
  <c r="Q58" i="1"/>
  <c r="N58" i="1"/>
  <c r="AH58" i="1"/>
  <c r="AX58" i="1"/>
  <c r="BV58" i="1"/>
  <c r="BC58" i="1"/>
  <c r="AU58" i="1"/>
  <c r="G58" i="1"/>
  <c r="AE58" i="1"/>
  <c r="BA58" i="1"/>
  <c r="AL58" i="1"/>
  <c r="BB58" i="1"/>
  <c r="BM58" i="1"/>
  <c r="CE58" i="1"/>
  <c r="BO58" i="1"/>
  <c r="H58" i="1"/>
  <c r="AJ58" i="1"/>
  <c r="BW58" i="1"/>
  <c r="CC58" i="1"/>
  <c r="P58" i="1"/>
  <c r="BI58" i="1"/>
  <c r="BG58" i="1"/>
  <c r="BD58" i="1"/>
  <c r="D58" i="1"/>
  <c r="X58" i="1"/>
  <c r="BH58" i="1"/>
  <c r="BX58" i="1"/>
  <c r="CF58" i="1"/>
  <c r="U58" i="1"/>
  <c r="AB58" i="1"/>
  <c r="L58" i="1"/>
  <c r="AF58" i="1"/>
  <c r="BL58" i="1"/>
  <c r="AN58" i="1"/>
  <c r="BK58" i="1"/>
  <c r="CG58" i="1"/>
  <c r="AR58" i="1"/>
  <c r="BP58" i="1"/>
  <c r="AV58" i="1"/>
  <c r="BS58" i="1"/>
  <c r="AZ58" i="1"/>
  <c r="BT58" i="1"/>
  <c r="O59" i="4"/>
  <c r="N58" i="4"/>
  <c r="F58" i="4"/>
  <c r="K58" i="4"/>
  <c r="C58" i="4"/>
  <c r="J58" i="4"/>
  <c r="G58" i="4"/>
  <c r="E58" i="4"/>
  <c r="I58" i="4"/>
  <c r="M58" i="4"/>
  <c r="D58" i="4"/>
  <c r="H58" i="4"/>
  <c r="L58" i="4"/>
  <c r="P58" i="4"/>
  <c r="B58" i="4"/>
  <c r="O61" i="8"/>
  <c r="K60" i="8"/>
  <c r="H60" i="8"/>
  <c r="M60" i="8"/>
  <c r="J60" i="8"/>
  <c r="P60" i="8"/>
  <c r="L60" i="8"/>
  <c r="C60" i="8"/>
  <c r="E60" i="8"/>
  <c r="G60" i="8"/>
  <c r="D60" i="8"/>
  <c r="I60" i="8"/>
  <c r="F60" i="8"/>
  <c r="B60" i="8"/>
  <c r="N60" i="8"/>
  <c r="W61" i="3"/>
  <c r="N60" i="3"/>
  <c r="AJ60" i="3"/>
  <c r="H60" i="3"/>
  <c r="AF60" i="3"/>
  <c r="AZ60" i="3"/>
  <c r="AE60" i="3"/>
  <c r="AU60" i="3"/>
  <c r="BE60" i="3"/>
  <c r="BO60" i="3"/>
  <c r="I60" i="3"/>
  <c r="L60" i="3"/>
  <c r="U60" i="3"/>
  <c r="AN60" i="3"/>
  <c r="BD60" i="3"/>
  <c r="G60" i="3"/>
  <c r="AI60" i="3"/>
  <c r="AY60" i="3"/>
  <c r="BS60" i="3"/>
  <c r="P60" i="3"/>
  <c r="X60" i="3"/>
  <c r="AR60" i="3"/>
  <c r="F60" i="3"/>
  <c r="K60" i="3"/>
  <c r="AM60" i="3"/>
  <c r="BC60" i="3"/>
  <c r="D60" i="3"/>
  <c r="AB60" i="3"/>
  <c r="AV60" i="3"/>
  <c r="O60" i="3"/>
  <c r="AA60" i="3"/>
  <c r="AQ60" i="3"/>
  <c r="Y60" i="3"/>
  <c r="BK60" i="3"/>
  <c r="BG60" i="3"/>
  <c r="BN60" i="3"/>
  <c r="AW60" i="3"/>
  <c r="BW60" i="3"/>
  <c r="BR60" i="3"/>
  <c r="CF60" i="3"/>
  <c r="CG60" i="3"/>
  <c r="Q60" i="3"/>
  <c r="BV60" i="3"/>
  <c r="AG60" i="3"/>
  <c r="BT60" i="3"/>
  <c r="BJ60" i="3"/>
  <c r="AO60" i="3"/>
  <c r="J60" i="3"/>
  <c r="AD60" i="3"/>
  <c r="AT60" i="3"/>
  <c r="BU60" i="3"/>
  <c r="E60" i="3"/>
  <c r="AS60" i="3"/>
  <c r="BH60" i="3"/>
  <c r="CD60" i="3"/>
  <c r="Z60" i="3"/>
  <c r="BQ60" i="3"/>
  <c r="CC60" i="3"/>
  <c r="AK60" i="3"/>
  <c r="AH60" i="3"/>
  <c r="AX60" i="3"/>
  <c r="BI60" i="3"/>
  <c r="CE60" i="3"/>
  <c r="B60" i="3"/>
  <c r="M60" i="3"/>
  <c r="BA60" i="3"/>
  <c r="BL60" i="3"/>
  <c r="AL60" i="3"/>
  <c r="BB60" i="3"/>
  <c r="BM60" i="3"/>
  <c r="AC60" i="3"/>
  <c r="BP60" i="3"/>
  <c r="AP60" i="3"/>
  <c r="V60" i="3"/>
  <c r="BX60" i="3"/>
  <c r="W60" i="5"/>
  <c r="BR59" i="5"/>
  <c r="D59" i="5"/>
  <c r="AU59" i="5"/>
  <c r="P59" i="5"/>
  <c r="AE59" i="5"/>
  <c r="L59" i="5"/>
  <c r="H59" i="5"/>
  <c r="J59" i="5"/>
  <c r="AD59" i="5"/>
  <c r="AT59" i="5"/>
  <c r="Q59" i="5"/>
  <c r="V59" i="5"/>
  <c r="O59" i="5"/>
  <c r="AI59" i="5"/>
  <c r="BC59" i="5"/>
  <c r="BV59" i="5"/>
  <c r="CF59" i="5"/>
  <c r="BI59" i="5"/>
  <c r="N59" i="5"/>
  <c r="AH59" i="5"/>
  <c r="AX59" i="5"/>
  <c r="E59" i="5"/>
  <c r="AM59" i="5"/>
  <c r="U59" i="5"/>
  <c r="BM59" i="5"/>
  <c r="CE59" i="5"/>
  <c r="AL59" i="5"/>
  <c r="BB59" i="5"/>
  <c r="I59" i="5"/>
  <c r="G59" i="5"/>
  <c r="AQ59" i="5"/>
  <c r="BJ59" i="5"/>
  <c r="BQ59" i="5"/>
  <c r="F59" i="5"/>
  <c r="Z59" i="5"/>
  <c r="AP59" i="5"/>
  <c r="M59" i="5"/>
  <c r="K59" i="5"/>
  <c r="AA59" i="5"/>
  <c r="AY59" i="5"/>
  <c r="BN59" i="5"/>
  <c r="BU59" i="5"/>
  <c r="X59" i="5"/>
  <c r="AN59" i="5"/>
  <c r="BD59" i="5"/>
  <c r="BO59" i="5"/>
  <c r="CG59" i="5"/>
  <c r="Y59" i="5"/>
  <c r="AO59" i="5"/>
  <c r="BE59" i="5"/>
  <c r="BL59" i="5"/>
  <c r="CD59" i="5"/>
  <c r="BS59" i="5"/>
  <c r="AC59" i="5"/>
  <c r="AS59" i="5"/>
  <c r="BP59" i="5"/>
  <c r="AJ59" i="5"/>
  <c r="BA59" i="5"/>
  <c r="B59" i="5"/>
  <c r="AB59" i="5"/>
  <c r="AR59" i="5"/>
  <c r="BX59" i="5"/>
  <c r="AF59" i="5"/>
  <c r="AV59" i="5"/>
  <c r="BG59" i="5"/>
  <c r="BW59" i="5"/>
  <c r="AG59" i="5"/>
  <c r="AW59" i="5"/>
  <c r="BT59" i="5"/>
  <c r="AZ59" i="5"/>
  <c r="CC59" i="5"/>
  <c r="BK59" i="5"/>
  <c r="AK59" i="5"/>
  <c r="BH59" i="5"/>
  <c r="AB61" i="11"/>
  <c r="B60" i="11"/>
  <c r="BR66" i="9" l="1"/>
  <c r="AF66" i="9"/>
  <c r="BD66" i="9"/>
  <c r="Z66" i="9"/>
  <c r="BL66" i="9"/>
  <c r="F66" i="9"/>
  <c r="Q66" i="9"/>
  <c r="N66" i="9"/>
  <c r="CC66" i="9"/>
  <c r="Y66" i="9"/>
  <c r="AP66" i="9"/>
  <c r="AQ66" i="9"/>
  <c r="AS66" i="9"/>
  <c r="BB66" i="9"/>
  <c r="CE66" i="9"/>
  <c r="AM66" i="9"/>
  <c r="AE66" i="9"/>
  <c r="BP66" i="9"/>
  <c r="BK66" i="9"/>
  <c r="BJ66" i="9"/>
  <c r="CF66" i="9"/>
  <c r="AN66" i="9"/>
  <c r="AB66" i="9"/>
  <c r="BI66" i="9"/>
  <c r="L66" i="9"/>
  <c r="I66" i="9"/>
  <c r="AJ66" i="9"/>
  <c r="B66" i="9"/>
  <c r="AO66" i="9"/>
  <c r="AL66" i="9"/>
  <c r="BG66" i="9"/>
  <c r="AG66" i="9"/>
  <c r="AI66" i="9"/>
  <c r="BC66" i="9"/>
  <c r="BA66" i="9"/>
  <c r="BS66" i="9"/>
  <c r="AT66" i="9"/>
  <c r="W67" i="9"/>
  <c r="AH66" i="9"/>
  <c r="BV66" i="9"/>
  <c r="X66" i="9"/>
  <c r="BM66" i="9"/>
  <c r="AR66" i="9"/>
  <c r="D66" i="9"/>
  <c r="P66" i="9"/>
  <c r="M66" i="9"/>
  <c r="V66" i="9"/>
  <c r="BE66" i="9"/>
  <c r="K66" i="9"/>
  <c r="BW66" i="9"/>
  <c r="AW66" i="9"/>
  <c r="AY66" i="9"/>
  <c r="BO66" i="9"/>
  <c r="J66" i="9"/>
  <c r="CD66" i="9"/>
  <c r="O66" i="9"/>
  <c r="BT66" i="9"/>
  <c r="AV66" i="9"/>
  <c r="BN66" i="9"/>
  <c r="BQ66" i="9"/>
  <c r="AZ66" i="9"/>
  <c r="U66" i="9"/>
  <c r="BU66" i="9"/>
  <c r="H66" i="9"/>
  <c r="E66" i="9"/>
  <c r="CG66" i="9"/>
  <c r="BX66" i="9"/>
  <c r="AA66" i="9"/>
  <c r="AC66" i="9"/>
  <c r="BH66" i="9"/>
  <c r="AK66" i="9"/>
  <c r="G66" i="9"/>
  <c r="AX66" i="9"/>
  <c r="AD66" i="9"/>
  <c r="AU66" i="9"/>
  <c r="W63" i="7"/>
  <c r="CC62" i="7"/>
  <c r="CD62" i="7"/>
  <c r="BX62" i="7"/>
  <c r="BM62" i="7"/>
  <c r="AY62" i="7"/>
  <c r="AE62" i="7"/>
  <c r="AX62" i="7"/>
  <c r="AP62" i="7"/>
  <c r="AH62" i="7"/>
  <c r="AB62" i="7"/>
  <c r="BV62" i="7"/>
  <c r="BT62" i="7"/>
  <c r="BI62" i="7"/>
  <c r="AJ62" i="7"/>
  <c r="BB62" i="7"/>
  <c r="AT62" i="7"/>
  <c r="AL62" i="7"/>
  <c r="AD62" i="7"/>
  <c r="Y62" i="7"/>
  <c r="BP62" i="7"/>
  <c r="AZ62" i="7"/>
  <c r="BA62" i="7"/>
  <c r="AK62" i="7"/>
  <c r="M62" i="7"/>
  <c r="E62" i="7"/>
  <c r="BR62" i="7"/>
  <c r="BH62" i="7"/>
  <c r="AI62" i="7"/>
  <c r="AS62" i="7"/>
  <c r="AC62" i="7"/>
  <c r="Q62" i="7"/>
  <c r="I62" i="7"/>
  <c r="BU62" i="7"/>
  <c r="AO62" i="7"/>
  <c r="N62" i="7"/>
  <c r="B62" i="7"/>
  <c r="BL62" i="7"/>
  <c r="AU62" i="7"/>
  <c r="AG62" i="7"/>
  <c r="J62" i="7"/>
  <c r="BE62" i="7"/>
  <c r="F62" i="7"/>
  <c r="AW62" i="7"/>
  <c r="Z62" i="7"/>
  <c r="V62" i="7"/>
  <c r="H62" i="7"/>
  <c r="X62" i="7"/>
  <c r="BQ62" i="7"/>
  <c r="D62" i="7"/>
  <c r="AV62" i="7"/>
  <c r="K62" i="7"/>
  <c r="BC62" i="7"/>
  <c r="U62" i="7"/>
  <c r="BS62" i="7"/>
  <c r="L62" i="7"/>
  <c r="AF62" i="7"/>
  <c r="BD62" i="7"/>
  <c r="G62" i="7"/>
  <c r="AM62" i="7"/>
  <c r="BJ62" i="7"/>
  <c r="P62" i="7"/>
  <c r="AR62" i="7"/>
  <c r="O62" i="7"/>
  <c r="AQ62" i="7"/>
  <c r="CF62" i="7"/>
  <c r="BK62" i="7"/>
  <c r="AA62" i="7"/>
  <c r="CG62" i="7"/>
  <c r="BG62" i="7"/>
  <c r="BN62" i="7"/>
  <c r="BW62" i="7"/>
  <c r="AN62" i="7"/>
  <c r="BO62" i="7"/>
  <c r="CE62" i="7"/>
  <c r="W62" i="3"/>
  <c r="BM61" i="3"/>
  <c r="AH61" i="3"/>
  <c r="H61" i="3"/>
  <c r="AF61" i="3"/>
  <c r="AV61" i="3"/>
  <c r="B61" i="3"/>
  <c r="G61" i="3"/>
  <c r="V61" i="3"/>
  <c r="AM61" i="3"/>
  <c r="BC61" i="3"/>
  <c r="BK61" i="3"/>
  <c r="Z61" i="3"/>
  <c r="L61" i="3"/>
  <c r="AJ61" i="3"/>
  <c r="AZ61" i="3"/>
  <c r="K61" i="3"/>
  <c r="AA61" i="3"/>
  <c r="AQ61" i="3"/>
  <c r="AS61" i="3"/>
  <c r="BO61" i="3"/>
  <c r="P61" i="3"/>
  <c r="U61" i="3"/>
  <c r="X61" i="3"/>
  <c r="AN61" i="3"/>
  <c r="BD61" i="3"/>
  <c r="O61" i="3"/>
  <c r="AE61" i="3"/>
  <c r="AU61" i="3"/>
  <c r="D61" i="3"/>
  <c r="AB61" i="3"/>
  <c r="AR61" i="3"/>
  <c r="AI61" i="3"/>
  <c r="AY61" i="3"/>
  <c r="BG61" i="3"/>
  <c r="BW61" i="3"/>
  <c r="M61" i="3"/>
  <c r="BN61" i="3"/>
  <c r="BX61" i="3"/>
  <c r="BR61" i="3"/>
  <c r="AC61" i="3"/>
  <c r="BS61" i="3"/>
  <c r="AP61" i="3"/>
  <c r="BV61" i="3"/>
  <c r="CF61" i="3"/>
  <c r="AK61" i="3"/>
  <c r="E61" i="3"/>
  <c r="AX61" i="3"/>
  <c r="BJ61" i="3"/>
  <c r="CG61" i="3"/>
  <c r="BA61" i="3"/>
  <c r="BH61" i="3"/>
  <c r="AL61" i="3"/>
  <c r="CC61" i="3"/>
  <c r="AO61" i="3"/>
  <c r="BL61" i="3"/>
  <c r="N61" i="3"/>
  <c r="AD61" i="3"/>
  <c r="F61" i="3"/>
  <c r="AT61" i="3"/>
  <c r="BI61" i="3"/>
  <c r="AW61" i="3"/>
  <c r="BP61" i="3"/>
  <c r="CD61" i="3"/>
  <c r="J61" i="3"/>
  <c r="BB61" i="3"/>
  <c r="BQ61" i="3"/>
  <c r="CE61" i="3"/>
  <c r="I61" i="3"/>
  <c r="Y61" i="3"/>
  <c r="BE61" i="3"/>
  <c r="BT61" i="3"/>
  <c r="Q61" i="3"/>
  <c r="BU61" i="3"/>
  <c r="AG61" i="3"/>
  <c r="O60" i="4"/>
  <c r="J59" i="4"/>
  <c r="G59" i="4"/>
  <c r="N59" i="4"/>
  <c r="F59" i="4"/>
  <c r="K59" i="4"/>
  <c r="C59" i="4"/>
  <c r="E59" i="4"/>
  <c r="I59" i="4"/>
  <c r="M59" i="4"/>
  <c r="D59" i="4"/>
  <c r="H59" i="4"/>
  <c r="L59" i="4"/>
  <c r="B59" i="4"/>
  <c r="P59" i="4"/>
  <c r="O62" i="8"/>
  <c r="B61" i="8"/>
  <c r="L61" i="8"/>
  <c r="N61" i="8"/>
  <c r="C61" i="8"/>
  <c r="E61" i="8"/>
  <c r="G61" i="8"/>
  <c r="I61" i="8"/>
  <c r="D61" i="8"/>
  <c r="F61" i="8"/>
  <c r="P61" i="8"/>
  <c r="K61" i="8"/>
  <c r="M61" i="8"/>
  <c r="H61" i="8"/>
  <c r="J61" i="8"/>
  <c r="W61" i="5"/>
  <c r="AC60" i="5"/>
  <c r="F60" i="5"/>
  <c r="N60" i="5"/>
  <c r="BP60" i="5"/>
  <c r="J60" i="5"/>
  <c r="AD60" i="5"/>
  <c r="AT60" i="5"/>
  <c r="H60" i="5"/>
  <c r="Q60" i="5"/>
  <c r="V60" i="5"/>
  <c r="AM60" i="5"/>
  <c r="BC60" i="5"/>
  <c r="BV60" i="5"/>
  <c r="AG60" i="5"/>
  <c r="BA60" i="5"/>
  <c r="BX60" i="5"/>
  <c r="BI60" i="5"/>
  <c r="AH60" i="5"/>
  <c r="AX60" i="5"/>
  <c r="L60" i="5"/>
  <c r="E60" i="5"/>
  <c r="G60" i="5"/>
  <c r="AA60" i="5"/>
  <c r="AQ60" i="5"/>
  <c r="AS60" i="5"/>
  <c r="BJ60" i="5"/>
  <c r="CF60" i="5"/>
  <c r="AK60" i="5"/>
  <c r="BE60" i="5"/>
  <c r="BH60" i="5"/>
  <c r="CD60" i="5"/>
  <c r="BM60" i="5"/>
  <c r="AL60" i="5"/>
  <c r="BB60" i="5"/>
  <c r="P60" i="5"/>
  <c r="I60" i="5"/>
  <c r="K60" i="5"/>
  <c r="AE60" i="5"/>
  <c r="AU60" i="5"/>
  <c r="BN60" i="5"/>
  <c r="AO60" i="5"/>
  <c r="BL60" i="5"/>
  <c r="BQ60" i="5"/>
  <c r="Z60" i="5"/>
  <c r="AP60" i="5"/>
  <c r="D60" i="5"/>
  <c r="M60" i="5"/>
  <c r="O60" i="5"/>
  <c r="AI60" i="5"/>
  <c r="AY60" i="5"/>
  <c r="BR60" i="5"/>
  <c r="Y60" i="5"/>
  <c r="AW60" i="5"/>
  <c r="BT60" i="5"/>
  <c r="BU60" i="5"/>
  <c r="AJ60" i="5"/>
  <c r="AZ60" i="5"/>
  <c r="BK60" i="5"/>
  <c r="CC60" i="5"/>
  <c r="X60" i="5"/>
  <c r="AN60" i="5"/>
  <c r="BD60" i="5"/>
  <c r="BO60" i="5"/>
  <c r="AF60" i="5"/>
  <c r="BW60" i="5"/>
  <c r="B60" i="5"/>
  <c r="U60" i="5"/>
  <c r="AB60" i="5"/>
  <c r="AR60" i="5"/>
  <c r="BS60" i="5"/>
  <c r="CG60" i="5"/>
  <c r="CE60" i="5"/>
  <c r="AV60" i="5"/>
  <c r="BG60" i="5"/>
  <c r="W60" i="1"/>
  <c r="AE59" i="1"/>
  <c r="AM59" i="1"/>
  <c r="E59" i="1"/>
  <c r="BC59" i="1"/>
  <c r="AU59" i="1"/>
  <c r="K59" i="1"/>
  <c r="AW59" i="1"/>
  <c r="AY59" i="1"/>
  <c r="M59" i="1"/>
  <c r="BA59" i="1"/>
  <c r="J59" i="1"/>
  <c r="Z59" i="1"/>
  <c r="AP59" i="1"/>
  <c r="BN59" i="1"/>
  <c r="BP59" i="1"/>
  <c r="BM59" i="1"/>
  <c r="AI59" i="1"/>
  <c r="AA59" i="1"/>
  <c r="AO59" i="1"/>
  <c r="Q59" i="1"/>
  <c r="V59" i="1"/>
  <c r="AC59" i="1"/>
  <c r="N59" i="1"/>
  <c r="AD59" i="1"/>
  <c r="AT59" i="1"/>
  <c r="BR59" i="1"/>
  <c r="BX59" i="1"/>
  <c r="BQ59" i="1"/>
  <c r="CE59" i="1"/>
  <c r="Y59" i="1"/>
  <c r="O59" i="1"/>
  <c r="AQ59" i="1"/>
  <c r="BE59" i="1"/>
  <c r="AK59" i="1"/>
  <c r="P59" i="1"/>
  <c r="AH59" i="1"/>
  <c r="AX59" i="1"/>
  <c r="BV59" i="1"/>
  <c r="G59" i="1"/>
  <c r="AG59" i="1"/>
  <c r="I59" i="1"/>
  <c r="AS59" i="1"/>
  <c r="F59" i="1"/>
  <c r="AL59" i="1"/>
  <c r="BB59" i="1"/>
  <c r="BJ59" i="1"/>
  <c r="BH59" i="1"/>
  <c r="BI59" i="1"/>
  <c r="BK59" i="1"/>
  <c r="BU59" i="1"/>
  <c r="CD59" i="1"/>
  <c r="B59" i="1"/>
  <c r="L59" i="1"/>
  <c r="AB59" i="1"/>
  <c r="CF59" i="1"/>
  <c r="H59" i="1"/>
  <c r="U59" i="1"/>
  <c r="BG59" i="1"/>
  <c r="X59" i="1"/>
  <c r="BD59" i="1"/>
  <c r="BT59" i="1"/>
  <c r="AJ59" i="1"/>
  <c r="BO59" i="1"/>
  <c r="AF59" i="1"/>
  <c r="BS59" i="1"/>
  <c r="CC59" i="1"/>
  <c r="AR59" i="1"/>
  <c r="BW59" i="1"/>
  <c r="AN59" i="1"/>
  <c r="D59" i="1"/>
  <c r="AZ59" i="1"/>
  <c r="CG59" i="1"/>
  <c r="AV59" i="1"/>
  <c r="BL59" i="1"/>
  <c r="AB62" i="11"/>
  <c r="B61" i="11"/>
  <c r="AV67" i="9" l="1"/>
  <c r="BH67" i="9"/>
  <c r="CF67" i="9"/>
  <c r="BR67" i="9"/>
  <c r="BK67" i="9"/>
  <c r="AR67" i="9"/>
  <c r="BU67" i="9"/>
  <c r="AF67" i="9"/>
  <c r="H67" i="9"/>
  <c r="I67" i="9"/>
  <c r="BS67" i="9"/>
  <c r="AT67" i="9"/>
  <c r="Y67" i="9"/>
  <c r="AC67" i="9"/>
  <c r="BB67" i="9"/>
  <c r="CC67" i="9"/>
  <c r="BM67" i="9"/>
  <c r="BV67" i="9"/>
  <c r="AB67" i="9"/>
  <c r="BG67" i="9"/>
  <c r="U67" i="9"/>
  <c r="BD67" i="9"/>
  <c r="G67" i="9"/>
  <c r="Q67" i="9"/>
  <c r="AK67" i="9"/>
  <c r="CE67" i="9"/>
  <c r="BX67" i="9"/>
  <c r="AO67" i="9"/>
  <c r="AS67" i="9"/>
  <c r="AI67" i="9"/>
  <c r="BC67" i="9"/>
  <c r="AU67" i="9"/>
  <c r="AM67" i="9"/>
  <c r="AG67" i="9"/>
  <c r="BP67" i="9"/>
  <c r="AJ67" i="9"/>
  <c r="BQ67" i="9"/>
  <c r="E67" i="9"/>
  <c r="BW67" i="9"/>
  <c r="V67" i="9"/>
  <c r="AL67" i="9"/>
  <c r="CG67" i="9"/>
  <c r="F67" i="9"/>
  <c r="X67" i="9"/>
  <c r="Z67" i="9"/>
  <c r="AX67" i="9"/>
  <c r="AZ67" i="9"/>
  <c r="BO67" i="9"/>
  <c r="BJ67" i="9"/>
  <c r="AN67" i="9"/>
  <c r="BN67" i="9"/>
  <c r="M67" i="9"/>
  <c r="L67" i="9"/>
  <c r="K67" i="9"/>
  <c r="BA67" i="9"/>
  <c r="AA67" i="9"/>
  <c r="B67" i="9"/>
  <c r="BE67" i="9"/>
  <c r="J67" i="9"/>
  <c r="AY67" i="9"/>
  <c r="BT67" i="9"/>
  <c r="AH67" i="9"/>
  <c r="CD67" i="9"/>
  <c r="AP67" i="9"/>
  <c r="W68" i="9"/>
  <c r="BI67" i="9"/>
  <c r="P67" i="9"/>
  <c r="D67" i="9"/>
  <c r="AD67" i="9"/>
  <c r="AQ67" i="9"/>
  <c r="O67" i="9"/>
  <c r="N67" i="9"/>
  <c r="AE67" i="9"/>
  <c r="AW67" i="9"/>
  <c r="BL67" i="9"/>
  <c r="W64" i="7"/>
  <c r="CC63" i="7"/>
  <c r="CD63" i="7"/>
  <c r="BJ63" i="7"/>
  <c r="BT63" i="7"/>
  <c r="BO63" i="7"/>
  <c r="BH63" i="7"/>
  <c r="AY63" i="7"/>
  <c r="BB63" i="7"/>
  <c r="AS63" i="7"/>
  <c r="AK63" i="7"/>
  <c r="AC63" i="7"/>
  <c r="BW63" i="7"/>
  <c r="BQ63" i="7"/>
  <c r="BL63" i="7"/>
  <c r="AI63" i="7"/>
  <c r="AW63" i="7"/>
  <c r="AO63" i="7"/>
  <c r="AG63" i="7"/>
  <c r="Y63" i="7"/>
  <c r="BU63" i="7"/>
  <c r="BI63" i="7"/>
  <c r="BE63" i="7"/>
  <c r="AL63" i="7"/>
  <c r="N63" i="7"/>
  <c r="F63" i="7"/>
  <c r="BV63" i="7"/>
  <c r="BP63" i="7"/>
  <c r="BC63" i="7"/>
  <c r="AT63" i="7"/>
  <c r="AD63" i="7"/>
  <c r="V63" i="7"/>
  <c r="D63" i="7"/>
  <c r="J63" i="7"/>
  <c r="BX63" i="7"/>
  <c r="AM63" i="7"/>
  <c r="Z63" i="7"/>
  <c r="Q63" i="7"/>
  <c r="BS63" i="7"/>
  <c r="BA63" i="7"/>
  <c r="M63" i="7"/>
  <c r="G63" i="7"/>
  <c r="I63" i="7"/>
  <c r="BG63" i="7"/>
  <c r="AH63" i="7"/>
  <c r="E63" i="7"/>
  <c r="BM63" i="7"/>
  <c r="AP63" i="7"/>
  <c r="X63" i="7"/>
  <c r="BK63" i="7"/>
  <c r="AX63" i="7"/>
  <c r="CE63" i="7"/>
  <c r="AQ63" i="7"/>
  <c r="BR63" i="7"/>
  <c r="CG63" i="7"/>
  <c r="AN63" i="7"/>
  <c r="BD63" i="7"/>
  <c r="K63" i="7"/>
  <c r="AA63" i="7"/>
  <c r="B63" i="7"/>
  <c r="U63" i="7"/>
  <c r="BN63" i="7"/>
  <c r="AU63" i="7"/>
  <c r="L63" i="7"/>
  <c r="AF63" i="7"/>
  <c r="AV63" i="7"/>
  <c r="AE63" i="7"/>
  <c r="H63" i="7"/>
  <c r="AJ63" i="7"/>
  <c r="CF63" i="7"/>
  <c r="P63" i="7"/>
  <c r="AR63" i="7"/>
  <c r="AB63" i="7"/>
  <c r="O63" i="7"/>
  <c r="AZ63" i="7"/>
  <c r="W62" i="5"/>
  <c r="H61" i="5"/>
  <c r="D61" i="5"/>
  <c r="BN61" i="5"/>
  <c r="AQ61" i="5"/>
  <c r="P61" i="5"/>
  <c r="AA61" i="5"/>
  <c r="L61" i="5"/>
  <c r="N61" i="5"/>
  <c r="AD61" i="5"/>
  <c r="AT61" i="5"/>
  <c r="Q61" i="5"/>
  <c r="G61" i="5"/>
  <c r="AM61" i="5"/>
  <c r="BI61" i="5"/>
  <c r="AH61" i="5"/>
  <c r="AX61" i="5"/>
  <c r="E61" i="5"/>
  <c r="V61" i="5"/>
  <c r="K61" i="5"/>
  <c r="AU61" i="5"/>
  <c r="BJ61" i="5"/>
  <c r="BM61" i="5"/>
  <c r="F61" i="5"/>
  <c r="AL61" i="5"/>
  <c r="BB61" i="5"/>
  <c r="I61" i="5"/>
  <c r="O61" i="5"/>
  <c r="AE61" i="5"/>
  <c r="AY61" i="5"/>
  <c r="BR61" i="5"/>
  <c r="CF61" i="5"/>
  <c r="U61" i="5"/>
  <c r="CG61" i="5"/>
  <c r="BQ61" i="5"/>
  <c r="J61" i="5"/>
  <c r="Z61" i="5"/>
  <c r="AP61" i="5"/>
  <c r="M61" i="5"/>
  <c r="AI61" i="5"/>
  <c r="BC61" i="5"/>
  <c r="BV61" i="5"/>
  <c r="CC61" i="5"/>
  <c r="BU61" i="5"/>
  <c r="CE61" i="5"/>
  <c r="AF61" i="5"/>
  <c r="AV61" i="5"/>
  <c r="BG61" i="5"/>
  <c r="BW61" i="5"/>
  <c r="AK61" i="5"/>
  <c r="BA61" i="5"/>
  <c r="BH61" i="5"/>
  <c r="BX61" i="5"/>
  <c r="AO61" i="5"/>
  <c r="BE61" i="5"/>
  <c r="B61" i="5"/>
  <c r="AB61" i="5"/>
  <c r="BS61" i="5"/>
  <c r="AW61" i="5"/>
  <c r="AJ61" i="5"/>
  <c r="AZ61" i="5"/>
  <c r="BK61" i="5"/>
  <c r="Y61" i="5"/>
  <c r="BL61" i="5"/>
  <c r="CD61" i="5"/>
  <c r="X61" i="5"/>
  <c r="AN61" i="5"/>
  <c r="BD61" i="5"/>
  <c r="BO61" i="5"/>
  <c r="AC61" i="5"/>
  <c r="AS61" i="5"/>
  <c r="BP61" i="5"/>
  <c r="AR61" i="5"/>
  <c r="AG61" i="5"/>
  <c r="BT61" i="5"/>
  <c r="O61" i="4"/>
  <c r="N60" i="4"/>
  <c r="F60" i="4"/>
  <c r="K60" i="4"/>
  <c r="C60" i="4"/>
  <c r="J60" i="4"/>
  <c r="G60" i="4"/>
  <c r="I60" i="4"/>
  <c r="M60" i="4"/>
  <c r="E60" i="4"/>
  <c r="H60" i="4"/>
  <c r="L60" i="4"/>
  <c r="P60" i="4"/>
  <c r="D60" i="4"/>
  <c r="B60" i="4"/>
  <c r="O63" i="8"/>
  <c r="L62" i="8"/>
  <c r="B62" i="8"/>
  <c r="C62" i="8"/>
  <c r="E62" i="8"/>
  <c r="G62" i="8"/>
  <c r="I62" i="8"/>
  <c r="D62" i="8"/>
  <c r="P62" i="8"/>
  <c r="K62" i="8"/>
  <c r="M62" i="8"/>
  <c r="H62" i="8"/>
  <c r="J62" i="8"/>
  <c r="N62" i="8"/>
  <c r="F62" i="8"/>
  <c r="W61" i="1"/>
  <c r="AC60" i="1"/>
  <c r="G60" i="1"/>
  <c r="AK60" i="1"/>
  <c r="M60" i="1"/>
  <c r="BN60" i="1"/>
  <c r="AS60" i="1"/>
  <c r="V60" i="1"/>
  <c r="BA60" i="1"/>
  <c r="O60" i="1"/>
  <c r="AM60" i="1"/>
  <c r="BE60" i="1"/>
  <c r="AQ60" i="1"/>
  <c r="Q60" i="1"/>
  <c r="J60" i="1"/>
  <c r="Z60" i="1"/>
  <c r="AP60" i="1"/>
  <c r="BV60" i="1"/>
  <c r="BI60" i="1"/>
  <c r="CF60" i="1"/>
  <c r="AY60" i="1"/>
  <c r="AI60" i="1"/>
  <c r="BC60" i="1"/>
  <c r="N60" i="1"/>
  <c r="AD60" i="1"/>
  <c r="AT60" i="1"/>
  <c r="BM60" i="1"/>
  <c r="Y60" i="1"/>
  <c r="AU60" i="1"/>
  <c r="AW60" i="1"/>
  <c r="E60" i="1"/>
  <c r="AH60" i="1"/>
  <c r="AX60" i="1"/>
  <c r="BJ60" i="1"/>
  <c r="AA60" i="1"/>
  <c r="AO60" i="1"/>
  <c r="K60" i="1"/>
  <c r="AG60" i="1"/>
  <c r="AE60" i="1"/>
  <c r="I60" i="1"/>
  <c r="F60" i="1"/>
  <c r="AL60" i="1"/>
  <c r="BB60" i="1"/>
  <c r="BR60" i="1"/>
  <c r="BU60" i="1"/>
  <c r="CE60" i="1"/>
  <c r="BS60" i="1"/>
  <c r="AB60" i="1"/>
  <c r="BD60" i="1"/>
  <c r="BQ60" i="1"/>
  <c r="B60" i="1"/>
  <c r="BK60" i="1"/>
  <c r="CC60" i="1"/>
  <c r="L60" i="1"/>
  <c r="AJ60" i="1"/>
  <c r="BO60" i="1"/>
  <c r="CG60" i="1"/>
  <c r="AZ60" i="1"/>
  <c r="BT60" i="1"/>
  <c r="D60" i="1"/>
  <c r="AR60" i="1"/>
  <c r="BW60" i="1"/>
  <c r="X60" i="1"/>
  <c r="BH60" i="1"/>
  <c r="BX60" i="1"/>
  <c r="AV60" i="1"/>
  <c r="H60" i="1"/>
  <c r="AF60" i="1"/>
  <c r="BL60" i="1"/>
  <c r="CD60" i="1"/>
  <c r="BG60" i="1"/>
  <c r="P60" i="1"/>
  <c r="U60" i="1"/>
  <c r="AN60" i="1"/>
  <c r="BP60" i="1"/>
  <c r="W63" i="3"/>
  <c r="AF62" i="3"/>
  <c r="H62" i="3"/>
  <c r="AB62" i="3"/>
  <c r="AV62" i="3"/>
  <c r="K62" i="3"/>
  <c r="BG62" i="3"/>
  <c r="E62" i="3"/>
  <c r="BI62" i="3"/>
  <c r="AI62" i="3"/>
  <c r="AY62" i="3"/>
  <c r="L62" i="3"/>
  <c r="AJ62" i="3"/>
  <c r="AZ62" i="3"/>
  <c r="O62" i="3"/>
  <c r="BK62" i="3"/>
  <c r="P62" i="3"/>
  <c r="AN62" i="3"/>
  <c r="BD62" i="3"/>
  <c r="D62" i="3"/>
  <c r="U62" i="3"/>
  <c r="X62" i="3"/>
  <c r="AR62" i="3"/>
  <c r="J62" i="3"/>
  <c r="G62" i="3"/>
  <c r="M62" i="3"/>
  <c r="BU62" i="3"/>
  <c r="AE62" i="3"/>
  <c r="BC62" i="3"/>
  <c r="BN62" i="3"/>
  <c r="CF62" i="3"/>
  <c r="AC62" i="3"/>
  <c r="AM62" i="3"/>
  <c r="BA62" i="3"/>
  <c r="BR62" i="3"/>
  <c r="AK62" i="3"/>
  <c r="BM62" i="3"/>
  <c r="AQ62" i="3"/>
  <c r="BV62" i="3"/>
  <c r="V62" i="3"/>
  <c r="AS62" i="3"/>
  <c r="BQ62" i="3"/>
  <c r="AA62" i="3"/>
  <c r="AU62" i="3"/>
  <c r="BJ62" i="3"/>
  <c r="BP62" i="3"/>
  <c r="F62" i="3"/>
  <c r="AD62" i="3"/>
  <c r="AT62" i="3"/>
  <c r="I62" i="3"/>
  <c r="AG62" i="3"/>
  <c r="BL62" i="3"/>
  <c r="CG62" i="3"/>
  <c r="AP62" i="3"/>
  <c r="CE62" i="3"/>
  <c r="BW62" i="3"/>
  <c r="BH62" i="3"/>
  <c r="N62" i="3"/>
  <c r="AH62" i="3"/>
  <c r="AX62" i="3"/>
  <c r="BO62" i="3"/>
  <c r="Q62" i="3"/>
  <c r="AO62" i="3"/>
  <c r="BT62" i="3"/>
  <c r="BE62" i="3"/>
  <c r="AL62" i="3"/>
  <c r="BB62" i="3"/>
  <c r="BS62" i="3"/>
  <c r="AW62" i="3"/>
  <c r="BX62" i="3"/>
  <c r="CD62" i="3"/>
  <c r="Z62" i="3"/>
  <c r="Y62" i="3"/>
  <c r="B62" i="3"/>
  <c r="CC62" i="3"/>
  <c r="AB63" i="11"/>
  <c r="B62" i="11"/>
  <c r="BR68" i="9" l="1"/>
  <c r="AF68" i="9"/>
  <c r="BD68" i="9"/>
  <c r="BI68" i="9"/>
  <c r="BQ68" i="9"/>
  <c r="M68" i="9"/>
  <c r="BX68" i="9"/>
  <c r="P68" i="9"/>
  <c r="AW68" i="9"/>
  <c r="AH68" i="9"/>
  <c r="BS68" i="9"/>
  <c r="BL68" i="9"/>
  <c r="AO68" i="9"/>
  <c r="AX68" i="9"/>
  <c r="AC68" i="9"/>
  <c r="BO68" i="9"/>
  <c r="AS68" i="9"/>
  <c r="BW68" i="9"/>
  <c r="AU68" i="9"/>
  <c r="AG68" i="9"/>
  <c r="Y68" i="9"/>
  <c r="BC68" i="9"/>
  <c r="AT68" i="9"/>
  <c r="BJ68" i="9"/>
  <c r="CF68" i="9"/>
  <c r="AN68" i="9"/>
  <c r="AR68" i="9"/>
  <c r="AD68" i="9"/>
  <c r="E68" i="9"/>
  <c r="J68" i="9"/>
  <c r="BM68" i="9"/>
  <c r="CD68" i="9"/>
  <c r="O68" i="9"/>
  <c r="CC68" i="9"/>
  <c r="B68" i="9"/>
  <c r="BE68" i="9"/>
  <c r="G68" i="9"/>
  <c r="Z68" i="9"/>
  <c r="AM68" i="9"/>
  <c r="AP68" i="9"/>
  <c r="BG68" i="9"/>
  <c r="BP68" i="9"/>
  <c r="AV68" i="9"/>
  <c r="BN68" i="9"/>
  <c r="AJ68" i="9"/>
  <c r="AZ68" i="9"/>
  <c r="U68" i="9"/>
  <c r="F68" i="9"/>
  <c r="BA68" i="9"/>
  <c r="AY68" i="9"/>
  <c r="CG68" i="9"/>
  <c r="W69" i="9"/>
  <c r="BB68" i="9"/>
  <c r="BV68" i="9"/>
  <c r="X68" i="9"/>
  <c r="BU68" i="9"/>
  <c r="AB68" i="9"/>
  <c r="L68" i="9"/>
  <c r="I68" i="9"/>
  <c r="H68" i="9"/>
  <c r="Q68" i="9"/>
  <c r="AA68" i="9"/>
  <c r="AK68" i="9"/>
  <c r="V68" i="9"/>
  <c r="BT68" i="9"/>
  <c r="AI68" i="9"/>
  <c r="K68" i="9"/>
  <c r="BK68" i="9"/>
  <c r="CE68" i="9"/>
  <c r="N68" i="9"/>
  <c r="BH68" i="9"/>
  <c r="D68" i="9"/>
  <c r="AQ68" i="9"/>
  <c r="AL68" i="9"/>
  <c r="AE68" i="9"/>
  <c r="W65" i="7"/>
  <c r="BU64" i="7"/>
  <c r="BL64" i="7"/>
  <c r="AZ64" i="7"/>
  <c r="AT64" i="7"/>
  <c r="AO64" i="7"/>
  <c r="AG64" i="7"/>
  <c r="AB64" i="7"/>
  <c r="BN64" i="7"/>
  <c r="BQ64" i="7"/>
  <c r="BH64" i="7"/>
  <c r="BE64" i="7"/>
  <c r="AW64" i="7"/>
  <c r="AR64" i="7"/>
  <c r="AJ64" i="7"/>
  <c r="AD64" i="7"/>
  <c r="Y64" i="7"/>
  <c r="CD64" i="7"/>
  <c r="BP64" i="7"/>
  <c r="BA64" i="7"/>
  <c r="AP64" i="7"/>
  <c r="AC64" i="7"/>
  <c r="O64" i="7"/>
  <c r="M64" i="7"/>
  <c r="E64" i="7"/>
  <c r="BX64" i="7"/>
  <c r="AV64" i="7"/>
  <c r="AH64" i="7"/>
  <c r="Q64" i="7"/>
  <c r="I64" i="7"/>
  <c r="AS64" i="7"/>
  <c r="N64" i="7"/>
  <c r="BR64" i="7"/>
  <c r="AK64" i="7"/>
  <c r="V64" i="7"/>
  <c r="J64" i="7"/>
  <c r="BT64" i="7"/>
  <c r="AF64" i="7"/>
  <c r="F64" i="7"/>
  <c r="BI64" i="7"/>
  <c r="Z64" i="7"/>
  <c r="P64" i="7"/>
  <c r="AX64" i="7"/>
  <c r="K64" i="7"/>
  <c r="H64" i="7"/>
  <c r="BB64" i="7"/>
  <c r="D64" i="7"/>
  <c r="CF64" i="7"/>
  <c r="AI64" i="7"/>
  <c r="AY64" i="7"/>
  <c r="BO64" i="7"/>
  <c r="BM64" i="7"/>
  <c r="BV64" i="7"/>
  <c r="AL64" i="7"/>
  <c r="AN64" i="7"/>
  <c r="G64" i="7"/>
  <c r="B64" i="7"/>
  <c r="AA64" i="7"/>
  <c r="AQ64" i="7"/>
  <c r="BG64" i="7"/>
  <c r="BW64" i="7"/>
  <c r="CG64" i="7"/>
  <c r="BD64" i="7"/>
  <c r="CE64" i="7"/>
  <c r="BC64" i="7"/>
  <c r="BK64" i="7"/>
  <c r="X64" i="7"/>
  <c r="CC64" i="7"/>
  <c r="L64" i="7"/>
  <c r="AE64" i="7"/>
  <c r="BS64" i="7"/>
  <c r="BJ64" i="7"/>
  <c r="AU64" i="7"/>
  <c r="U64" i="7"/>
  <c r="AM64" i="7"/>
  <c r="O62" i="4"/>
  <c r="J61" i="4"/>
  <c r="G61" i="4"/>
  <c r="N61" i="4"/>
  <c r="F61" i="4"/>
  <c r="B61" i="4"/>
  <c r="K61" i="4"/>
  <c r="C61" i="4"/>
  <c r="M61" i="4"/>
  <c r="E61" i="4"/>
  <c r="I61" i="4"/>
  <c r="L61" i="4"/>
  <c r="D61" i="4"/>
  <c r="H61" i="4"/>
  <c r="P61" i="4"/>
  <c r="O64" i="8"/>
  <c r="G63" i="8"/>
  <c r="I63" i="8"/>
  <c r="H63" i="8"/>
  <c r="F63" i="8"/>
  <c r="B63" i="8"/>
  <c r="K63" i="8"/>
  <c r="M63" i="8"/>
  <c r="L63" i="8"/>
  <c r="N63" i="8"/>
  <c r="C63" i="8"/>
  <c r="E63" i="8"/>
  <c r="D63" i="8"/>
  <c r="J63" i="8"/>
  <c r="P63" i="8"/>
  <c r="W62" i="1"/>
  <c r="AA61" i="1"/>
  <c r="AI61" i="1"/>
  <c r="AY61" i="1"/>
  <c r="O61" i="1"/>
  <c r="AQ61" i="1"/>
  <c r="I61" i="1"/>
  <c r="G61" i="1"/>
  <c r="AM61" i="1"/>
  <c r="K61" i="1"/>
  <c r="AK61" i="1"/>
  <c r="AW61" i="1"/>
  <c r="N61" i="1"/>
  <c r="Z61" i="1"/>
  <c r="AP61" i="1"/>
  <c r="BV61" i="1"/>
  <c r="BI61" i="1"/>
  <c r="BG61" i="1"/>
  <c r="AE61" i="1"/>
  <c r="AC61" i="1"/>
  <c r="E61" i="1"/>
  <c r="Y61" i="1"/>
  <c r="BE61" i="1"/>
  <c r="D61" i="1"/>
  <c r="AD61" i="1"/>
  <c r="AT61" i="1"/>
  <c r="BJ61" i="1"/>
  <c r="BL61" i="1"/>
  <c r="BM61" i="1"/>
  <c r="CE61" i="1"/>
  <c r="BC61" i="1"/>
  <c r="AS61" i="1"/>
  <c r="M61" i="1"/>
  <c r="V61" i="1"/>
  <c r="AG61" i="1"/>
  <c r="F61" i="1"/>
  <c r="AH61" i="1"/>
  <c r="AX61" i="1"/>
  <c r="BN61" i="1"/>
  <c r="BT61" i="1"/>
  <c r="BA61" i="1"/>
  <c r="AU61" i="1"/>
  <c r="Q61" i="1"/>
  <c r="AO61" i="1"/>
  <c r="J61" i="1"/>
  <c r="AL61" i="1"/>
  <c r="BB61" i="1"/>
  <c r="BR61" i="1"/>
  <c r="BU61" i="1"/>
  <c r="U61" i="1"/>
  <c r="AJ61" i="1"/>
  <c r="AZ61" i="1"/>
  <c r="CD61" i="1"/>
  <c r="H61" i="1"/>
  <c r="BO61" i="1"/>
  <c r="BQ61" i="1"/>
  <c r="B61" i="1"/>
  <c r="CF61" i="1"/>
  <c r="P61" i="1"/>
  <c r="L61" i="1"/>
  <c r="AB61" i="1"/>
  <c r="AV61" i="1"/>
  <c r="AF61" i="1"/>
  <c r="BD61" i="1"/>
  <c r="CC61" i="1"/>
  <c r="BH61" i="1"/>
  <c r="AN61" i="1"/>
  <c r="BK61" i="1"/>
  <c r="CG61" i="1"/>
  <c r="BP61" i="1"/>
  <c r="BW61" i="1"/>
  <c r="X61" i="1"/>
  <c r="AR61" i="1"/>
  <c r="BS61" i="1"/>
  <c r="BX61" i="1"/>
  <c r="W64" i="3"/>
  <c r="AD63" i="3"/>
  <c r="BI63" i="3"/>
  <c r="D63" i="3"/>
  <c r="L63" i="3"/>
  <c r="U63" i="3"/>
  <c r="AB63" i="3"/>
  <c r="AR63" i="3"/>
  <c r="AT63" i="3"/>
  <c r="O63" i="3"/>
  <c r="BB63" i="3"/>
  <c r="BM63" i="3"/>
  <c r="AE63" i="3"/>
  <c r="AU63" i="3"/>
  <c r="P63" i="3"/>
  <c r="AF63" i="3"/>
  <c r="AV63" i="3"/>
  <c r="AJ63" i="3"/>
  <c r="AZ63" i="3"/>
  <c r="G63" i="3"/>
  <c r="H63" i="3"/>
  <c r="X63" i="3"/>
  <c r="AN63" i="3"/>
  <c r="BD63" i="3"/>
  <c r="K63" i="3"/>
  <c r="Q63" i="3"/>
  <c r="AL63" i="3"/>
  <c r="AM63" i="3"/>
  <c r="AO63" i="3"/>
  <c r="BJ63" i="3"/>
  <c r="BT63" i="3"/>
  <c r="AG63" i="3"/>
  <c r="I63" i="3"/>
  <c r="BQ63" i="3"/>
  <c r="AQ63" i="3"/>
  <c r="BN63" i="3"/>
  <c r="CF63" i="3"/>
  <c r="AW63" i="3"/>
  <c r="BU63" i="3"/>
  <c r="AA63" i="3"/>
  <c r="AY63" i="3"/>
  <c r="BR63" i="3"/>
  <c r="BE63" i="3"/>
  <c r="CC63" i="3"/>
  <c r="AI63" i="3"/>
  <c r="BC63" i="3"/>
  <c r="BV63" i="3"/>
  <c r="Y63" i="3"/>
  <c r="B63" i="3"/>
  <c r="N63" i="3"/>
  <c r="AH63" i="3"/>
  <c r="CE63" i="3"/>
  <c r="BG63" i="3"/>
  <c r="BW63" i="3"/>
  <c r="V63" i="3"/>
  <c r="AC63" i="3"/>
  <c r="BL63" i="3"/>
  <c r="M63" i="3"/>
  <c r="BA63" i="3"/>
  <c r="AP63" i="3"/>
  <c r="BK63" i="3"/>
  <c r="CG63" i="3"/>
  <c r="AK63" i="3"/>
  <c r="BP63" i="3"/>
  <c r="BH63" i="3"/>
  <c r="F63" i="3"/>
  <c r="AX63" i="3"/>
  <c r="BO63" i="3"/>
  <c r="E63" i="3"/>
  <c r="AS63" i="3"/>
  <c r="BX63" i="3"/>
  <c r="J63" i="3"/>
  <c r="BS63" i="3"/>
  <c r="CD63" i="3"/>
  <c r="Z63" i="3"/>
  <c r="W63" i="5"/>
  <c r="BE62" i="5"/>
  <c r="J62" i="5"/>
  <c r="Y62" i="5"/>
  <c r="F62" i="5"/>
  <c r="N62" i="5"/>
  <c r="AD62" i="5"/>
  <c r="AT62" i="5"/>
  <c r="H62" i="5"/>
  <c r="Q62" i="5"/>
  <c r="K62" i="5"/>
  <c r="AA62" i="5"/>
  <c r="AQ62" i="5"/>
  <c r="AO62" i="5"/>
  <c r="BJ62" i="5"/>
  <c r="BL62" i="5"/>
  <c r="CF62" i="5"/>
  <c r="AK62" i="5"/>
  <c r="BX62" i="5"/>
  <c r="BI62" i="5"/>
  <c r="B62" i="5"/>
  <c r="AH62" i="5"/>
  <c r="AX62" i="5"/>
  <c r="L62" i="5"/>
  <c r="E62" i="5"/>
  <c r="O62" i="5"/>
  <c r="AE62" i="5"/>
  <c r="AU62" i="5"/>
  <c r="BN62" i="5"/>
  <c r="AS62" i="5"/>
  <c r="BH62" i="5"/>
  <c r="BM62" i="5"/>
  <c r="AL62" i="5"/>
  <c r="BB62" i="5"/>
  <c r="P62" i="5"/>
  <c r="I62" i="5"/>
  <c r="V62" i="5"/>
  <c r="AI62" i="5"/>
  <c r="AY62" i="5"/>
  <c r="BR62" i="5"/>
  <c r="AC62" i="5"/>
  <c r="AW62" i="5"/>
  <c r="BP62" i="5"/>
  <c r="BQ62" i="5"/>
  <c r="Z62" i="5"/>
  <c r="AP62" i="5"/>
  <c r="D62" i="5"/>
  <c r="M62" i="5"/>
  <c r="G62" i="5"/>
  <c r="AM62" i="5"/>
  <c r="BC62" i="5"/>
  <c r="BV62" i="5"/>
  <c r="AG62" i="5"/>
  <c r="BA62" i="5"/>
  <c r="BT62" i="5"/>
  <c r="BU62" i="5"/>
  <c r="AB62" i="5"/>
  <c r="AR62" i="5"/>
  <c r="BS62" i="5"/>
  <c r="CG62" i="5"/>
  <c r="BG62" i="5"/>
  <c r="BW62" i="5"/>
  <c r="CE62" i="5"/>
  <c r="AF62" i="5"/>
  <c r="AV62" i="5"/>
  <c r="U62" i="5"/>
  <c r="X62" i="5"/>
  <c r="AJ62" i="5"/>
  <c r="AZ62" i="5"/>
  <c r="BK62" i="5"/>
  <c r="CD62" i="5"/>
  <c r="BD62" i="5"/>
  <c r="BO62" i="5"/>
  <c r="AN62" i="5"/>
  <c r="CC62" i="5"/>
  <c r="AB64" i="11"/>
  <c r="B63" i="11"/>
  <c r="W70" i="9" l="1"/>
  <c r="BD69" i="9"/>
  <c r="BN69" i="9"/>
  <c r="BQ69" i="9"/>
  <c r="X69" i="9"/>
  <c r="M69" i="9"/>
  <c r="L69" i="9"/>
  <c r="H69" i="9"/>
  <c r="G69" i="9"/>
  <c r="AS69" i="9"/>
  <c r="AA69" i="9"/>
  <c r="AG69" i="9"/>
  <c r="AK69" i="9"/>
  <c r="BB69" i="9"/>
  <c r="BE69" i="9"/>
  <c r="CD69" i="9"/>
  <c r="J69" i="9"/>
  <c r="Z69" i="9"/>
  <c r="BP69" i="9"/>
  <c r="CF69" i="9"/>
  <c r="AJ69" i="9"/>
  <c r="BI69" i="9"/>
  <c r="AF69" i="9"/>
  <c r="BV69" i="9"/>
  <c r="E69" i="9"/>
  <c r="D69" i="9"/>
  <c r="AN69" i="9"/>
  <c r="B69" i="9"/>
  <c r="F69" i="9"/>
  <c r="AQ69" i="9"/>
  <c r="AW69" i="9"/>
  <c r="BA69" i="9"/>
  <c r="CE69" i="9"/>
  <c r="AP69" i="9"/>
  <c r="AO69" i="9"/>
  <c r="AX69" i="9"/>
  <c r="AM69" i="9"/>
  <c r="Y69" i="9"/>
  <c r="BR69" i="9"/>
  <c r="AZ69" i="9"/>
  <c r="AR69" i="9"/>
  <c r="U69" i="9"/>
  <c r="BJ69" i="9"/>
  <c r="BS69" i="9"/>
  <c r="Q69" i="9"/>
  <c r="P69" i="9"/>
  <c r="BW69" i="9"/>
  <c r="AD69" i="9"/>
  <c r="BT69" i="9"/>
  <c r="BG69" i="9"/>
  <c r="N69" i="9"/>
  <c r="AI69" i="9"/>
  <c r="BC69" i="9"/>
  <c r="AH69" i="9"/>
  <c r="AE69" i="9"/>
  <c r="BL69" i="9"/>
  <c r="CC69" i="9"/>
  <c r="BK69" i="9"/>
  <c r="BU69" i="9"/>
  <c r="AB69" i="9"/>
  <c r="BM69" i="9"/>
  <c r="AV69" i="9"/>
  <c r="K69" i="9"/>
  <c r="I69" i="9"/>
  <c r="O69" i="9"/>
  <c r="AC69" i="9"/>
  <c r="AT69" i="9"/>
  <c r="CG69" i="9"/>
  <c r="BO69" i="9"/>
  <c r="AL69" i="9"/>
  <c r="AY69" i="9"/>
  <c r="BX69" i="9"/>
  <c r="V69" i="9"/>
  <c r="BH69" i="9"/>
  <c r="AU69" i="9"/>
  <c r="W66" i="7"/>
  <c r="CD65" i="7"/>
  <c r="BR65" i="7"/>
  <c r="BS65" i="7"/>
  <c r="BM65" i="7"/>
  <c r="BH65" i="7"/>
  <c r="AQ65" i="7"/>
  <c r="BD65" i="7"/>
  <c r="AX65" i="7"/>
  <c r="AP65" i="7"/>
  <c r="AK65" i="7"/>
  <c r="AF65" i="7"/>
  <c r="Y65" i="7"/>
  <c r="BU65" i="7"/>
  <c r="BP65" i="7"/>
  <c r="BK65" i="7"/>
  <c r="AA65" i="7"/>
  <c r="BA65" i="7"/>
  <c r="AT65" i="7"/>
  <c r="AN65" i="7"/>
  <c r="AH65" i="7"/>
  <c r="AC65" i="7"/>
  <c r="BT65" i="7"/>
  <c r="BI65" i="7"/>
  <c r="BE65" i="7"/>
  <c r="AS65" i="7"/>
  <c r="AG65" i="7"/>
  <c r="V65" i="7"/>
  <c r="G65" i="7"/>
  <c r="J65" i="7"/>
  <c r="BV65" i="7"/>
  <c r="BO65" i="7"/>
  <c r="BC65" i="7"/>
  <c r="AZ65" i="7"/>
  <c r="AL65" i="7"/>
  <c r="Z65" i="7"/>
  <c r="N65" i="7"/>
  <c r="E65" i="7"/>
  <c r="BL65" i="7"/>
  <c r="AM65" i="7"/>
  <c r="AJ65" i="7"/>
  <c r="M65" i="7"/>
  <c r="BB65" i="7"/>
  <c r="AD65" i="7"/>
  <c r="I65" i="7"/>
  <c r="AW65" i="7"/>
  <c r="K65" i="7"/>
  <c r="B65" i="7"/>
  <c r="AO65" i="7"/>
  <c r="Q65" i="7"/>
  <c r="BX65" i="7"/>
  <c r="X65" i="7"/>
  <c r="BQ65" i="7"/>
  <c r="AR65" i="7"/>
  <c r="U65" i="7"/>
  <c r="AV65" i="7"/>
  <c r="AB65" i="7"/>
  <c r="O65" i="7"/>
  <c r="BJ65" i="7"/>
  <c r="AY65" i="7"/>
  <c r="D65" i="7"/>
  <c r="F65" i="7"/>
  <c r="CE65" i="7"/>
  <c r="AI65" i="7"/>
  <c r="BG65" i="7"/>
  <c r="AU65" i="7"/>
  <c r="BN65" i="7"/>
  <c r="CG65" i="7"/>
  <c r="L65" i="7"/>
  <c r="P65" i="7"/>
  <c r="AE65" i="7"/>
  <c r="CC65" i="7"/>
  <c r="CF65" i="7"/>
  <c r="H65" i="7"/>
  <c r="BW65" i="7"/>
  <c r="O65" i="8"/>
  <c r="D64" i="8"/>
  <c r="K64" i="8"/>
  <c r="M64" i="8"/>
  <c r="J64" i="8"/>
  <c r="B64" i="8"/>
  <c r="C64" i="8"/>
  <c r="E64" i="8"/>
  <c r="H64" i="8"/>
  <c r="P64" i="8"/>
  <c r="G64" i="8"/>
  <c r="I64" i="8"/>
  <c r="L64" i="8"/>
  <c r="F64" i="8"/>
  <c r="N64" i="8"/>
  <c r="W65" i="3"/>
  <c r="BW64" i="3"/>
  <c r="AB64" i="3"/>
  <c r="L64" i="3"/>
  <c r="AN64" i="3"/>
  <c r="BD64" i="3"/>
  <c r="F64" i="3"/>
  <c r="I64" i="3"/>
  <c r="BM64" i="3"/>
  <c r="AA64" i="3"/>
  <c r="AQ64" i="3"/>
  <c r="AW64" i="3"/>
  <c r="P64" i="3"/>
  <c r="U64" i="3"/>
  <c r="X64" i="3"/>
  <c r="AR64" i="3"/>
  <c r="N64" i="3"/>
  <c r="G64" i="3"/>
  <c r="D64" i="3"/>
  <c r="AF64" i="3"/>
  <c r="AV64" i="3"/>
  <c r="K64" i="3"/>
  <c r="H64" i="3"/>
  <c r="AJ64" i="3"/>
  <c r="AZ64" i="3"/>
  <c r="O64" i="3"/>
  <c r="BQ64" i="3"/>
  <c r="AU64" i="3"/>
  <c r="BV64" i="3"/>
  <c r="AG64" i="3"/>
  <c r="BU64" i="3"/>
  <c r="AE64" i="3"/>
  <c r="AY64" i="3"/>
  <c r="BJ64" i="3"/>
  <c r="AO64" i="3"/>
  <c r="BL64" i="3"/>
  <c r="Q64" i="3"/>
  <c r="AI64" i="3"/>
  <c r="BC64" i="3"/>
  <c r="BN64" i="3"/>
  <c r="CF64" i="3"/>
  <c r="BE64" i="3"/>
  <c r="BG64" i="3"/>
  <c r="BI64" i="3"/>
  <c r="AM64" i="3"/>
  <c r="BR64" i="3"/>
  <c r="Y64" i="3"/>
  <c r="CC64" i="3"/>
  <c r="AD64" i="3"/>
  <c r="AT64" i="3"/>
  <c r="E64" i="3"/>
  <c r="AC64" i="3"/>
  <c r="BP64" i="3"/>
  <c r="CD64" i="3"/>
  <c r="AP64" i="3"/>
  <c r="BS64" i="3"/>
  <c r="J64" i="3"/>
  <c r="AH64" i="3"/>
  <c r="AX64" i="3"/>
  <c r="CE64" i="3"/>
  <c r="BK64" i="3"/>
  <c r="M64" i="3"/>
  <c r="V64" i="3"/>
  <c r="AK64" i="3"/>
  <c r="BT64" i="3"/>
  <c r="AL64" i="3"/>
  <c r="BB64" i="3"/>
  <c r="B64" i="3"/>
  <c r="BO64" i="3"/>
  <c r="CG64" i="3"/>
  <c r="AS64" i="3"/>
  <c r="BX64" i="3"/>
  <c r="Z64" i="3"/>
  <c r="BA64" i="3"/>
  <c r="BH64" i="3"/>
  <c r="W63" i="1"/>
  <c r="BE62" i="1"/>
  <c r="Y62" i="1"/>
  <c r="K62" i="1"/>
  <c r="AG62" i="1"/>
  <c r="Q62" i="1"/>
  <c r="AO62" i="1"/>
  <c r="BJ62" i="1"/>
  <c r="AW62" i="1"/>
  <c r="AA62" i="1"/>
  <c r="AQ62" i="1"/>
  <c r="BA62" i="1"/>
  <c r="E62" i="1"/>
  <c r="N62" i="1"/>
  <c r="Z62" i="1"/>
  <c r="AP62" i="1"/>
  <c r="BR62" i="1"/>
  <c r="BU62" i="1"/>
  <c r="CD62" i="1"/>
  <c r="O62" i="1"/>
  <c r="AI62" i="1"/>
  <c r="BC62" i="1"/>
  <c r="G62" i="1"/>
  <c r="AM62" i="1"/>
  <c r="I62" i="1"/>
  <c r="AD62" i="1"/>
  <c r="AT62" i="1"/>
  <c r="BV62" i="1"/>
  <c r="BI62" i="1"/>
  <c r="CG62" i="1"/>
  <c r="AY62" i="1"/>
  <c r="AS62" i="1"/>
  <c r="AU62" i="1"/>
  <c r="M62" i="1"/>
  <c r="F62" i="1"/>
  <c r="AH62" i="1"/>
  <c r="AX62" i="1"/>
  <c r="AC62" i="1"/>
  <c r="AE62" i="1"/>
  <c r="AK62" i="1"/>
  <c r="V62" i="1"/>
  <c r="J62" i="1"/>
  <c r="AL62" i="1"/>
  <c r="BB62" i="1"/>
  <c r="BN62" i="1"/>
  <c r="BQ62" i="1"/>
  <c r="CE62" i="1"/>
  <c r="BO62" i="1"/>
  <c r="D62" i="1"/>
  <c r="AF62" i="1"/>
  <c r="AV62" i="1"/>
  <c r="BW62" i="1"/>
  <c r="P62" i="1"/>
  <c r="BM62" i="1"/>
  <c r="B62" i="1"/>
  <c r="BG62" i="1"/>
  <c r="CF62" i="1"/>
  <c r="AJ62" i="1"/>
  <c r="BD62" i="1"/>
  <c r="BK62" i="1"/>
  <c r="H62" i="1"/>
  <c r="U62" i="1"/>
  <c r="BP62" i="1"/>
  <c r="AN62" i="1"/>
  <c r="BS62" i="1"/>
  <c r="L62" i="1"/>
  <c r="BT62" i="1"/>
  <c r="X62" i="1"/>
  <c r="AR62" i="1"/>
  <c r="BH62" i="1"/>
  <c r="BX62" i="1"/>
  <c r="AB62" i="1"/>
  <c r="AZ62" i="1"/>
  <c r="CC62" i="1"/>
  <c r="BL62" i="1"/>
  <c r="W64" i="5"/>
  <c r="L63" i="5"/>
  <c r="BJ63" i="5"/>
  <c r="H63" i="5"/>
  <c r="BC63" i="5"/>
  <c r="U63" i="5"/>
  <c r="D63" i="5"/>
  <c r="AM63" i="5"/>
  <c r="P63" i="5"/>
  <c r="AD63" i="5"/>
  <c r="AT63" i="5"/>
  <c r="Q63" i="5"/>
  <c r="O63" i="5"/>
  <c r="AQ63" i="5"/>
  <c r="BI63" i="5"/>
  <c r="F63" i="5"/>
  <c r="AH63" i="5"/>
  <c r="AX63" i="5"/>
  <c r="E63" i="5"/>
  <c r="AA63" i="5"/>
  <c r="AU63" i="5"/>
  <c r="BN63" i="5"/>
  <c r="CF63" i="5"/>
  <c r="BM63" i="5"/>
  <c r="J63" i="5"/>
  <c r="AL63" i="5"/>
  <c r="BB63" i="5"/>
  <c r="I63" i="5"/>
  <c r="G63" i="5"/>
  <c r="AE63" i="5"/>
  <c r="AY63" i="5"/>
  <c r="BR63" i="5"/>
  <c r="BQ63" i="5"/>
  <c r="CE63" i="5"/>
  <c r="N63" i="5"/>
  <c r="Z63" i="5"/>
  <c r="AP63" i="5"/>
  <c r="M63" i="5"/>
  <c r="V63" i="5"/>
  <c r="K63" i="5"/>
  <c r="AI63" i="5"/>
  <c r="BV63" i="5"/>
  <c r="BU63" i="5"/>
  <c r="B63" i="5"/>
  <c r="X63" i="5"/>
  <c r="AN63" i="5"/>
  <c r="BD63" i="5"/>
  <c r="BO63" i="5"/>
  <c r="AG63" i="5"/>
  <c r="AW63" i="5"/>
  <c r="BT63" i="5"/>
  <c r="BA63" i="5"/>
  <c r="BH63" i="5"/>
  <c r="BX63" i="5"/>
  <c r="AJ63" i="5"/>
  <c r="AS63" i="5"/>
  <c r="BP63" i="5"/>
  <c r="AB63" i="5"/>
  <c r="AR63" i="5"/>
  <c r="BS63" i="5"/>
  <c r="CC63" i="5"/>
  <c r="AK63" i="5"/>
  <c r="AZ63" i="5"/>
  <c r="BK63" i="5"/>
  <c r="AC63" i="5"/>
  <c r="AF63" i="5"/>
  <c r="AV63" i="5"/>
  <c r="BG63" i="5"/>
  <c r="BW63" i="5"/>
  <c r="CG63" i="5"/>
  <c r="Y63" i="5"/>
  <c r="AO63" i="5"/>
  <c r="BE63" i="5"/>
  <c r="BL63" i="5"/>
  <c r="CD63" i="5"/>
  <c r="O63" i="4"/>
  <c r="N62" i="4"/>
  <c r="F62" i="4"/>
  <c r="K62" i="4"/>
  <c r="C62" i="4"/>
  <c r="J62" i="4"/>
  <c r="G62" i="4"/>
  <c r="E62" i="4"/>
  <c r="I62" i="4"/>
  <c r="M62" i="4"/>
  <c r="D62" i="4"/>
  <c r="H62" i="4"/>
  <c r="L62" i="4"/>
  <c r="P62" i="4"/>
  <c r="B62" i="4"/>
  <c r="AB65" i="11"/>
  <c r="B64" i="11"/>
  <c r="BT70" i="9" l="1"/>
  <c r="AJ70" i="9"/>
  <c r="Z70" i="9"/>
  <c r="AX70" i="9"/>
  <c r="X70" i="9"/>
  <c r="F70" i="9"/>
  <c r="I70" i="9"/>
  <c r="H70" i="9"/>
  <c r="B70" i="9"/>
  <c r="AO70" i="9"/>
  <c r="CE70" i="9"/>
  <c r="CD70" i="9"/>
  <c r="V70" i="9"/>
  <c r="J70" i="9"/>
  <c r="AY70" i="9"/>
  <c r="BS70" i="9"/>
  <c r="AK70" i="9"/>
  <c r="AD70" i="9"/>
  <c r="BA70" i="9"/>
  <c r="BQ70" i="9"/>
  <c r="BL70" i="9"/>
  <c r="AR70" i="9"/>
  <c r="AF70" i="9"/>
  <c r="CF70" i="9"/>
  <c r="L70" i="9"/>
  <c r="AN70" i="9"/>
  <c r="N70" i="9"/>
  <c r="AP70" i="9"/>
  <c r="BE70" i="9"/>
  <c r="AA70" i="9"/>
  <c r="AC70" i="9"/>
  <c r="CC70" i="9"/>
  <c r="BB70" i="9"/>
  <c r="AH70" i="9"/>
  <c r="AM70" i="9"/>
  <c r="G70" i="9"/>
  <c r="O70" i="9"/>
  <c r="W71" i="9"/>
  <c r="BI70" i="9"/>
  <c r="BV70" i="9"/>
  <c r="AB70" i="9"/>
  <c r="BJ70" i="9"/>
  <c r="AV70" i="9"/>
  <c r="D70" i="9"/>
  <c r="U70" i="9"/>
  <c r="M70" i="9"/>
  <c r="CG70" i="9"/>
  <c r="BP70" i="9"/>
  <c r="AQ70" i="9"/>
  <c r="AS70" i="9"/>
  <c r="AG70" i="9"/>
  <c r="K70" i="9"/>
  <c r="BH70" i="9"/>
  <c r="BG70" i="9"/>
  <c r="AE70" i="9"/>
  <c r="AT70" i="9"/>
  <c r="BU70" i="9"/>
  <c r="AZ70" i="9"/>
  <c r="BM70" i="9"/>
  <c r="BN70" i="9"/>
  <c r="BD70" i="9"/>
  <c r="BR70" i="9"/>
  <c r="Q70" i="9"/>
  <c r="P70" i="9"/>
  <c r="E70" i="9"/>
  <c r="Y70" i="9"/>
  <c r="AL70" i="9"/>
  <c r="BO70" i="9"/>
  <c r="BX70" i="9"/>
  <c r="AW70" i="9"/>
  <c r="AI70" i="9"/>
  <c r="BC70" i="9"/>
  <c r="AU70" i="9"/>
  <c r="BW70" i="9"/>
  <c r="BK70" i="9"/>
  <c r="W67" i="7"/>
  <c r="CF66" i="7"/>
  <c r="CD66" i="7"/>
  <c r="BU66" i="7"/>
  <c r="BM66" i="7"/>
  <c r="AA66" i="7"/>
  <c r="BA66" i="7"/>
  <c r="AS66" i="7"/>
  <c r="AN66" i="7"/>
  <c r="AG66" i="7"/>
  <c r="Z66" i="7"/>
  <c r="BJ66" i="7"/>
  <c r="BQ66" i="7"/>
  <c r="BH66" i="7"/>
  <c r="AQ66" i="7"/>
  <c r="BD66" i="7"/>
  <c r="AW66" i="7"/>
  <c r="AP66" i="7"/>
  <c r="AK66" i="7"/>
  <c r="AC66" i="7"/>
  <c r="X66" i="7"/>
  <c r="BP66" i="7"/>
  <c r="BB66" i="7"/>
  <c r="AO66" i="7"/>
  <c r="AB66" i="7"/>
  <c r="Q66" i="7"/>
  <c r="I66" i="7"/>
  <c r="BX66" i="7"/>
  <c r="AE66" i="7"/>
  <c r="AT66" i="7"/>
  <c r="AH66" i="7"/>
  <c r="O66" i="7"/>
  <c r="M66" i="7"/>
  <c r="E66" i="7"/>
  <c r="BT66" i="7"/>
  <c r="AR66" i="7"/>
  <c r="V66" i="7"/>
  <c r="J66" i="7"/>
  <c r="BL66" i="7"/>
  <c r="AU66" i="7"/>
  <c r="AL66" i="7"/>
  <c r="F66" i="7"/>
  <c r="BE66" i="7"/>
  <c r="BN66" i="7"/>
  <c r="AX66" i="7"/>
  <c r="AD66" i="7"/>
  <c r="D66" i="7"/>
  <c r="Y66" i="7"/>
  <c r="N66" i="7"/>
  <c r="B66" i="7"/>
  <c r="P66" i="7"/>
  <c r="AZ66" i="7"/>
  <c r="L66" i="7"/>
  <c r="H66" i="7"/>
  <c r="AF66" i="7"/>
  <c r="AJ66" i="7"/>
  <c r="BC66" i="7"/>
  <c r="CG66" i="7"/>
  <c r="CE66" i="7"/>
  <c r="BK66" i="7"/>
  <c r="AV66" i="7"/>
  <c r="G66" i="7"/>
  <c r="BV66" i="7"/>
  <c r="AI66" i="7"/>
  <c r="AY66" i="7"/>
  <c r="U66" i="7"/>
  <c r="BS66" i="7"/>
  <c r="BR66" i="7"/>
  <c r="BW66" i="7"/>
  <c r="BO66" i="7"/>
  <c r="AM66" i="7"/>
  <c r="K66" i="7"/>
  <c r="CC66" i="7"/>
  <c r="BI66" i="7"/>
  <c r="BG66" i="7"/>
  <c r="W66" i="3"/>
  <c r="Z65" i="3"/>
  <c r="H65" i="3"/>
  <c r="P65" i="3"/>
  <c r="G65" i="3"/>
  <c r="AF65" i="3"/>
  <c r="AV65" i="3"/>
  <c r="BM65" i="3"/>
  <c r="AM65" i="3"/>
  <c r="BC65" i="3"/>
  <c r="K65" i="3"/>
  <c r="AJ65" i="3"/>
  <c r="AZ65" i="3"/>
  <c r="D65" i="3"/>
  <c r="U65" i="3"/>
  <c r="O65" i="3"/>
  <c r="X65" i="3"/>
  <c r="AN65" i="3"/>
  <c r="BD65" i="3"/>
  <c r="L65" i="3"/>
  <c r="AB65" i="3"/>
  <c r="AR65" i="3"/>
  <c r="AP65" i="3"/>
  <c r="M65" i="3"/>
  <c r="BU65" i="3"/>
  <c r="AE65" i="3"/>
  <c r="AY65" i="3"/>
  <c r="BV65" i="3"/>
  <c r="AS65" i="3"/>
  <c r="CC65" i="3"/>
  <c r="AH65" i="3"/>
  <c r="AI65" i="3"/>
  <c r="AK65" i="3"/>
  <c r="BJ65" i="3"/>
  <c r="BA65" i="3"/>
  <c r="AX65" i="3"/>
  <c r="BI65" i="3"/>
  <c r="AQ65" i="3"/>
  <c r="BN65" i="3"/>
  <c r="BP65" i="3"/>
  <c r="E65" i="3"/>
  <c r="BQ65" i="3"/>
  <c r="AA65" i="3"/>
  <c r="AU65" i="3"/>
  <c r="BR65" i="3"/>
  <c r="CF65" i="3"/>
  <c r="V65" i="3"/>
  <c r="AC65" i="3"/>
  <c r="N65" i="3"/>
  <c r="AL65" i="3"/>
  <c r="BG65" i="3"/>
  <c r="BW65" i="3"/>
  <c r="Y65" i="3"/>
  <c r="BE65" i="3"/>
  <c r="BL65" i="3"/>
  <c r="J65" i="3"/>
  <c r="AD65" i="3"/>
  <c r="BS65" i="3"/>
  <c r="AW65" i="3"/>
  <c r="B65" i="3"/>
  <c r="AT65" i="3"/>
  <c r="BK65" i="3"/>
  <c r="AG65" i="3"/>
  <c r="BT65" i="3"/>
  <c r="CD65" i="3"/>
  <c r="Q65" i="3"/>
  <c r="F65" i="3"/>
  <c r="BB65" i="3"/>
  <c r="CE65" i="3"/>
  <c r="BO65" i="3"/>
  <c r="I65" i="3"/>
  <c r="AO65" i="3"/>
  <c r="BX65" i="3"/>
  <c r="CG65" i="3"/>
  <c r="BH65" i="3"/>
  <c r="W65" i="5"/>
  <c r="BH64" i="5"/>
  <c r="N64" i="5"/>
  <c r="CD64" i="5"/>
  <c r="BA64" i="5"/>
  <c r="J64" i="5"/>
  <c r="F64" i="5"/>
  <c r="BX64" i="5"/>
  <c r="AD64" i="5"/>
  <c r="AT64" i="5"/>
  <c r="H64" i="5"/>
  <c r="Q64" i="5"/>
  <c r="V64" i="5"/>
  <c r="AE64" i="5"/>
  <c r="AU64" i="5"/>
  <c r="BJ64" i="5"/>
  <c r="Y64" i="5"/>
  <c r="AS64" i="5"/>
  <c r="BI64" i="5"/>
  <c r="AH64" i="5"/>
  <c r="AX64" i="5"/>
  <c r="L64" i="5"/>
  <c r="E64" i="5"/>
  <c r="G64" i="5"/>
  <c r="AI64" i="5"/>
  <c r="AY64" i="5"/>
  <c r="BN64" i="5"/>
  <c r="AC64" i="5"/>
  <c r="AW64" i="5"/>
  <c r="BL64" i="5"/>
  <c r="BM64" i="5"/>
  <c r="AL64" i="5"/>
  <c r="BB64" i="5"/>
  <c r="P64" i="5"/>
  <c r="I64" i="5"/>
  <c r="K64" i="5"/>
  <c r="AM64" i="5"/>
  <c r="BC64" i="5"/>
  <c r="BR64" i="5"/>
  <c r="CF64" i="5"/>
  <c r="AG64" i="5"/>
  <c r="BE64" i="5"/>
  <c r="BP64" i="5"/>
  <c r="BQ64" i="5"/>
  <c r="Z64" i="5"/>
  <c r="AP64" i="5"/>
  <c r="D64" i="5"/>
  <c r="M64" i="5"/>
  <c r="O64" i="5"/>
  <c r="AA64" i="5"/>
  <c r="AQ64" i="5"/>
  <c r="AK64" i="5"/>
  <c r="BV64" i="5"/>
  <c r="AO64" i="5"/>
  <c r="BT64" i="5"/>
  <c r="BU64" i="5"/>
  <c r="U64" i="5"/>
  <c r="AJ64" i="5"/>
  <c r="AZ64" i="5"/>
  <c r="BK64" i="5"/>
  <c r="CG64" i="5"/>
  <c r="BO64" i="5"/>
  <c r="AV64" i="5"/>
  <c r="B64" i="5"/>
  <c r="X64" i="5"/>
  <c r="AN64" i="5"/>
  <c r="BD64" i="5"/>
  <c r="BW64" i="5"/>
  <c r="CC64" i="5"/>
  <c r="CE64" i="5"/>
  <c r="AB64" i="5"/>
  <c r="AR64" i="5"/>
  <c r="BS64" i="5"/>
  <c r="AF64" i="5"/>
  <c r="BG64" i="5"/>
  <c r="W64" i="1"/>
  <c r="BX63" i="1"/>
  <c r="BC63" i="1"/>
  <c r="AE63" i="1"/>
  <c r="M63" i="1"/>
  <c r="I18" i="12" s="1"/>
  <c r="Y18" i="12" s="1"/>
  <c r="AU63" i="1"/>
  <c r="AM63" i="1"/>
  <c r="AA63" i="1"/>
  <c r="Y63" i="1"/>
  <c r="I63" i="1"/>
  <c r="I14" i="12" s="1"/>
  <c r="Y14" i="12" s="1"/>
  <c r="V63" i="1"/>
  <c r="I27" i="12" s="1"/>
  <c r="Y27" i="12" s="1"/>
  <c r="AS63" i="1"/>
  <c r="H63" i="1"/>
  <c r="I13" i="12" s="1"/>
  <c r="Y13" i="12" s="1"/>
  <c r="Z63" i="1"/>
  <c r="AP63" i="1"/>
  <c r="BR63" i="1"/>
  <c r="BP63" i="1"/>
  <c r="BU63" i="1"/>
  <c r="AY63" i="1"/>
  <c r="K63" i="1"/>
  <c r="I16" i="12" s="1"/>
  <c r="Y16" i="12" s="1"/>
  <c r="AO63" i="1"/>
  <c r="AQ63" i="1"/>
  <c r="Q63" i="1"/>
  <c r="I22" i="12" s="1"/>
  <c r="Y22" i="12" s="1"/>
  <c r="BA63" i="1"/>
  <c r="F63" i="1"/>
  <c r="I11" i="12" s="1"/>
  <c r="Y11" i="12" s="1"/>
  <c r="AD63" i="1"/>
  <c r="AT63" i="1"/>
  <c r="BV63" i="1"/>
  <c r="BI63" i="1"/>
  <c r="O63" i="1"/>
  <c r="I20" i="12" s="1"/>
  <c r="Y20" i="12" s="1"/>
  <c r="AW63" i="1"/>
  <c r="BE63" i="1"/>
  <c r="G63" i="1"/>
  <c r="I12" i="12" s="1"/>
  <c r="Y12" i="12" s="1"/>
  <c r="AG63" i="1"/>
  <c r="AC63" i="1"/>
  <c r="J63" i="1"/>
  <c r="I15" i="12" s="1"/>
  <c r="Y15" i="12" s="1"/>
  <c r="AH63" i="1"/>
  <c r="AX63" i="1"/>
  <c r="BJ63" i="1"/>
  <c r="BH63" i="1"/>
  <c r="AI63" i="1"/>
  <c r="B63" i="1"/>
  <c r="I7" i="12" s="1"/>
  <c r="Y7" i="12" s="1"/>
  <c r="E63" i="1"/>
  <c r="I10" i="12" s="1"/>
  <c r="Y10" i="12" s="1"/>
  <c r="AK63" i="1"/>
  <c r="N63" i="1"/>
  <c r="I19" i="12" s="1"/>
  <c r="Y19" i="12" s="1"/>
  <c r="AL63" i="1"/>
  <c r="BB63" i="1"/>
  <c r="BN63" i="1"/>
  <c r="BL63" i="1"/>
  <c r="BQ63" i="1"/>
  <c r="CD63" i="1"/>
  <c r="BM63" i="1"/>
  <c r="D63" i="1"/>
  <c r="I9" i="12" s="1"/>
  <c r="Y9" i="12" s="1"/>
  <c r="CG63" i="1"/>
  <c r="CF63" i="1"/>
  <c r="AB63" i="1"/>
  <c r="L63" i="1"/>
  <c r="I17" i="12" s="1"/>
  <c r="Y17" i="12" s="1"/>
  <c r="U63" i="1"/>
  <c r="I26" i="12" s="1"/>
  <c r="Y26" i="12" s="1"/>
  <c r="CE63" i="1"/>
  <c r="BS63" i="1"/>
  <c r="BK63" i="1"/>
  <c r="AN63" i="1"/>
  <c r="BD63" i="1"/>
  <c r="BW63" i="1"/>
  <c r="CC63" i="1"/>
  <c r="BT63" i="1"/>
  <c r="P63" i="1"/>
  <c r="I21" i="12" s="1"/>
  <c r="Y21" i="12" s="1"/>
  <c r="X63" i="1"/>
  <c r="AR63" i="1"/>
  <c r="AF63" i="1"/>
  <c r="AV63" i="1"/>
  <c r="BG63" i="1"/>
  <c r="AJ63" i="1"/>
  <c r="AZ63" i="1"/>
  <c r="BO63" i="1"/>
  <c r="O64" i="4"/>
  <c r="G63" i="4"/>
  <c r="K63" i="4"/>
  <c r="J63" i="4"/>
  <c r="C63" i="4"/>
  <c r="N63" i="4"/>
  <c r="F63" i="4"/>
  <c r="E63" i="4"/>
  <c r="I63" i="4"/>
  <c r="M63" i="4"/>
  <c r="D63" i="4"/>
  <c r="H63" i="4"/>
  <c r="L63" i="4"/>
  <c r="P63" i="4"/>
  <c r="B63" i="4"/>
  <c r="O66" i="8"/>
  <c r="D65" i="8"/>
  <c r="N65" i="8"/>
  <c r="C65" i="8"/>
  <c r="E65" i="8"/>
  <c r="H65" i="8"/>
  <c r="B65" i="8"/>
  <c r="G65" i="8"/>
  <c r="I65" i="8"/>
  <c r="L65" i="8"/>
  <c r="P65" i="8"/>
  <c r="F65" i="8"/>
  <c r="K65" i="8"/>
  <c r="M65" i="8"/>
  <c r="J65" i="8"/>
  <c r="AB66" i="11"/>
  <c r="B65" i="11"/>
  <c r="W72" i="9" l="1"/>
  <c r="X71" i="9"/>
  <c r="CF71" i="9"/>
  <c r="AZ71" i="9"/>
  <c r="G71" i="9"/>
  <c r="AR71" i="9"/>
  <c r="P71" i="9"/>
  <c r="I71" i="9"/>
  <c r="V71" i="9"/>
  <c r="BA71" i="9"/>
  <c r="AA71" i="9"/>
  <c r="BK71" i="9"/>
  <c r="AC71" i="9"/>
  <c r="AI71" i="9"/>
  <c r="Z71" i="9"/>
  <c r="BL71" i="9"/>
  <c r="AH71" i="9"/>
  <c r="F71" i="9"/>
  <c r="CE71" i="9"/>
  <c r="BR71" i="9"/>
  <c r="BW71" i="9"/>
  <c r="BV71" i="9"/>
  <c r="AF71" i="9"/>
  <c r="L71" i="9"/>
  <c r="BG71" i="9"/>
  <c r="H71" i="9"/>
  <c r="O71" i="9"/>
  <c r="BS71" i="9"/>
  <c r="J71" i="9"/>
  <c r="AQ71" i="9"/>
  <c r="Y71" i="9"/>
  <c r="AS71" i="9"/>
  <c r="AY71" i="9"/>
  <c r="BC71" i="9"/>
  <c r="N71" i="9"/>
  <c r="AE71" i="9"/>
  <c r="AP71" i="9"/>
  <c r="AU71" i="9"/>
  <c r="BM71" i="9"/>
  <c r="BQ71" i="9"/>
  <c r="BO71" i="9"/>
  <c r="BU71" i="9"/>
  <c r="D71" i="9"/>
  <c r="AJ71" i="9"/>
  <c r="M71" i="9"/>
  <c r="E71" i="9"/>
  <c r="AV71" i="9"/>
  <c r="AD71" i="9"/>
  <c r="BP71" i="9"/>
  <c r="AO71" i="9"/>
  <c r="AL71" i="9"/>
  <c r="B71" i="9"/>
  <c r="CC71" i="9"/>
  <c r="AX71" i="9"/>
  <c r="CG71" i="9"/>
  <c r="AM71" i="9"/>
  <c r="CD71" i="9"/>
  <c r="AN71" i="9"/>
  <c r="BJ71" i="9"/>
  <c r="BI71" i="9"/>
  <c r="BD71" i="9"/>
  <c r="BN71" i="9"/>
  <c r="U71" i="9"/>
  <c r="AB71" i="9"/>
  <c r="Q71" i="9"/>
  <c r="AK71" i="9"/>
  <c r="AT71" i="9"/>
  <c r="K71" i="9"/>
  <c r="BE71" i="9"/>
  <c r="BB71" i="9"/>
  <c r="AW71" i="9"/>
  <c r="BX71" i="9"/>
  <c r="BT71" i="9"/>
  <c r="BH71" i="9"/>
  <c r="AG71" i="9"/>
  <c r="W68" i="7"/>
  <c r="CE67" i="7"/>
  <c r="CF67" i="7"/>
  <c r="BN67" i="7"/>
  <c r="BQ67" i="7"/>
  <c r="BL67" i="7"/>
  <c r="BG67" i="7"/>
  <c r="AY67" i="7"/>
  <c r="BE67" i="7"/>
  <c r="AW67" i="7"/>
  <c r="AL67" i="7"/>
  <c r="AD67" i="7"/>
  <c r="X67" i="7"/>
  <c r="CD67" i="7"/>
  <c r="BU67" i="7"/>
  <c r="BO67" i="7"/>
  <c r="BI67" i="7"/>
  <c r="AI67" i="7"/>
  <c r="BA67" i="7"/>
  <c r="AP67" i="7"/>
  <c r="AH67" i="7"/>
  <c r="Z67" i="7"/>
  <c r="BT67" i="7"/>
  <c r="BH67" i="7"/>
  <c r="AE67" i="7"/>
  <c r="AO67" i="7"/>
  <c r="Y67" i="7"/>
  <c r="Q67" i="7"/>
  <c r="F67" i="7"/>
  <c r="BR67" i="7"/>
  <c r="BM67" i="7"/>
  <c r="AX67" i="7"/>
  <c r="AG67" i="7"/>
  <c r="V67" i="7"/>
  <c r="O67" i="7"/>
  <c r="M67" i="7"/>
  <c r="BX67" i="7"/>
  <c r="AU67" i="7"/>
  <c r="AC67" i="7"/>
  <c r="I67" i="7"/>
  <c r="BP67" i="7"/>
  <c r="BB67" i="7"/>
  <c r="E67" i="7"/>
  <c r="BK67" i="7"/>
  <c r="K67" i="7"/>
  <c r="AS67" i="7"/>
  <c r="N67" i="7"/>
  <c r="AK67" i="7"/>
  <c r="U67" i="7"/>
  <c r="J67" i="7"/>
  <c r="BS67" i="7"/>
  <c r="BW67" i="7"/>
  <c r="BC67" i="7"/>
  <c r="BJ67" i="7"/>
  <c r="D67" i="7"/>
  <c r="AJ67" i="7"/>
  <c r="AZ67" i="7"/>
  <c r="AT67" i="7"/>
  <c r="AM67" i="7"/>
  <c r="G67" i="7"/>
  <c r="AQ67" i="7"/>
  <c r="BV67" i="7"/>
  <c r="CG67" i="7"/>
  <c r="L67" i="7"/>
  <c r="AB67" i="7"/>
  <c r="AR67" i="7"/>
  <c r="CC67" i="7"/>
  <c r="H67" i="7"/>
  <c r="AF67" i="7"/>
  <c r="B67" i="7"/>
  <c r="P67" i="7"/>
  <c r="AN67" i="7"/>
  <c r="BD67" i="7"/>
  <c r="AA67" i="7"/>
  <c r="AV67" i="7"/>
  <c r="W66" i="5"/>
  <c r="AI65" i="5"/>
  <c r="P65" i="5"/>
  <c r="V65" i="5"/>
  <c r="L65" i="5"/>
  <c r="H65" i="5"/>
  <c r="AY65" i="5"/>
  <c r="D65" i="5"/>
  <c r="F65" i="5"/>
  <c r="AD65" i="5"/>
  <c r="AT65" i="5"/>
  <c r="Q65" i="5"/>
  <c r="G65" i="5"/>
  <c r="AA65" i="5"/>
  <c r="AU65" i="5"/>
  <c r="BJ65" i="5"/>
  <c r="CG65" i="5"/>
  <c r="BI65" i="5"/>
  <c r="J65" i="5"/>
  <c r="AH65" i="5"/>
  <c r="AX65" i="5"/>
  <c r="E65" i="5"/>
  <c r="K65" i="5"/>
  <c r="AE65" i="5"/>
  <c r="BC65" i="5"/>
  <c r="BN65" i="5"/>
  <c r="BM65" i="5"/>
  <c r="N65" i="5"/>
  <c r="AL65" i="5"/>
  <c r="BB65" i="5"/>
  <c r="I65" i="5"/>
  <c r="O65" i="5"/>
  <c r="AM65" i="5"/>
  <c r="BR65" i="5"/>
  <c r="BQ65" i="5"/>
  <c r="Z65" i="5"/>
  <c r="AP65" i="5"/>
  <c r="M65" i="5"/>
  <c r="AQ65" i="5"/>
  <c r="BV65" i="5"/>
  <c r="CF65" i="5"/>
  <c r="U65" i="5"/>
  <c r="CC65" i="5"/>
  <c r="BU65" i="5"/>
  <c r="AF65" i="5"/>
  <c r="AV65" i="5"/>
  <c r="BG65" i="5"/>
  <c r="BW65" i="5"/>
  <c r="AC65" i="5"/>
  <c r="AS65" i="5"/>
  <c r="BP65" i="5"/>
  <c r="CD65" i="5"/>
  <c r="BK65" i="5"/>
  <c r="AG65" i="5"/>
  <c r="BS65" i="5"/>
  <c r="BE65" i="5"/>
  <c r="AJ65" i="5"/>
  <c r="AZ65" i="5"/>
  <c r="AW65" i="5"/>
  <c r="BT65" i="5"/>
  <c r="CE65" i="5"/>
  <c r="AR65" i="5"/>
  <c r="BL65" i="5"/>
  <c r="B65" i="5"/>
  <c r="X65" i="5"/>
  <c r="AN65" i="5"/>
  <c r="BD65" i="5"/>
  <c r="BO65" i="5"/>
  <c r="AK65" i="5"/>
  <c r="BA65" i="5"/>
  <c r="BH65" i="5"/>
  <c r="BX65" i="5"/>
  <c r="AB65" i="5"/>
  <c r="AO65" i="5"/>
  <c r="Y65" i="5"/>
  <c r="W65" i="1"/>
  <c r="BA64" i="1"/>
  <c r="O64" i="1"/>
  <c r="AC64" i="1"/>
  <c r="AK64" i="1"/>
  <c r="AS64" i="1"/>
  <c r="V64" i="1"/>
  <c r="E64" i="1"/>
  <c r="AM64" i="1"/>
  <c r="AQ64" i="1"/>
  <c r="AU64" i="1"/>
  <c r="Q64" i="1"/>
  <c r="Z64" i="1"/>
  <c r="AP64" i="1"/>
  <c r="BV64" i="1"/>
  <c r="BU64" i="1"/>
  <c r="CE64" i="1"/>
  <c r="AY64" i="1"/>
  <c r="Y64" i="1"/>
  <c r="BC64" i="1"/>
  <c r="F64" i="1"/>
  <c r="AD64" i="1"/>
  <c r="AT64" i="1"/>
  <c r="BJ64" i="1"/>
  <c r="BI64" i="1"/>
  <c r="CG64" i="1"/>
  <c r="AW64" i="1"/>
  <c r="AO64" i="1"/>
  <c r="AG64" i="1"/>
  <c r="I64" i="1"/>
  <c r="J64" i="1"/>
  <c r="AH64" i="1"/>
  <c r="AX64" i="1"/>
  <c r="BN64" i="1"/>
  <c r="G64" i="1"/>
  <c r="AE64" i="1"/>
  <c r="AA64" i="1"/>
  <c r="K64" i="1"/>
  <c r="AI64" i="1"/>
  <c r="BE64" i="1"/>
  <c r="M64" i="1"/>
  <c r="N64" i="1"/>
  <c r="AL64" i="1"/>
  <c r="BB64" i="1"/>
  <c r="BR64" i="1"/>
  <c r="BQ64" i="1"/>
  <c r="B64" i="1"/>
  <c r="BK64" i="1"/>
  <c r="BM64" i="1"/>
  <c r="BS64" i="1"/>
  <c r="CF64" i="1"/>
  <c r="AJ64" i="1"/>
  <c r="AZ64" i="1"/>
  <c r="P64" i="1"/>
  <c r="BL64" i="1"/>
  <c r="X64" i="1"/>
  <c r="AN64" i="1"/>
  <c r="BD64" i="1"/>
  <c r="BG64" i="1"/>
  <c r="CC64" i="1"/>
  <c r="BP64" i="1"/>
  <c r="H64" i="1"/>
  <c r="U64" i="1"/>
  <c r="AB64" i="1"/>
  <c r="AR64" i="1"/>
  <c r="BO64" i="1"/>
  <c r="D64" i="1"/>
  <c r="BT64" i="1"/>
  <c r="AF64" i="1"/>
  <c r="AV64" i="1"/>
  <c r="BW64" i="1"/>
  <c r="L64" i="1"/>
  <c r="BH64" i="1"/>
  <c r="BX64" i="1"/>
  <c r="CD64" i="1"/>
  <c r="O65" i="4"/>
  <c r="K64" i="4"/>
  <c r="C64" i="4"/>
  <c r="G64" i="4"/>
  <c r="N64" i="4"/>
  <c r="F64" i="4"/>
  <c r="J64" i="4"/>
  <c r="I64" i="4"/>
  <c r="M64" i="4"/>
  <c r="E64" i="4"/>
  <c r="H64" i="4"/>
  <c r="L64" i="4"/>
  <c r="B64" i="4"/>
  <c r="D64" i="4"/>
  <c r="P64" i="4"/>
  <c r="O67" i="8"/>
  <c r="C66" i="8"/>
  <c r="E66" i="8"/>
  <c r="H66" i="8"/>
  <c r="G66" i="8"/>
  <c r="I66" i="8"/>
  <c r="L66" i="8"/>
  <c r="K66" i="8"/>
  <c r="M66" i="8"/>
  <c r="J66" i="8"/>
  <c r="B66" i="8"/>
  <c r="D66" i="8"/>
  <c r="P66" i="8"/>
  <c r="N66" i="8"/>
  <c r="F66" i="8"/>
  <c r="W67" i="3"/>
  <c r="BD66" i="3"/>
  <c r="X66" i="3"/>
  <c r="BS66" i="3"/>
  <c r="P66" i="3"/>
  <c r="K66" i="3"/>
  <c r="AB66" i="3"/>
  <c r="AR66" i="3"/>
  <c r="M66" i="3"/>
  <c r="BM66" i="3"/>
  <c r="AI66" i="3"/>
  <c r="AY66" i="3"/>
  <c r="D66" i="3"/>
  <c r="B66" i="3"/>
  <c r="O66" i="3"/>
  <c r="V66" i="3"/>
  <c r="AF66" i="3"/>
  <c r="AV66" i="3"/>
  <c r="H66" i="3"/>
  <c r="J66" i="3"/>
  <c r="E66" i="3"/>
  <c r="AJ66" i="3"/>
  <c r="AZ66" i="3"/>
  <c r="L66" i="3"/>
  <c r="U66" i="3"/>
  <c r="G66" i="3"/>
  <c r="AN66" i="3"/>
  <c r="AM66" i="3"/>
  <c r="AS66" i="3"/>
  <c r="BV66" i="3"/>
  <c r="CF66" i="3"/>
  <c r="BA66" i="3"/>
  <c r="BI66" i="3"/>
  <c r="AQ66" i="3"/>
  <c r="BJ66" i="3"/>
  <c r="BH66" i="3"/>
  <c r="CD66" i="3"/>
  <c r="BQ66" i="3"/>
  <c r="AA66" i="3"/>
  <c r="AU66" i="3"/>
  <c r="BN66" i="3"/>
  <c r="AC66" i="3"/>
  <c r="BU66" i="3"/>
  <c r="AE66" i="3"/>
  <c r="BC66" i="3"/>
  <c r="BR66" i="3"/>
  <c r="AK66" i="3"/>
  <c r="BX66" i="3"/>
  <c r="AD66" i="3"/>
  <c r="AT66" i="3"/>
  <c r="BW66" i="3"/>
  <c r="I66" i="3"/>
  <c r="AW66" i="3"/>
  <c r="BP66" i="3"/>
  <c r="AP66" i="3"/>
  <c r="BL66" i="3"/>
  <c r="F66" i="3"/>
  <c r="AH66" i="3"/>
  <c r="AX66" i="3"/>
  <c r="BG66" i="3"/>
  <c r="Q66" i="3"/>
  <c r="Y66" i="3"/>
  <c r="BE66" i="3"/>
  <c r="BT66" i="3"/>
  <c r="CC66" i="3"/>
  <c r="BO66" i="3"/>
  <c r="N66" i="3"/>
  <c r="AL66" i="3"/>
  <c r="BB66" i="3"/>
  <c r="BK66" i="3"/>
  <c r="AG66" i="3"/>
  <c r="CG66" i="3"/>
  <c r="Z66" i="3"/>
  <c r="CE66" i="3"/>
  <c r="AO66" i="3"/>
  <c r="AB67" i="11"/>
  <c r="B66" i="11"/>
  <c r="BR72" i="9" l="1"/>
  <c r="X72" i="9"/>
  <c r="BV72" i="9"/>
  <c r="AF72" i="9"/>
  <c r="BX72" i="9"/>
  <c r="M72" i="9"/>
  <c r="U72" i="9"/>
  <c r="BJ72" i="9"/>
  <c r="V72" i="9"/>
  <c r="CE72" i="9"/>
  <c r="AA72" i="9"/>
  <c r="AD72" i="9"/>
  <c r="AO72" i="9"/>
  <c r="AX72" i="9"/>
  <c r="AY72" i="9"/>
  <c r="AM72" i="9"/>
  <c r="BO72" i="9"/>
  <c r="AE72" i="9"/>
  <c r="AS72" i="9"/>
  <c r="BI72" i="9"/>
  <c r="CF72" i="9"/>
  <c r="BM72" i="9"/>
  <c r="AZ72" i="9"/>
  <c r="AR72" i="9"/>
  <c r="D72" i="9"/>
  <c r="E72" i="9"/>
  <c r="P72" i="9"/>
  <c r="I72" i="9"/>
  <c r="N72" i="9"/>
  <c r="AQ72" i="9"/>
  <c r="AK72" i="9"/>
  <c r="BE72" i="9"/>
  <c r="CD72" i="9"/>
  <c r="Z72" i="9"/>
  <c r="F72" i="9"/>
  <c r="AC72" i="9"/>
  <c r="BW72" i="9"/>
  <c r="W73" i="9"/>
  <c r="BD72" i="9"/>
  <c r="BH72" i="9"/>
  <c r="BB72" i="9"/>
  <c r="Q72" i="9"/>
  <c r="BU72" i="9"/>
  <c r="AB72" i="9"/>
  <c r="J72" i="9"/>
  <c r="AL72" i="9"/>
  <c r="AG72" i="9"/>
  <c r="AH72" i="9"/>
  <c r="BK72" i="9"/>
  <c r="BA72" i="9"/>
  <c r="BL72" i="9"/>
  <c r="O72" i="9"/>
  <c r="BC72" i="9"/>
  <c r="K72" i="9"/>
  <c r="BT72" i="9"/>
  <c r="BG72" i="9"/>
  <c r="BP72" i="9"/>
  <c r="AN72" i="9"/>
  <c r="BN72" i="9"/>
  <c r="AV72" i="9"/>
  <c r="H72" i="9"/>
  <c r="AJ72" i="9"/>
  <c r="L72" i="9"/>
  <c r="AT72" i="9"/>
  <c r="B72" i="9"/>
  <c r="AW72" i="9"/>
  <c r="G72" i="9"/>
  <c r="CC72" i="9"/>
  <c r="Y72" i="9"/>
  <c r="BQ72" i="9"/>
  <c r="AI72" i="9"/>
  <c r="BS72" i="9"/>
  <c r="AU72" i="9"/>
  <c r="AP72" i="9"/>
  <c r="CG72" i="9"/>
  <c r="W69" i="7"/>
  <c r="CD68" i="7"/>
  <c r="CE68" i="7"/>
  <c r="BV68" i="7"/>
  <c r="BT68" i="7"/>
  <c r="BL68" i="7"/>
  <c r="BB68" i="7"/>
  <c r="AV68" i="7"/>
  <c r="AP68" i="7"/>
  <c r="AH68" i="7"/>
  <c r="AC68" i="7"/>
  <c r="BX68" i="7"/>
  <c r="BP68" i="7"/>
  <c r="BH68" i="7"/>
  <c r="AX68" i="7"/>
  <c r="AS68" i="7"/>
  <c r="AL68" i="7"/>
  <c r="AF68" i="7"/>
  <c r="Z68" i="7"/>
  <c r="BM68" i="7"/>
  <c r="BE68" i="7"/>
  <c r="AR68" i="7"/>
  <c r="AD68" i="7"/>
  <c r="N68" i="7"/>
  <c r="F68" i="7"/>
  <c r="BU68" i="7"/>
  <c r="AW68" i="7"/>
  <c r="AK68" i="7"/>
  <c r="Y68" i="7"/>
  <c r="G68" i="7"/>
  <c r="J68" i="7"/>
  <c r="CF68" i="7"/>
  <c r="AT68" i="7"/>
  <c r="I68" i="7"/>
  <c r="BJ68" i="7"/>
  <c r="AO68" i="7"/>
  <c r="H68" i="7"/>
  <c r="E68" i="7"/>
  <c r="AG68" i="7"/>
  <c r="AB68" i="7"/>
  <c r="V68" i="7"/>
  <c r="BQ68" i="7"/>
  <c r="Q68" i="7"/>
  <c r="BI68" i="7"/>
  <c r="BA68" i="7"/>
  <c r="M68" i="7"/>
  <c r="AZ68" i="7"/>
  <c r="P68" i="7"/>
  <c r="AJ68" i="7"/>
  <c r="BD68" i="7"/>
  <c r="K68" i="7"/>
  <c r="B68" i="7"/>
  <c r="AI68" i="7"/>
  <c r="AY68" i="7"/>
  <c r="BG68" i="7"/>
  <c r="BW68" i="7"/>
  <c r="CG68" i="7"/>
  <c r="D68" i="7"/>
  <c r="BN68" i="7"/>
  <c r="L68" i="7"/>
  <c r="AA68" i="7"/>
  <c r="AQ68" i="7"/>
  <c r="X68" i="7"/>
  <c r="BO68" i="7"/>
  <c r="BR68" i="7"/>
  <c r="BC68" i="7"/>
  <c r="U68" i="7"/>
  <c r="CC68" i="7"/>
  <c r="AU68" i="7"/>
  <c r="AN68" i="7"/>
  <c r="AE68" i="7"/>
  <c r="BK68" i="7"/>
  <c r="O68" i="7"/>
  <c r="AM68" i="7"/>
  <c r="BS68" i="7"/>
  <c r="W66" i="1"/>
  <c r="AY65" i="1"/>
  <c r="BT65" i="1"/>
  <c r="AA65" i="1"/>
  <c r="G65" i="1"/>
  <c r="AQ65" i="1"/>
  <c r="AI65" i="1"/>
  <c r="Q65" i="1"/>
  <c r="O65" i="1"/>
  <c r="AS65" i="1"/>
  <c r="BC65" i="1"/>
  <c r="K65" i="1"/>
  <c r="AM65" i="1"/>
  <c r="AO65" i="1"/>
  <c r="F65" i="1"/>
  <c r="Z65" i="1"/>
  <c r="AP65" i="1"/>
  <c r="BV65" i="1"/>
  <c r="BU65" i="1"/>
  <c r="AK65" i="1"/>
  <c r="AC65" i="1"/>
  <c r="E65" i="1"/>
  <c r="V65" i="1"/>
  <c r="AW65" i="1"/>
  <c r="J65" i="1"/>
  <c r="AD65" i="1"/>
  <c r="AT65" i="1"/>
  <c r="BJ65" i="1"/>
  <c r="BH65" i="1"/>
  <c r="BI65" i="1"/>
  <c r="BA65" i="1"/>
  <c r="I65" i="1"/>
  <c r="Y65" i="1"/>
  <c r="BE65" i="1"/>
  <c r="N65" i="1"/>
  <c r="AH65" i="1"/>
  <c r="AX65" i="1"/>
  <c r="BN65" i="1"/>
  <c r="BL65" i="1"/>
  <c r="AU65" i="1"/>
  <c r="AE65" i="1"/>
  <c r="M65" i="1"/>
  <c r="AG65" i="1"/>
  <c r="L65" i="1"/>
  <c r="AL65" i="1"/>
  <c r="BB65" i="1"/>
  <c r="BR65" i="1"/>
  <c r="BX65" i="1"/>
  <c r="BQ65" i="1"/>
  <c r="H65" i="1"/>
  <c r="BW65" i="1"/>
  <c r="B65" i="1"/>
  <c r="P65" i="1"/>
  <c r="BM65" i="1"/>
  <c r="CE65" i="1"/>
  <c r="D65" i="1"/>
  <c r="BO65" i="1"/>
  <c r="AF65" i="1"/>
  <c r="AV65" i="1"/>
  <c r="BK65" i="1"/>
  <c r="BG65" i="1"/>
  <c r="AJ65" i="1"/>
  <c r="AZ65" i="1"/>
  <c r="BS65" i="1"/>
  <c r="U65" i="1"/>
  <c r="BP65" i="1"/>
  <c r="CF65" i="1"/>
  <c r="X65" i="1"/>
  <c r="AN65" i="1"/>
  <c r="BD65" i="1"/>
  <c r="CC65" i="1"/>
  <c r="AB65" i="1"/>
  <c r="AR65" i="1"/>
  <c r="CG65" i="1"/>
  <c r="CD65" i="1"/>
  <c r="O66" i="4"/>
  <c r="G65" i="4"/>
  <c r="K65" i="4"/>
  <c r="C65" i="4"/>
  <c r="J65" i="4"/>
  <c r="F65" i="4"/>
  <c r="N65" i="4"/>
  <c r="M65" i="4"/>
  <c r="E65" i="4"/>
  <c r="I65" i="4"/>
  <c r="L65" i="4"/>
  <c r="D65" i="4"/>
  <c r="B65" i="4"/>
  <c r="H65" i="4"/>
  <c r="P65" i="4"/>
  <c r="O68" i="8"/>
  <c r="B67" i="8"/>
  <c r="G67" i="8"/>
  <c r="I67" i="8"/>
  <c r="L67" i="8"/>
  <c r="F67" i="8"/>
  <c r="K67" i="8"/>
  <c r="M67" i="8"/>
  <c r="D67" i="8"/>
  <c r="N67" i="8"/>
  <c r="C67" i="8"/>
  <c r="E67" i="8"/>
  <c r="H67" i="8"/>
  <c r="P67" i="8"/>
  <c r="J67" i="8"/>
  <c r="W68" i="3"/>
  <c r="L67" i="3"/>
  <c r="BB67" i="3"/>
  <c r="U67" i="3"/>
  <c r="K67" i="3"/>
  <c r="AB67" i="3"/>
  <c r="AR67" i="3"/>
  <c r="AL67" i="3"/>
  <c r="AT67" i="3"/>
  <c r="BM67" i="3"/>
  <c r="AE67" i="3"/>
  <c r="AU67" i="3"/>
  <c r="D67" i="3"/>
  <c r="O67" i="3"/>
  <c r="AF67" i="3"/>
  <c r="AV67" i="3"/>
  <c r="H67" i="3"/>
  <c r="AJ67" i="3"/>
  <c r="AZ67" i="3"/>
  <c r="P67" i="3"/>
  <c r="G67" i="3"/>
  <c r="X67" i="3"/>
  <c r="AN67" i="3"/>
  <c r="BD67" i="3"/>
  <c r="I67" i="3"/>
  <c r="BI67" i="3"/>
  <c r="AQ67" i="3"/>
  <c r="BR67" i="3"/>
  <c r="BE67" i="3"/>
  <c r="Q67" i="3"/>
  <c r="BQ67" i="3"/>
  <c r="AA67" i="3"/>
  <c r="AY67" i="3"/>
  <c r="BV67" i="3"/>
  <c r="Y67" i="3"/>
  <c r="CD67" i="3"/>
  <c r="BU67" i="3"/>
  <c r="AI67" i="3"/>
  <c r="BC67" i="3"/>
  <c r="BJ67" i="3"/>
  <c r="BL67" i="3"/>
  <c r="CF67" i="3"/>
  <c r="AO67" i="3"/>
  <c r="AD67" i="3"/>
  <c r="AM67" i="3"/>
  <c r="AG67" i="3"/>
  <c r="BN67" i="3"/>
  <c r="AW67" i="3"/>
  <c r="J67" i="3"/>
  <c r="AH67" i="3"/>
  <c r="CE67" i="3"/>
  <c r="BS67" i="3"/>
  <c r="CC67" i="3"/>
  <c r="AS67" i="3"/>
  <c r="BT67" i="3"/>
  <c r="N67" i="3"/>
  <c r="AP67" i="3"/>
  <c r="BG67" i="3"/>
  <c r="BW67" i="3"/>
  <c r="CG67" i="3"/>
  <c r="BA67" i="3"/>
  <c r="BX67" i="3"/>
  <c r="BP67" i="3"/>
  <c r="B67" i="3"/>
  <c r="AX67" i="3"/>
  <c r="BK67" i="3"/>
  <c r="E67" i="3"/>
  <c r="V67" i="3"/>
  <c r="AC67" i="3"/>
  <c r="BH67" i="3"/>
  <c r="F67" i="3"/>
  <c r="Z67" i="3"/>
  <c r="M67" i="3"/>
  <c r="AK67" i="3"/>
  <c r="BO67" i="3"/>
  <c r="W67" i="5"/>
  <c r="N66" i="5"/>
  <c r="B66" i="5"/>
  <c r="BT66" i="5"/>
  <c r="AW66" i="5"/>
  <c r="J66" i="5"/>
  <c r="F66" i="5"/>
  <c r="AD66" i="5"/>
  <c r="AT66" i="5"/>
  <c r="H66" i="5"/>
  <c r="Q66" i="5"/>
  <c r="K66" i="5"/>
  <c r="AI66" i="5"/>
  <c r="AY66" i="5"/>
  <c r="BJ66" i="5"/>
  <c r="CF66" i="5"/>
  <c r="AC66" i="5"/>
  <c r="BA66" i="5"/>
  <c r="BH66" i="5"/>
  <c r="BI66" i="5"/>
  <c r="AH66" i="5"/>
  <c r="AX66" i="5"/>
  <c r="L66" i="5"/>
  <c r="E66" i="5"/>
  <c r="V66" i="5"/>
  <c r="O66" i="5"/>
  <c r="AM66" i="5"/>
  <c r="BC66" i="5"/>
  <c r="BN66" i="5"/>
  <c r="AK66" i="5"/>
  <c r="BE66" i="5"/>
  <c r="BL66" i="5"/>
  <c r="BM66" i="5"/>
  <c r="AL66" i="5"/>
  <c r="BB66" i="5"/>
  <c r="P66" i="5"/>
  <c r="I66" i="5"/>
  <c r="AA66" i="5"/>
  <c r="AQ66" i="5"/>
  <c r="AG66" i="5"/>
  <c r="BR66" i="5"/>
  <c r="AO66" i="5"/>
  <c r="BP66" i="5"/>
  <c r="BQ66" i="5"/>
  <c r="Z66" i="5"/>
  <c r="AP66" i="5"/>
  <c r="D66" i="5"/>
  <c r="M66" i="5"/>
  <c r="G66" i="5"/>
  <c r="AE66" i="5"/>
  <c r="AU66" i="5"/>
  <c r="BV66" i="5"/>
  <c r="Y66" i="5"/>
  <c r="AS66" i="5"/>
  <c r="BX66" i="5"/>
  <c r="BU66" i="5"/>
  <c r="CE66" i="5"/>
  <c r="AB66" i="5"/>
  <c r="AR66" i="5"/>
  <c r="BS66" i="5"/>
  <c r="AV66" i="5"/>
  <c r="BW66" i="5"/>
  <c r="CC66" i="5"/>
  <c r="CD66" i="5"/>
  <c r="AN66" i="5"/>
  <c r="U66" i="5"/>
  <c r="AF66" i="5"/>
  <c r="BG66" i="5"/>
  <c r="AJ66" i="5"/>
  <c r="AZ66" i="5"/>
  <c r="BK66" i="5"/>
  <c r="CG66" i="5"/>
  <c r="BD66" i="5"/>
  <c r="BO66" i="5"/>
  <c r="X66" i="5"/>
  <c r="AB68" i="11"/>
  <c r="B67" i="11"/>
  <c r="AR73" i="9" l="1"/>
  <c r="AV73" i="9"/>
  <c r="BJ73" i="9"/>
  <c r="AJ73" i="9"/>
  <c r="P73" i="9"/>
  <c r="L73" i="9"/>
  <c r="BS73" i="9"/>
  <c r="G73" i="9"/>
  <c r="N73" i="9"/>
  <c r="AA73" i="9"/>
  <c r="V73" i="9"/>
  <c r="CD73" i="9"/>
  <c r="AK73" i="9"/>
  <c r="BB73" i="9"/>
  <c r="J73" i="9"/>
  <c r="BX73" i="9"/>
  <c r="BH73" i="9"/>
  <c r="BG73" i="9"/>
  <c r="Y73" i="9"/>
  <c r="BK73" i="9"/>
  <c r="BQ73" i="9"/>
  <c r="U73" i="9"/>
  <c r="E73" i="9"/>
  <c r="AS73" i="9"/>
  <c r="AW73" i="9"/>
  <c r="AL73" i="9"/>
  <c r="BC73" i="9"/>
  <c r="BP73" i="9"/>
  <c r="CF73" i="9"/>
  <c r="AB73" i="9"/>
  <c r="BU73" i="9"/>
  <c r="BM73" i="9"/>
  <c r="H73" i="9"/>
  <c r="D73" i="9"/>
  <c r="BD73" i="9"/>
  <c r="B73" i="9"/>
  <c r="AD73" i="9"/>
  <c r="AQ73" i="9"/>
  <c r="BO73" i="9"/>
  <c r="K73" i="9"/>
  <c r="BA73" i="9"/>
  <c r="AI73" i="9"/>
  <c r="AP73" i="9"/>
  <c r="BE73" i="9"/>
  <c r="Z73" i="9"/>
  <c r="AU73" i="9"/>
  <c r="AH73" i="9"/>
  <c r="BI73" i="9"/>
  <c r="CG73" i="9"/>
  <c r="AO73" i="9"/>
  <c r="BR73" i="9"/>
  <c r="BV73" i="9"/>
  <c r="BN73" i="9"/>
  <c r="AN73" i="9"/>
  <c r="AF73" i="9"/>
  <c r="I73" i="9"/>
  <c r="Q73" i="9"/>
  <c r="AC73" i="9"/>
  <c r="AT73" i="9"/>
  <c r="BL73" i="9"/>
  <c r="AG73" i="9"/>
  <c r="BW73" i="9"/>
  <c r="F73" i="9"/>
  <c r="AY73" i="9"/>
  <c r="CE73" i="9"/>
  <c r="AX73" i="9"/>
  <c r="AM73" i="9"/>
  <c r="BT73" i="9"/>
  <c r="X73" i="9"/>
  <c r="M73" i="9"/>
  <c r="O73" i="9"/>
  <c r="AZ73" i="9"/>
  <c r="AE73" i="9"/>
  <c r="CC73" i="9"/>
  <c r="W70" i="7"/>
  <c r="CG69" i="7"/>
  <c r="BW69" i="7"/>
  <c r="CD69" i="7"/>
  <c r="BJ69" i="7"/>
  <c r="CE69" i="7"/>
  <c r="BN69" i="7"/>
  <c r="BQ69" i="7"/>
  <c r="BK69" i="7"/>
  <c r="AI69" i="7"/>
  <c r="AZ69" i="7"/>
  <c r="AT69" i="7"/>
  <c r="AL69" i="7"/>
  <c r="AG69" i="7"/>
  <c r="AB69" i="7"/>
  <c r="BU69" i="7"/>
  <c r="BM69" i="7"/>
  <c r="BH69" i="7"/>
  <c r="AY69" i="7"/>
  <c r="BB69" i="7"/>
  <c r="AW69" i="7"/>
  <c r="AP69" i="7"/>
  <c r="AJ69" i="7"/>
  <c r="AD69" i="7"/>
  <c r="Y69" i="7"/>
  <c r="BT69" i="7"/>
  <c r="BG69" i="7"/>
  <c r="AM69" i="7"/>
  <c r="AV69" i="7"/>
  <c r="AH69" i="7"/>
  <c r="U69" i="7"/>
  <c r="M69" i="7"/>
  <c r="E69" i="7"/>
  <c r="BL69" i="7"/>
  <c r="BA69" i="7"/>
  <c r="AO69" i="7"/>
  <c r="AC69" i="7"/>
  <c r="O69" i="7"/>
  <c r="I69" i="7"/>
  <c r="BI69" i="7"/>
  <c r="BC69" i="7"/>
  <c r="AK69" i="7"/>
  <c r="F69" i="7"/>
  <c r="BE69" i="7"/>
  <c r="AF69" i="7"/>
  <c r="BX69" i="7"/>
  <c r="AX69" i="7"/>
  <c r="Q69" i="7"/>
  <c r="BP69" i="7"/>
  <c r="AS69" i="7"/>
  <c r="J69" i="7"/>
  <c r="Z69" i="7"/>
  <c r="B69" i="7"/>
  <c r="BO69" i="7"/>
  <c r="BD69" i="7"/>
  <c r="N69" i="7"/>
  <c r="AR69" i="7"/>
  <c r="BS69" i="7"/>
  <c r="K69" i="7"/>
  <c r="AU69" i="7"/>
  <c r="BV69" i="7"/>
  <c r="D69" i="7"/>
  <c r="V69" i="7"/>
  <c r="G69" i="7"/>
  <c r="AA69" i="7"/>
  <c r="X69" i="7"/>
  <c r="AQ69" i="7"/>
  <c r="BR69" i="7"/>
  <c r="CF69" i="7"/>
  <c r="L69" i="7"/>
  <c r="AN69" i="7"/>
  <c r="CC69" i="7"/>
  <c r="P69" i="7"/>
  <c r="AE69" i="7"/>
  <c r="H69" i="7"/>
  <c r="O67" i="4"/>
  <c r="K66" i="4"/>
  <c r="C66" i="4"/>
  <c r="G66" i="4"/>
  <c r="N66" i="4"/>
  <c r="F66" i="4"/>
  <c r="J66" i="4"/>
  <c r="E66" i="4"/>
  <c r="I66" i="4"/>
  <c r="M66" i="4"/>
  <c r="D66" i="4"/>
  <c r="H66" i="4"/>
  <c r="L66" i="4"/>
  <c r="B66" i="4"/>
  <c r="P66" i="4"/>
  <c r="O69" i="8"/>
  <c r="D68" i="8"/>
  <c r="K68" i="8"/>
  <c r="M68" i="8"/>
  <c r="J68" i="8"/>
  <c r="P68" i="8"/>
  <c r="H68" i="8"/>
  <c r="C68" i="8"/>
  <c r="E68" i="8"/>
  <c r="L68" i="8"/>
  <c r="G68" i="8"/>
  <c r="I68" i="8"/>
  <c r="F68" i="8"/>
  <c r="B68" i="8"/>
  <c r="N68" i="8"/>
  <c r="W69" i="3"/>
  <c r="BO68" i="3"/>
  <c r="AZ68" i="3"/>
  <c r="D68" i="3"/>
  <c r="N68" i="3"/>
  <c r="O68" i="3"/>
  <c r="AJ68" i="3"/>
  <c r="BD68" i="3"/>
  <c r="BM68" i="3"/>
  <c r="AA68" i="3"/>
  <c r="AQ68" i="3"/>
  <c r="AO68" i="3"/>
  <c r="H68" i="3"/>
  <c r="U68" i="3"/>
  <c r="I68" i="3"/>
  <c r="X68" i="3"/>
  <c r="AN68" i="3"/>
  <c r="L68" i="3"/>
  <c r="G68" i="3"/>
  <c r="AB68" i="3"/>
  <c r="AR68" i="3"/>
  <c r="P68" i="3"/>
  <c r="F68" i="3"/>
  <c r="K68" i="3"/>
  <c r="AF68" i="3"/>
  <c r="AV68" i="3"/>
  <c r="Q68" i="3"/>
  <c r="BQ68" i="3"/>
  <c r="AE68" i="3"/>
  <c r="AY68" i="3"/>
  <c r="BN68" i="3"/>
  <c r="BE68" i="3"/>
  <c r="BT68" i="3"/>
  <c r="BU68" i="3"/>
  <c r="AI68" i="3"/>
  <c r="BC68" i="3"/>
  <c r="BR68" i="3"/>
  <c r="Y68" i="3"/>
  <c r="AM68" i="3"/>
  <c r="BV68" i="3"/>
  <c r="AG68" i="3"/>
  <c r="CD68" i="3"/>
  <c r="BI68" i="3"/>
  <c r="AU68" i="3"/>
  <c r="BJ68" i="3"/>
  <c r="CF68" i="3"/>
  <c r="AW68" i="3"/>
  <c r="AD68" i="3"/>
  <c r="AT68" i="3"/>
  <c r="BS68" i="3"/>
  <c r="E68" i="3"/>
  <c r="AS68" i="3"/>
  <c r="BP68" i="3"/>
  <c r="AP68" i="3"/>
  <c r="CG68" i="3"/>
  <c r="AH68" i="3"/>
  <c r="AX68" i="3"/>
  <c r="CE68" i="3"/>
  <c r="BW68" i="3"/>
  <c r="M68" i="3"/>
  <c r="BA68" i="3"/>
  <c r="BX68" i="3"/>
  <c r="V68" i="3"/>
  <c r="AK68" i="3"/>
  <c r="J68" i="3"/>
  <c r="AL68" i="3"/>
  <c r="BB68" i="3"/>
  <c r="BG68" i="3"/>
  <c r="CC68" i="3"/>
  <c r="AC68" i="3"/>
  <c r="BH68" i="3"/>
  <c r="Z68" i="3"/>
  <c r="B68" i="3"/>
  <c r="BK68" i="3"/>
  <c r="BL68" i="3"/>
  <c r="W68" i="5"/>
  <c r="CE67" i="5"/>
  <c r="AU67" i="5"/>
  <c r="D67" i="5"/>
  <c r="BR67" i="5"/>
  <c r="AE67" i="5"/>
  <c r="P67" i="5"/>
  <c r="L67" i="5"/>
  <c r="H67" i="5"/>
  <c r="J67" i="5"/>
  <c r="AD67" i="5"/>
  <c r="AT67" i="5"/>
  <c r="Q67" i="5"/>
  <c r="O67" i="5"/>
  <c r="AI67" i="5"/>
  <c r="BC67" i="5"/>
  <c r="BJ67" i="5"/>
  <c r="U67" i="5"/>
  <c r="BI67" i="5"/>
  <c r="N67" i="5"/>
  <c r="AH67" i="5"/>
  <c r="AX67" i="5"/>
  <c r="E67" i="5"/>
  <c r="AM67" i="5"/>
  <c r="BN67" i="5"/>
  <c r="CF67" i="5"/>
  <c r="BM67" i="5"/>
  <c r="AL67" i="5"/>
  <c r="BB67" i="5"/>
  <c r="I67" i="5"/>
  <c r="V67" i="5"/>
  <c r="G67" i="5"/>
  <c r="AQ67" i="5"/>
  <c r="BV67" i="5"/>
  <c r="BQ67" i="5"/>
  <c r="F67" i="5"/>
  <c r="Z67" i="5"/>
  <c r="AP67" i="5"/>
  <c r="M67" i="5"/>
  <c r="K67" i="5"/>
  <c r="AA67" i="5"/>
  <c r="AY67" i="5"/>
  <c r="BU67" i="5"/>
  <c r="X67" i="5"/>
  <c r="AN67" i="5"/>
  <c r="BD67" i="5"/>
  <c r="BO67" i="5"/>
  <c r="CG67" i="5"/>
  <c r="Y67" i="5"/>
  <c r="AO67" i="5"/>
  <c r="BE67" i="5"/>
  <c r="BL67" i="5"/>
  <c r="BS67" i="5"/>
  <c r="AC67" i="5"/>
  <c r="BP67" i="5"/>
  <c r="CC67" i="5"/>
  <c r="BX67" i="5"/>
  <c r="AB67" i="5"/>
  <c r="AR67" i="5"/>
  <c r="AS67" i="5"/>
  <c r="B67" i="5"/>
  <c r="AJ67" i="5"/>
  <c r="BK67" i="5"/>
  <c r="AK67" i="5"/>
  <c r="AF67" i="5"/>
  <c r="AV67" i="5"/>
  <c r="BG67" i="5"/>
  <c r="BW67" i="5"/>
  <c r="AG67" i="5"/>
  <c r="AW67" i="5"/>
  <c r="BT67" i="5"/>
  <c r="CD67" i="5"/>
  <c r="BA67" i="5"/>
  <c r="AZ67" i="5"/>
  <c r="BH67" i="5"/>
  <c r="W67" i="1"/>
  <c r="AW66" i="1"/>
  <c r="BE66" i="1"/>
  <c r="Y66" i="1"/>
  <c r="AG66" i="1"/>
  <c r="I66" i="1"/>
  <c r="AO66" i="1"/>
  <c r="AM66" i="1"/>
  <c r="AY66" i="1"/>
  <c r="E66" i="1"/>
  <c r="F66" i="1"/>
  <c r="Z66" i="1"/>
  <c r="AP66" i="1"/>
  <c r="BJ66" i="1"/>
  <c r="BU66" i="1"/>
  <c r="K66" i="1"/>
  <c r="AI66" i="1"/>
  <c r="BC66" i="1"/>
  <c r="O66" i="1"/>
  <c r="AC66" i="1"/>
  <c r="M66" i="1"/>
  <c r="J66" i="1"/>
  <c r="AD66" i="1"/>
  <c r="AT66" i="1"/>
  <c r="BN66" i="1"/>
  <c r="BI66" i="1"/>
  <c r="BW66" i="1"/>
  <c r="AU66" i="1"/>
  <c r="G66" i="1"/>
  <c r="AK66" i="1"/>
  <c r="AE66" i="1"/>
  <c r="AS66" i="1"/>
  <c r="Q66" i="1"/>
  <c r="V66" i="1"/>
  <c r="N66" i="1"/>
  <c r="AH66" i="1"/>
  <c r="AX66" i="1"/>
  <c r="BR66" i="1"/>
  <c r="BA66" i="1"/>
  <c r="AA66" i="1"/>
  <c r="AQ66" i="1"/>
  <c r="AL66" i="1"/>
  <c r="BB66" i="1"/>
  <c r="BV66" i="1"/>
  <c r="BQ66" i="1"/>
  <c r="CE66" i="1"/>
  <c r="L66" i="1"/>
  <c r="BG66" i="1"/>
  <c r="CC66" i="1"/>
  <c r="B66" i="1"/>
  <c r="BM66" i="1"/>
  <c r="CF66" i="1"/>
  <c r="D66" i="1"/>
  <c r="U66" i="1"/>
  <c r="AB66" i="1"/>
  <c r="AR66" i="1"/>
  <c r="CG66" i="1"/>
  <c r="CD66" i="1"/>
  <c r="BH66" i="1"/>
  <c r="BX66" i="1"/>
  <c r="AF66" i="1"/>
  <c r="AV66" i="1"/>
  <c r="H66" i="1"/>
  <c r="BL66" i="1"/>
  <c r="BO66" i="1"/>
  <c r="AJ66" i="1"/>
  <c r="AZ66" i="1"/>
  <c r="BK66" i="1"/>
  <c r="P66" i="1"/>
  <c r="BP66" i="1"/>
  <c r="X66" i="1"/>
  <c r="AN66" i="1"/>
  <c r="BD66" i="1"/>
  <c r="BS66" i="1"/>
  <c r="BT66" i="1"/>
  <c r="AB69" i="11"/>
  <c r="B68" i="11"/>
  <c r="W71" i="7" l="1"/>
  <c r="CF70" i="7"/>
  <c r="BX70" i="7"/>
  <c r="BP70" i="7"/>
  <c r="BH70" i="7"/>
  <c r="CG70" i="7"/>
  <c r="CD70" i="7"/>
  <c r="BV70" i="7"/>
  <c r="BT70" i="7"/>
  <c r="BL70" i="7"/>
  <c r="BU70" i="7"/>
  <c r="AQ70" i="7"/>
  <c r="BD70" i="7"/>
  <c r="AW70" i="7"/>
  <c r="AP70" i="7"/>
  <c r="AJ70" i="7"/>
  <c r="AD70" i="7"/>
  <c r="X70" i="7"/>
  <c r="BM70" i="7"/>
  <c r="AA70" i="7"/>
  <c r="AZ70" i="7"/>
  <c r="AT70" i="7"/>
  <c r="AN70" i="7"/>
  <c r="AG70" i="7"/>
  <c r="Z70" i="7"/>
  <c r="BR70" i="7"/>
  <c r="BE70" i="7"/>
  <c r="AS70" i="7"/>
  <c r="AF70" i="7"/>
  <c r="L70" i="7"/>
  <c r="N70" i="7"/>
  <c r="F70" i="7"/>
  <c r="BI70" i="7"/>
  <c r="BC70" i="7"/>
  <c r="AX70" i="7"/>
  <c r="AK70" i="7"/>
  <c r="Y70" i="7"/>
  <c r="G70" i="7"/>
  <c r="J70" i="7"/>
  <c r="AV70" i="7"/>
  <c r="I70" i="7"/>
  <c r="B70" i="7"/>
  <c r="BQ70" i="7"/>
  <c r="AO70" i="7"/>
  <c r="K70" i="7"/>
  <c r="E70" i="7"/>
  <c r="AM70" i="7"/>
  <c r="BA70" i="7"/>
  <c r="AC70" i="7"/>
  <c r="M70" i="7"/>
  <c r="AH70" i="7"/>
  <c r="Q70" i="7"/>
  <c r="D70" i="7"/>
  <c r="AB70" i="7"/>
  <c r="AL70" i="7"/>
  <c r="BB70" i="7"/>
  <c r="P70" i="7"/>
  <c r="AR70" i="7"/>
  <c r="AU70" i="7"/>
  <c r="CC70" i="7"/>
  <c r="U70" i="7"/>
  <c r="BS70" i="7"/>
  <c r="AI70" i="7"/>
  <c r="BJ70" i="7"/>
  <c r="V70" i="7"/>
  <c r="AY70" i="7"/>
  <c r="O70" i="7"/>
  <c r="BK70" i="7"/>
  <c r="CE70" i="7"/>
  <c r="BO70" i="7"/>
  <c r="BN70" i="7"/>
  <c r="BW70" i="7"/>
  <c r="BG70" i="7"/>
  <c r="H70" i="7"/>
  <c r="AE70" i="7"/>
  <c r="O70" i="8"/>
  <c r="H69" i="8"/>
  <c r="L69" i="8"/>
  <c r="N69" i="8"/>
  <c r="B69" i="8"/>
  <c r="C69" i="8"/>
  <c r="E69" i="8"/>
  <c r="G69" i="8"/>
  <c r="I69" i="8"/>
  <c r="F69" i="8"/>
  <c r="K69" i="8"/>
  <c r="M69" i="8"/>
  <c r="D69" i="8"/>
  <c r="J69" i="8"/>
  <c r="P69" i="8"/>
  <c r="W69" i="5"/>
  <c r="BP68" i="5"/>
  <c r="V68" i="5"/>
  <c r="F68" i="5"/>
  <c r="N68" i="5"/>
  <c r="AS68" i="5"/>
  <c r="J68" i="5"/>
  <c r="AD68" i="5"/>
  <c r="AT68" i="5"/>
  <c r="H68" i="5"/>
  <c r="Q68" i="5"/>
  <c r="AM68" i="5"/>
  <c r="BC68" i="5"/>
  <c r="BN68" i="5"/>
  <c r="AK68" i="5"/>
  <c r="BE68" i="5"/>
  <c r="BH68" i="5"/>
  <c r="BI68" i="5"/>
  <c r="AH68" i="5"/>
  <c r="AX68" i="5"/>
  <c r="L68" i="5"/>
  <c r="E68" i="5"/>
  <c r="G68" i="5"/>
  <c r="AA68" i="5"/>
  <c r="AQ68" i="5"/>
  <c r="AC68" i="5"/>
  <c r="BR68" i="5"/>
  <c r="AO68" i="5"/>
  <c r="BL68" i="5"/>
  <c r="BM68" i="5"/>
  <c r="AL68" i="5"/>
  <c r="BB68" i="5"/>
  <c r="P68" i="5"/>
  <c r="I68" i="5"/>
  <c r="K68" i="5"/>
  <c r="AE68" i="5"/>
  <c r="AU68" i="5"/>
  <c r="BV68" i="5"/>
  <c r="CF68" i="5"/>
  <c r="Y68" i="5"/>
  <c r="AW68" i="5"/>
  <c r="BT68" i="5"/>
  <c r="CD68" i="5"/>
  <c r="BQ68" i="5"/>
  <c r="Z68" i="5"/>
  <c r="AP68" i="5"/>
  <c r="D68" i="5"/>
  <c r="M68" i="5"/>
  <c r="O68" i="5"/>
  <c r="AI68" i="5"/>
  <c r="AY68" i="5"/>
  <c r="BJ68" i="5"/>
  <c r="AG68" i="5"/>
  <c r="BA68" i="5"/>
  <c r="BX68" i="5"/>
  <c r="BU68" i="5"/>
  <c r="B68" i="5"/>
  <c r="AJ68" i="5"/>
  <c r="AZ68" i="5"/>
  <c r="BK68" i="5"/>
  <c r="AF68" i="5"/>
  <c r="BW68" i="5"/>
  <c r="CE68" i="5"/>
  <c r="X68" i="5"/>
  <c r="AN68" i="5"/>
  <c r="BD68" i="5"/>
  <c r="BO68" i="5"/>
  <c r="CC68" i="5"/>
  <c r="U68" i="5"/>
  <c r="AB68" i="5"/>
  <c r="AR68" i="5"/>
  <c r="BS68" i="5"/>
  <c r="CG68" i="5"/>
  <c r="AV68" i="5"/>
  <c r="BG68" i="5"/>
  <c r="W70" i="3"/>
  <c r="P69" i="3"/>
  <c r="AX69" i="3"/>
  <c r="D69" i="3"/>
  <c r="O69" i="3"/>
  <c r="AJ69" i="3"/>
  <c r="AZ69" i="3"/>
  <c r="M69" i="3"/>
  <c r="BM69" i="3"/>
  <c r="AM69" i="3"/>
  <c r="BC69" i="3"/>
  <c r="H69" i="3"/>
  <c r="E69" i="3"/>
  <c r="X69" i="3"/>
  <c r="AN69" i="3"/>
  <c r="BD69" i="3"/>
  <c r="L69" i="3"/>
  <c r="U69" i="3"/>
  <c r="G69" i="3"/>
  <c r="AB69" i="3"/>
  <c r="AR69" i="3"/>
  <c r="AH69" i="3"/>
  <c r="K69" i="3"/>
  <c r="AF69" i="3"/>
  <c r="AV69" i="3"/>
  <c r="Z69" i="3"/>
  <c r="BU69" i="3"/>
  <c r="AI69" i="3"/>
  <c r="AC69" i="3"/>
  <c r="BN69" i="3"/>
  <c r="CF69" i="3"/>
  <c r="V69" i="3"/>
  <c r="AP69" i="3"/>
  <c r="CE69" i="3"/>
  <c r="AQ69" i="3"/>
  <c r="BR69" i="3"/>
  <c r="AK69" i="3"/>
  <c r="BH69" i="3"/>
  <c r="BI69" i="3"/>
  <c r="AA69" i="3"/>
  <c r="AU69" i="3"/>
  <c r="BV69" i="3"/>
  <c r="AS69" i="3"/>
  <c r="BX69" i="3"/>
  <c r="BQ69" i="3"/>
  <c r="AE69" i="3"/>
  <c r="AY69" i="3"/>
  <c r="BJ69" i="3"/>
  <c r="BA69" i="3"/>
  <c r="J69" i="3"/>
  <c r="AL69" i="3"/>
  <c r="BO69" i="3"/>
  <c r="CC69" i="3"/>
  <c r="AO69" i="3"/>
  <c r="BT69" i="3"/>
  <c r="AD69" i="3"/>
  <c r="BK69" i="3"/>
  <c r="Q69" i="3"/>
  <c r="AG69" i="3"/>
  <c r="N69" i="3"/>
  <c r="AT69" i="3"/>
  <c r="BS69" i="3"/>
  <c r="CG69" i="3"/>
  <c r="AW69" i="3"/>
  <c r="BB69" i="3"/>
  <c r="BG69" i="3"/>
  <c r="BW69" i="3"/>
  <c r="I69" i="3"/>
  <c r="Y69" i="3"/>
  <c r="BE69" i="3"/>
  <c r="BL69" i="3"/>
  <c r="CD69" i="3"/>
  <c r="B69" i="3"/>
  <c r="F69" i="3"/>
  <c r="BP69" i="3"/>
  <c r="W68" i="1"/>
  <c r="AU67" i="1"/>
  <c r="E67" i="1"/>
  <c r="BC67" i="1"/>
  <c r="K67" i="1"/>
  <c r="AM67" i="1"/>
  <c r="BP67" i="1"/>
  <c r="AE67" i="1"/>
  <c r="AY67" i="1"/>
  <c r="AQ67" i="1"/>
  <c r="Y67" i="1"/>
  <c r="M67" i="1"/>
  <c r="J67" i="1"/>
  <c r="Z67" i="1"/>
  <c r="AP67" i="1"/>
  <c r="BJ67" i="1"/>
  <c r="BH67" i="1"/>
  <c r="BQ67" i="1"/>
  <c r="CE67" i="1"/>
  <c r="AC67" i="1"/>
  <c r="AK67" i="1"/>
  <c r="AG67" i="1"/>
  <c r="Q67" i="1"/>
  <c r="N67" i="1"/>
  <c r="AD67" i="1"/>
  <c r="AT67" i="1"/>
  <c r="BN67" i="1"/>
  <c r="BT67" i="1"/>
  <c r="BU67" i="1"/>
  <c r="CC67" i="1"/>
  <c r="AO67" i="1"/>
  <c r="BA67" i="1"/>
  <c r="O67" i="1"/>
  <c r="AS67" i="1"/>
  <c r="P67" i="1"/>
  <c r="AH67" i="1"/>
  <c r="AX67" i="1"/>
  <c r="BR67" i="1"/>
  <c r="BX67" i="1"/>
  <c r="AW67" i="1"/>
  <c r="G67" i="1"/>
  <c r="AA67" i="1"/>
  <c r="AI67" i="1"/>
  <c r="BE67" i="1"/>
  <c r="I67" i="1"/>
  <c r="V67" i="1"/>
  <c r="F67" i="1"/>
  <c r="AL67" i="1"/>
  <c r="BB67" i="1"/>
  <c r="BV67" i="1"/>
  <c r="BM67" i="1"/>
  <c r="BI67" i="1"/>
  <c r="L67" i="1"/>
  <c r="BS67" i="1"/>
  <c r="B67" i="1"/>
  <c r="CF67" i="1"/>
  <c r="H67" i="1"/>
  <c r="BK67" i="1"/>
  <c r="X67" i="1"/>
  <c r="AN67" i="1"/>
  <c r="BD67" i="1"/>
  <c r="BG67" i="1"/>
  <c r="AB67" i="1"/>
  <c r="AR67" i="1"/>
  <c r="BO67" i="1"/>
  <c r="CG67" i="1"/>
  <c r="CD67" i="1"/>
  <c r="D67" i="1"/>
  <c r="AF67" i="1"/>
  <c r="AV67" i="1"/>
  <c r="BW67" i="1"/>
  <c r="U67" i="1"/>
  <c r="BL67" i="1"/>
  <c r="AJ67" i="1"/>
  <c r="AZ67" i="1"/>
  <c r="O68" i="4"/>
  <c r="G67" i="4"/>
  <c r="K67" i="4"/>
  <c r="C67" i="4"/>
  <c r="J67" i="4"/>
  <c r="N67" i="4"/>
  <c r="F67" i="4"/>
  <c r="E67" i="4"/>
  <c r="I67" i="4"/>
  <c r="M67" i="4"/>
  <c r="D67" i="4"/>
  <c r="H67" i="4"/>
  <c r="L67" i="4"/>
  <c r="P67" i="4"/>
  <c r="B67" i="4"/>
  <c r="AB70" i="11"/>
  <c r="B69" i="11"/>
  <c r="W72" i="7" l="1"/>
  <c r="BV71" i="7"/>
  <c r="BU71" i="7"/>
  <c r="BP71" i="7"/>
  <c r="BH71" i="7"/>
  <c r="CF71" i="7"/>
  <c r="BJ71" i="7"/>
  <c r="BT71" i="7"/>
  <c r="BM71" i="7"/>
  <c r="BG71" i="7"/>
  <c r="CG71" i="7"/>
  <c r="BX71" i="7"/>
  <c r="BS71" i="7"/>
  <c r="BL71" i="7"/>
  <c r="BW71" i="7"/>
  <c r="AE71" i="7"/>
  <c r="BA71" i="7"/>
  <c r="AS71" i="7"/>
  <c r="AH71" i="7"/>
  <c r="Z71" i="7"/>
  <c r="BI71" i="7"/>
  <c r="AU71" i="7"/>
  <c r="BE71" i="7"/>
  <c r="AW71" i="7"/>
  <c r="AL71" i="7"/>
  <c r="AD71" i="7"/>
  <c r="X71" i="7"/>
  <c r="AQ71" i="7"/>
  <c r="AT71" i="7"/>
  <c r="AC71" i="7"/>
  <c r="G71" i="7"/>
  <c r="J71" i="7"/>
  <c r="CD71" i="7"/>
  <c r="BB71" i="7"/>
  <c r="AK71" i="7"/>
  <c r="N71" i="7"/>
  <c r="F71" i="7"/>
  <c r="BQ71" i="7"/>
  <c r="AG71" i="7"/>
  <c r="E71" i="7"/>
  <c r="AA71" i="7"/>
  <c r="Y71" i="7"/>
  <c r="Q71" i="7"/>
  <c r="V71" i="7"/>
  <c r="M71" i="7"/>
  <c r="I71" i="7"/>
  <c r="AX71" i="7"/>
  <c r="AO71" i="7"/>
  <c r="BO71" i="7"/>
  <c r="BK71" i="7"/>
  <c r="AY71" i="7"/>
  <c r="BR71" i="7"/>
  <c r="D71" i="7"/>
  <c r="AF71" i="7"/>
  <c r="AV71" i="7"/>
  <c r="K71" i="7"/>
  <c r="AI71" i="7"/>
  <c r="AP71" i="7"/>
  <c r="CE71" i="7"/>
  <c r="BN71" i="7"/>
  <c r="BC71" i="7"/>
  <c r="L71" i="7"/>
  <c r="AN71" i="7"/>
  <c r="BD71" i="7"/>
  <c r="O71" i="7"/>
  <c r="H71" i="7"/>
  <c r="AB71" i="7"/>
  <c r="AM71" i="7"/>
  <c r="AZ71" i="7"/>
  <c r="U71" i="7"/>
  <c r="P71" i="7"/>
  <c r="AJ71" i="7"/>
  <c r="B71" i="7"/>
  <c r="CC71" i="7"/>
  <c r="AR71" i="7"/>
  <c r="W70" i="5"/>
  <c r="H69" i="5"/>
  <c r="AQ69" i="5"/>
  <c r="D69" i="5"/>
  <c r="AA69" i="5"/>
  <c r="P69" i="5"/>
  <c r="L69" i="5"/>
  <c r="N69" i="5"/>
  <c r="AD69" i="5"/>
  <c r="AT69" i="5"/>
  <c r="Q69" i="5"/>
  <c r="G69" i="5"/>
  <c r="AM69" i="5"/>
  <c r="BN69" i="5"/>
  <c r="BI69" i="5"/>
  <c r="AH69" i="5"/>
  <c r="AX69" i="5"/>
  <c r="E69" i="5"/>
  <c r="K69" i="5"/>
  <c r="AU69" i="5"/>
  <c r="BR69" i="5"/>
  <c r="U69" i="5"/>
  <c r="CC69" i="5"/>
  <c r="BM69" i="5"/>
  <c r="F69" i="5"/>
  <c r="AL69" i="5"/>
  <c r="BB69" i="5"/>
  <c r="I69" i="5"/>
  <c r="O69" i="5"/>
  <c r="AE69" i="5"/>
  <c r="AY69" i="5"/>
  <c r="BV69" i="5"/>
  <c r="CG69" i="5"/>
  <c r="BQ69" i="5"/>
  <c r="J69" i="5"/>
  <c r="Z69" i="5"/>
  <c r="AP69" i="5"/>
  <c r="M69" i="5"/>
  <c r="V69" i="5"/>
  <c r="AI69" i="5"/>
  <c r="BC69" i="5"/>
  <c r="BJ69" i="5"/>
  <c r="CF69" i="5"/>
  <c r="BU69" i="5"/>
  <c r="AF69" i="5"/>
  <c r="AV69" i="5"/>
  <c r="BG69" i="5"/>
  <c r="BW69" i="5"/>
  <c r="AK69" i="5"/>
  <c r="BA69" i="5"/>
  <c r="BH69" i="5"/>
  <c r="BX69" i="5"/>
  <c r="BK69" i="5"/>
  <c r="Y69" i="5"/>
  <c r="AO69" i="5"/>
  <c r="BL69" i="5"/>
  <c r="AG69" i="5"/>
  <c r="B69" i="5"/>
  <c r="AJ69" i="5"/>
  <c r="AZ69" i="5"/>
  <c r="BE69" i="5"/>
  <c r="AB69" i="5"/>
  <c r="CD69" i="5"/>
  <c r="CE69" i="5"/>
  <c r="X69" i="5"/>
  <c r="AN69" i="5"/>
  <c r="BD69" i="5"/>
  <c r="BO69" i="5"/>
  <c r="AC69" i="5"/>
  <c r="AS69" i="5"/>
  <c r="BP69" i="5"/>
  <c r="BS69" i="5"/>
  <c r="BT69" i="5"/>
  <c r="AR69" i="5"/>
  <c r="AW69" i="5"/>
  <c r="W71" i="3"/>
  <c r="AV70" i="3"/>
  <c r="BK70" i="3"/>
  <c r="H70" i="3"/>
  <c r="O70" i="3"/>
  <c r="AB70" i="3"/>
  <c r="AR70" i="3"/>
  <c r="BM70" i="3"/>
  <c r="AI70" i="3"/>
  <c r="AY70" i="3"/>
  <c r="L70" i="3"/>
  <c r="J70" i="3"/>
  <c r="M70" i="3"/>
  <c r="AF70" i="3"/>
  <c r="AZ70" i="3"/>
  <c r="P70" i="3"/>
  <c r="G70" i="3"/>
  <c r="AJ70" i="3"/>
  <c r="BD70" i="3"/>
  <c r="D70" i="3"/>
  <c r="U70" i="3"/>
  <c r="K70" i="3"/>
  <c r="X70" i="3"/>
  <c r="AN70" i="3"/>
  <c r="AQ70" i="3"/>
  <c r="BN70" i="3"/>
  <c r="AC70" i="3"/>
  <c r="BI70" i="3"/>
  <c r="AA70" i="3"/>
  <c r="AU70" i="3"/>
  <c r="BR70" i="3"/>
  <c r="CF70" i="3"/>
  <c r="V70" i="3"/>
  <c r="AS70" i="3"/>
  <c r="E70" i="3"/>
  <c r="BQ70" i="3"/>
  <c r="AE70" i="3"/>
  <c r="BC70" i="3"/>
  <c r="BV70" i="3"/>
  <c r="CE70" i="3"/>
  <c r="BA70" i="3"/>
  <c r="BU70" i="3"/>
  <c r="AM70" i="3"/>
  <c r="AK70" i="3"/>
  <c r="BJ70" i="3"/>
  <c r="BP70" i="3"/>
  <c r="B70" i="3"/>
  <c r="AD70" i="3"/>
  <c r="AT70" i="3"/>
  <c r="BO70" i="3"/>
  <c r="I70" i="3"/>
  <c r="AG70" i="3"/>
  <c r="BX70" i="3"/>
  <c r="CG70" i="3"/>
  <c r="N70" i="3"/>
  <c r="BT70" i="3"/>
  <c r="CD70" i="3"/>
  <c r="AH70" i="3"/>
  <c r="AX70" i="3"/>
  <c r="BS70" i="3"/>
  <c r="Q70" i="3"/>
  <c r="AO70" i="3"/>
  <c r="BH70" i="3"/>
  <c r="F70" i="3"/>
  <c r="AL70" i="3"/>
  <c r="BB70" i="3"/>
  <c r="BW70" i="3"/>
  <c r="AW70" i="3"/>
  <c r="BL70" i="3"/>
  <c r="Z70" i="3"/>
  <c r="BG70" i="3"/>
  <c r="Y70" i="3"/>
  <c r="CC70" i="3"/>
  <c r="AP70" i="3"/>
  <c r="BE70" i="3"/>
  <c r="W69" i="1"/>
  <c r="AS68" i="1"/>
  <c r="V68" i="1"/>
  <c r="BA68" i="1"/>
  <c r="AC68" i="1"/>
  <c r="G68" i="1"/>
  <c r="AK68" i="1"/>
  <c r="M68" i="1"/>
  <c r="AA68" i="1"/>
  <c r="K68" i="1"/>
  <c r="AQ68" i="1"/>
  <c r="AI68" i="1"/>
  <c r="BE68" i="1"/>
  <c r="Q68" i="1"/>
  <c r="J68" i="1"/>
  <c r="Z68" i="1"/>
  <c r="AP68" i="1"/>
  <c r="BN68" i="1"/>
  <c r="BQ68" i="1"/>
  <c r="AM68" i="1"/>
  <c r="Y68" i="1"/>
  <c r="AU68" i="1"/>
  <c r="N68" i="1"/>
  <c r="AD68" i="1"/>
  <c r="AT68" i="1"/>
  <c r="BR68" i="1"/>
  <c r="BU68" i="1"/>
  <c r="AY68" i="1"/>
  <c r="AO68" i="1"/>
  <c r="BC68" i="1"/>
  <c r="E68" i="1"/>
  <c r="AH68" i="1"/>
  <c r="AX68" i="1"/>
  <c r="BV68" i="1"/>
  <c r="AW68" i="1"/>
  <c r="AE68" i="1"/>
  <c r="O68" i="1"/>
  <c r="AG68" i="1"/>
  <c r="I68" i="1"/>
  <c r="F68" i="1"/>
  <c r="AL68" i="1"/>
  <c r="BB68" i="1"/>
  <c r="BJ68" i="1"/>
  <c r="BM68" i="1"/>
  <c r="CE68" i="1"/>
  <c r="B68" i="1"/>
  <c r="CF68" i="1"/>
  <c r="U68" i="1"/>
  <c r="BI68" i="1"/>
  <c r="BK68" i="1"/>
  <c r="H68" i="1"/>
  <c r="BS68" i="1"/>
  <c r="AJ68" i="1"/>
  <c r="AZ68" i="1"/>
  <c r="BO68" i="1"/>
  <c r="L68" i="1"/>
  <c r="BT68" i="1"/>
  <c r="CD68" i="1"/>
  <c r="X68" i="1"/>
  <c r="AN68" i="1"/>
  <c r="BD68" i="1"/>
  <c r="BW68" i="1"/>
  <c r="BH68" i="1"/>
  <c r="BX68" i="1"/>
  <c r="AB68" i="1"/>
  <c r="AR68" i="1"/>
  <c r="CG68" i="1"/>
  <c r="BL68" i="1"/>
  <c r="CC68" i="1"/>
  <c r="P68" i="1"/>
  <c r="AF68" i="1"/>
  <c r="AV68" i="1"/>
  <c r="BG68" i="1"/>
  <c r="D68" i="1"/>
  <c r="BP68" i="1"/>
  <c r="O69" i="4"/>
  <c r="P68" i="4"/>
  <c r="K68" i="4"/>
  <c r="C68" i="4"/>
  <c r="G68" i="4"/>
  <c r="N68" i="4"/>
  <c r="F68" i="4"/>
  <c r="J68" i="4"/>
  <c r="I68" i="4"/>
  <c r="M68" i="4"/>
  <c r="E68" i="4"/>
  <c r="H68" i="4"/>
  <c r="L68" i="4"/>
  <c r="D68" i="4"/>
  <c r="B68" i="4"/>
  <c r="O71" i="8"/>
  <c r="B70" i="8"/>
  <c r="C70" i="8"/>
  <c r="E70" i="8"/>
  <c r="P70" i="8"/>
  <c r="G70" i="8"/>
  <c r="I70" i="8"/>
  <c r="D70" i="8"/>
  <c r="K70" i="8"/>
  <c r="M70" i="8"/>
  <c r="H70" i="8"/>
  <c r="J70" i="8"/>
  <c r="L70" i="8"/>
  <c r="N70" i="8"/>
  <c r="F70" i="8"/>
  <c r="AB71" i="11"/>
  <c r="B71" i="11" s="1"/>
  <c r="B70" i="11"/>
  <c r="W73" i="7" l="1"/>
  <c r="CD72" i="7"/>
  <c r="BN72" i="7"/>
  <c r="BM72" i="7"/>
  <c r="BX72" i="7"/>
  <c r="BL72" i="7"/>
  <c r="BT72" i="7"/>
  <c r="BI72" i="7"/>
  <c r="BA72" i="7"/>
  <c r="AS72" i="7"/>
  <c r="AN72" i="7"/>
  <c r="AG72" i="7"/>
  <c r="Z72" i="7"/>
  <c r="CF72" i="7"/>
  <c r="BP72" i="7"/>
  <c r="BD72" i="7"/>
  <c r="AW72" i="7"/>
  <c r="AP72" i="7"/>
  <c r="AK72" i="7"/>
  <c r="AC72" i="7"/>
  <c r="AT72" i="7"/>
  <c r="AH72" i="7"/>
  <c r="K72" i="7"/>
  <c r="J72" i="7"/>
  <c r="BH72" i="7"/>
  <c r="BB72" i="7"/>
  <c r="AO72" i="7"/>
  <c r="AB72" i="7"/>
  <c r="V72" i="7"/>
  <c r="P72" i="7"/>
  <c r="N72" i="7"/>
  <c r="F72" i="7"/>
  <c r="AX72" i="7"/>
  <c r="Y72" i="7"/>
  <c r="O72" i="7"/>
  <c r="E72" i="7"/>
  <c r="AR72" i="7"/>
  <c r="Q72" i="7"/>
  <c r="AL72" i="7"/>
  <c r="AD72" i="7"/>
  <c r="M72" i="7"/>
  <c r="BR72" i="7"/>
  <c r="BE72" i="7"/>
  <c r="I72" i="7"/>
  <c r="L72" i="7"/>
  <c r="AJ72" i="7"/>
  <c r="H72" i="7"/>
  <c r="AV72" i="7"/>
  <c r="BU72" i="7"/>
  <c r="BV72" i="7"/>
  <c r="AI72" i="7"/>
  <c r="AY72" i="7"/>
  <c r="BO72" i="7"/>
  <c r="AF72" i="7"/>
  <c r="BQ72" i="7"/>
  <c r="G72" i="7"/>
  <c r="B72" i="7"/>
  <c r="AA72" i="7"/>
  <c r="AQ72" i="7"/>
  <c r="BG72" i="7"/>
  <c r="BW72" i="7"/>
  <c r="CG72" i="7"/>
  <c r="BC72" i="7"/>
  <c r="X72" i="7"/>
  <c r="BJ72" i="7"/>
  <c r="AE72" i="7"/>
  <c r="U72" i="7"/>
  <c r="CC72" i="7"/>
  <c r="CE72" i="7"/>
  <c r="AM72" i="7"/>
  <c r="BK72" i="7"/>
  <c r="D72" i="7"/>
  <c r="AZ72" i="7"/>
  <c r="AU72" i="7"/>
  <c r="BS72" i="7"/>
  <c r="W72" i="3"/>
  <c r="AT71" i="3"/>
  <c r="H71" i="3"/>
  <c r="U71" i="3"/>
  <c r="O71" i="3"/>
  <c r="AB71" i="3"/>
  <c r="AR71" i="3"/>
  <c r="AD71" i="3"/>
  <c r="BB71" i="3"/>
  <c r="BM71" i="3"/>
  <c r="CE71" i="3"/>
  <c r="AE71" i="3"/>
  <c r="L71" i="3"/>
  <c r="I71" i="3"/>
  <c r="AF71" i="3"/>
  <c r="AV71" i="3"/>
  <c r="P71" i="3"/>
  <c r="B71" i="3"/>
  <c r="G71" i="3"/>
  <c r="AJ71" i="3"/>
  <c r="AZ71" i="3"/>
  <c r="D71" i="3"/>
  <c r="K71" i="3"/>
  <c r="X71" i="3"/>
  <c r="AN71" i="3"/>
  <c r="BD71" i="3"/>
  <c r="BI71" i="3"/>
  <c r="AA71" i="3"/>
  <c r="AU71" i="3"/>
  <c r="BN71" i="3"/>
  <c r="AO71" i="3"/>
  <c r="BT71" i="3"/>
  <c r="BQ71" i="3"/>
  <c r="AI71" i="3"/>
  <c r="AY71" i="3"/>
  <c r="BR71" i="3"/>
  <c r="AW71" i="3"/>
  <c r="AL71" i="3"/>
  <c r="BU71" i="3"/>
  <c r="AM71" i="3"/>
  <c r="BC71" i="3"/>
  <c r="BV71" i="3"/>
  <c r="Q71" i="3"/>
  <c r="AQ71" i="3"/>
  <c r="Y71" i="3"/>
  <c r="BJ71" i="3"/>
  <c r="CF71" i="3"/>
  <c r="AG71" i="3"/>
  <c r="F71" i="3"/>
  <c r="AH71" i="3"/>
  <c r="BK71" i="3"/>
  <c r="V71" i="3"/>
  <c r="AC71" i="3"/>
  <c r="BE71" i="3"/>
  <c r="BX71" i="3"/>
  <c r="CD71" i="3"/>
  <c r="Z71" i="3"/>
  <c r="BG71" i="3"/>
  <c r="BA71" i="3"/>
  <c r="J71" i="3"/>
  <c r="AP71" i="3"/>
  <c r="BO71" i="3"/>
  <c r="AK71" i="3"/>
  <c r="BH71" i="3"/>
  <c r="BP71" i="3"/>
  <c r="N71" i="3"/>
  <c r="AX71" i="3"/>
  <c r="BS71" i="3"/>
  <c r="CC71" i="3"/>
  <c r="E71" i="3"/>
  <c r="AS71" i="3"/>
  <c r="BL71" i="3"/>
  <c r="CG71" i="3"/>
  <c r="BW71" i="3"/>
  <c r="M71" i="3"/>
  <c r="O70" i="4"/>
  <c r="G69" i="4"/>
  <c r="K69" i="4"/>
  <c r="C69" i="4"/>
  <c r="J69" i="4"/>
  <c r="N69" i="4"/>
  <c r="F69" i="4"/>
  <c r="M69" i="4"/>
  <c r="E69" i="4"/>
  <c r="I69" i="4"/>
  <c r="B69" i="4"/>
  <c r="L69" i="4"/>
  <c r="D69" i="4"/>
  <c r="H69" i="4"/>
  <c r="P69" i="4"/>
  <c r="W70" i="1"/>
  <c r="AQ69" i="1"/>
  <c r="I69" i="1"/>
  <c r="AY69" i="1"/>
  <c r="O69" i="1"/>
  <c r="BL69" i="1"/>
  <c r="AI69" i="1"/>
  <c r="AA69" i="1"/>
  <c r="AM69" i="1"/>
  <c r="K69" i="1"/>
  <c r="V69" i="1"/>
  <c r="N69" i="1"/>
  <c r="Z69" i="1"/>
  <c r="AP69" i="1"/>
  <c r="Y69" i="1"/>
  <c r="AO69" i="1"/>
  <c r="BE69" i="1"/>
  <c r="BN69" i="1"/>
  <c r="BT69" i="1"/>
  <c r="BB69" i="1"/>
  <c r="BM69" i="1"/>
  <c r="CD69" i="1"/>
  <c r="AU69" i="1"/>
  <c r="AE69" i="1"/>
  <c r="E69" i="1"/>
  <c r="D69" i="1"/>
  <c r="AD69" i="1"/>
  <c r="AC69" i="1"/>
  <c r="AS69" i="1"/>
  <c r="BR69" i="1"/>
  <c r="BQ69" i="1"/>
  <c r="G69" i="1"/>
  <c r="M69" i="1"/>
  <c r="F69" i="1"/>
  <c r="AH69" i="1"/>
  <c r="AG69" i="1"/>
  <c r="AW69" i="1"/>
  <c r="BV69" i="1"/>
  <c r="Q69" i="1"/>
  <c r="B69" i="1"/>
  <c r="J69" i="1"/>
  <c r="AL69" i="1"/>
  <c r="BC69" i="1"/>
  <c r="AK69" i="1"/>
  <c r="BA69" i="1"/>
  <c r="BJ69" i="1"/>
  <c r="BP69" i="1"/>
  <c r="AX69" i="1"/>
  <c r="BI69" i="1"/>
  <c r="BW69" i="1"/>
  <c r="CE69" i="1"/>
  <c r="CF69" i="1"/>
  <c r="H69" i="1"/>
  <c r="AT69" i="1"/>
  <c r="BU69" i="1"/>
  <c r="P69" i="1"/>
  <c r="BO69" i="1"/>
  <c r="AF69" i="1"/>
  <c r="AV69" i="1"/>
  <c r="CG69" i="1"/>
  <c r="BX69" i="1"/>
  <c r="AJ69" i="1"/>
  <c r="AZ69" i="1"/>
  <c r="X69" i="1"/>
  <c r="AN69" i="1"/>
  <c r="BD69" i="1"/>
  <c r="BK69" i="1"/>
  <c r="L69" i="1"/>
  <c r="BG69" i="1"/>
  <c r="AB69" i="1"/>
  <c r="AR69" i="1"/>
  <c r="BS69" i="1"/>
  <c r="CC69" i="1"/>
  <c r="U69" i="1"/>
  <c r="BH69" i="1"/>
  <c r="O72" i="8"/>
  <c r="G71" i="8"/>
  <c r="I71" i="8"/>
  <c r="D71" i="8"/>
  <c r="F71" i="8"/>
  <c r="K71" i="8"/>
  <c r="M71" i="8"/>
  <c r="H71" i="8"/>
  <c r="B71" i="8"/>
  <c r="L71" i="8"/>
  <c r="N71" i="8"/>
  <c r="C71" i="8"/>
  <c r="E71" i="8"/>
  <c r="J71" i="8"/>
  <c r="P71" i="8"/>
  <c r="W71" i="5"/>
  <c r="AO70" i="5"/>
  <c r="J70" i="5"/>
  <c r="F70" i="5"/>
  <c r="CF70" i="5"/>
  <c r="BL70" i="5"/>
  <c r="BE70" i="5"/>
  <c r="N70" i="5"/>
  <c r="H70" i="5"/>
  <c r="Q70" i="5"/>
  <c r="V70" i="5"/>
  <c r="K70" i="5"/>
  <c r="AA70" i="5"/>
  <c r="AQ70" i="5"/>
  <c r="Y70" i="5"/>
  <c r="BN70" i="5"/>
  <c r="AS70" i="5"/>
  <c r="BH70" i="5"/>
  <c r="Z70" i="5"/>
  <c r="AP70" i="5"/>
  <c r="BI70" i="5"/>
  <c r="L70" i="5"/>
  <c r="E70" i="5"/>
  <c r="O70" i="5"/>
  <c r="AE70" i="5"/>
  <c r="AU70" i="5"/>
  <c r="BR70" i="5"/>
  <c r="AC70" i="5"/>
  <c r="AW70" i="5"/>
  <c r="BP70" i="5"/>
  <c r="AD70" i="5"/>
  <c r="AT70" i="5"/>
  <c r="BM70" i="5"/>
  <c r="B70" i="5"/>
  <c r="P70" i="5"/>
  <c r="I70" i="5"/>
  <c r="AI70" i="5"/>
  <c r="AY70" i="5"/>
  <c r="BV70" i="5"/>
  <c r="AG70" i="5"/>
  <c r="BA70" i="5"/>
  <c r="BT70" i="5"/>
  <c r="AH70" i="5"/>
  <c r="AX70" i="5"/>
  <c r="BQ70" i="5"/>
  <c r="D70" i="5"/>
  <c r="M70" i="5"/>
  <c r="G70" i="5"/>
  <c r="AM70" i="5"/>
  <c r="BC70" i="5"/>
  <c r="BJ70" i="5"/>
  <c r="AK70" i="5"/>
  <c r="BX70" i="5"/>
  <c r="AL70" i="5"/>
  <c r="BB70" i="5"/>
  <c r="BU70" i="5"/>
  <c r="AB70" i="5"/>
  <c r="AR70" i="5"/>
  <c r="BS70" i="5"/>
  <c r="CG70" i="5"/>
  <c r="CD70" i="5"/>
  <c r="BG70" i="5"/>
  <c r="X70" i="5"/>
  <c r="AF70" i="5"/>
  <c r="AV70" i="5"/>
  <c r="BW70" i="5"/>
  <c r="BD70" i="5"/>
  <c r="BO70" i="5"/>
  <c r="AJ70" i="5"/>
  <c r="AZ70" i="5"/>
  <c r="BK70" i="5"/>
  <c r="U70" i="5"/>
  <c r="AN70" i="5"/>
  <c r="CC70" i="5"/>
  <c r="CE70" i="5"/>
  <c r="X73" i="7" l="1"/>
  <c r="CG73" i="7"/>
  <c r="BX73" i="7"/>
  <c r="BO73" i="7"/>
  <c r="CC73" i="7"/>
  <c r="BT73" i="7"/>
  <c r="BL73" i="7"/>
  <c r="CD73" i="7"/>
  <c r="BV73" i="7"/>
  <c r="BS73" i="7"/>
  <c r="BH73" i="7"/>
  <c r="BP73" i="7"/>
  <c r="AU73" i="7"/>
  <c r="BB73" i="7"/>
  <c r="AV73" i="7"/>
  <c r="AP73" i="7"/>
  <c r="AK73" i="7"/>
  <c r="AD73" i="7"/>
  <c r="Y73" i="7"/>
  <c r="AE73" i="7"/>
  <c r="AX73" i="7"/>
  <c r="AS73" i="7"/>
  <c r="AN73" i="7"/>
  <c r="AG73" i="7"/>
  <c r="AB73" i="7"/>
  <c r="BR73" i="7"/>
  <c r="AY73" i="7"/>
  <c r="AW73" i="7"/>
  <c r="AL73" i="7"/>
  <c r="Z73" i="7"/>
  <c r="N73" i="7"/>
  <c r="F73" i="7"/>
  <c r="BE73" i="7"/>
  <c r="AR73" i="7"/>
  <c r="AF73" i="7"/>
  <c r="G73" i="7"/>
  <c r="J73" i="7"/>
  <c r="AO73" i="7"/>
  <c r="Q73" i="7"/>
  <c r="AI73" i="7"/>
  <c r="AH73" i="7"/>
  <c r="V73" i="7"/>
  <c r="M73" i="7"/>
  <c r="BA73" i="7"/>
  <c r="I73" i="7"/>
  <c r="AT73" i="7"/>
  <c r="E73" i="7"/>
  <c r="B73" i="7"/>
  <c r="AC73" i="7"/>
  <c r="K73" i="7"/>
  <c r="AJ73" i="7"/>
  <c r="BI73" i="7"/>
  <c r="BG73" i="7"/>
  <c r="BK73" i="7"/>
  <c r="BU73" i="7"/>
  <c r="BW73" i="7"/>
  <c r="CE73" i="7"/>
  <c r="O73" i="7"/>
  <c r="AQ73" i="7"/>
  <c r="D73" i="7"/>
  <c r="BD73" i="7"/>
  <c r="AM73" i="7"/>
  <c r="BJ73" i="7"/>
  <c r="AZ73" i="7"/>
  <c r="BM73" i="7"/>
  <c r="BC73" i="7"/>
  <c r="BN73" i="7"/>
  <c r="L73" i="7"/>
  <c r="BQ73" i="7"/>
  <c r="AA73" i="7"/>
  <c r="P73" i="7"/>
  <c r="U73" i="7"/>
  <c r="CF73" i="7"/>
  <c r="H73" i="7"/>
  <c r="W71" i="1"/>
  <c r="AO70" i="1"/>
  <c r="AW70" i="1"/>
  <c r="Y70" i="1"/>
  <c r="Q70" i="1"/>
  <c r="BE70" i="1"/>
  <c r="K70" i="1"/>
  <c r="AG70" i="1"/>
  <c r="E70" i="1"/>
  <c r="N70" i="1"/>
  <c r="AM70" i="1"/>
  <c r="BC70" i="1"/>
  <c r="BA70" i="1"/>
  <c r="BV70" i="1"/>
  <c r="AL70" i="1"/>
  <c r="BB70" i="1"/>
  <c r="BI70" i="1"/>
  <c r="BO70" i="1"/>
  <c r="G70" i="1"/>
  <c r="I70" i="1"/>
  <c r="V70" i="1"/>
  <c r="AA70" i="1"/>
  <c r="AQ70" i="1"/>
  <c r="AC70" i="1"/>
  <c r="BJ70" i="1"/>
  <c r="Z70" i="1"/>
  <c r="AP70" i="1"/>
  <c r="BM70" i="1"/>
  <c r="CE70" i="1"/>
  <c r="M70" i="1"/>
  <c r="F70" i="1"/>
  <c r="AE70" i="1"/>
  <c r="AU70" i="1"/>
  <c r="AK70" i="1"/>
  <c r="BN70" i="1"/>
  <c r="O70" i="1"/>
  <c r="J70" i="1"/>
  <c r="AI70" i="1"/>
  <c r="AY70" i="1"/>
  <c r="AS70" i="1"/>
  <c r="BR70" i="1"/>
  <c r="AH70" i="1"/>
  <c r="AX70" i="1"/>
  <c r="BU70" i="1"/>
  <c r="AT70" i="1"/>
  <c r="BQ70" i="1"/>
  <c r="BG70" i="1"/>
  <c r="CF70" i="1"/>
  <c r="P70" i="1"/>
  <c r="CD70" i="1"/>
  <c r="B70" i="1"/>
  <c r="BW70" i="1"/>
  <c r="U70" i="1"/>
  <c r="AD70" i="1"/>
  <c r="CG70" i="1"/>
  <c r="H70" i="1"/>
  <c r="AB70" i="1"/>
  <c r="AR70" i="1"/>
  <c r="BK70" i="1"/>
  <c r="BP70" i="1"/>
  <c r="AF70" i="1"/>
  <c r="AV70" i="1"/>
  <c r="BS70" i="1"/>
  <c r="CC70" i="1"/>
  <c r="D70" i="1"/>
  <c r="BT70" i="1"/>
  <c r="AJ70" i="1"/>
  <c r="AZ70" i="1"/>
  <c r="L70" i="1"/>
  <c r="BH70" i="1"/>
  <c r="BX70" i="1"/>
  <c r="X70" i="1"/>
  <c r="AN70" i="1"/>
  <c r="BD70" i="1"/>
  <c r="BL70" i="1"/>
  <c r="O71" i="4"/>
  <c r="K70" i="4"/>
  <c r="C70" i="4"/>
  <c r="G70" i="4"/>
  <c r="N70" i="4"/>
  <c r="F70" i="4"/>
  <c r="J70" i="4"/>
  <c r="E70" i="4"/>
  <c r="I70" i="4"/>
  <c r="M70" i="4"/>
  <c r="D70" i="4"/>
  <c r="H70" i="4"/>
  <c r="L70" i="4"/>
  <c r="P70" i="4"/>
  <c r="B70" i="4"/>
  <c r="K72" i="8"/>
  <c r="M72" i="8"/>
  <c r="H72" i="8"/>
  <c r="J72" i="8"/>
  <c r="L72" i="8"/>
  <c r="C72" i="8"/>
  <c r="E72" i="8"/>
  <c r="B72" i="8"/>
  <c r="P72" i="8"/>
  <c r="G72" i="8"/>
  <c r="I72" i="8"/>
  <c r="D72" i="8"/>
  <c r="F72" i="8"/>
  <c r="N72" i="8"/>
  <c r="W72" i="5"/>
  <c r="L71" i="5"/>
  <c r="H71" i="5"/>
  <c r="BJ71" i="5"/>
  <c r="AM71" i="5"/>
  <c r="D71" i="5"/>
  <c r="U71" i="5"/>
  <c r="P71" i="5"/>
  <c r="Q71" i="5"/>
  <c r="O71" i="5"/>
  <c r="AQ71" i="5"/>
  <c r="BR71" i="5"/>
  <c r="CF71" i="5"/>
  <c r="Z71" i="5"/>
  <c r="AP71" i="5"/>
  <c r="BI71" i="5"/>
  <c r="F71" i="5"/>
  <c r="E71" i="5"/>
  <c r="V71" i="5"/>
  <c r="AA71" i="5"/>
  <c r="AU71" i="5"/>
  <c r="BV71" i="5"/>
  <c r="AD71" i="5"/>
  <c r="AT71" i="5"/>
  <c r="BM71" i="5"/>
  <c r="J71" i="5"/>
  <c r="I71" i="5"/>
  <c r="G71" i="5"/>
  <c r="AE71" i="5"/>
  <c r="AY71" i="5"/>
  <c r="AH71" i="5"/>
  <c r="AX71" i="5"/>
  <c r="BQ71" i="5"/>
  <c r="N71" i="5"/>
  <c r="M71" i="5"/>
  <c r="K71" i="5"/>
  <c r="AI71" i="5"/>
  <c r="BC71" i="5"/>
  <c r="BN71" i="5"/>
  <c r="AL71" i="5"/>
  <c r="BB71" i="5"/>
  <c r="BU71" i="5"/>
  <c r="CE71" i="5"/>
  <c r="X71" i="5"/>
  <c r="AN71" i="5"/>
  <c r="BD71" i="5"/>
  <c r="BO71" i="5"/>
  <c r="AG71" i="5"/>
  <c r="AW71" i="5"/>
  <c r="BT71" i="5"/>
  <c r="BS71" i="5"/>
  <c r="AK71" i="5"/>
  <c r="BA71" i="5"/>
  <c r="BX71" i="5"/>
  <c r="AS71" i="5"/>
  <c r="AB71" i="5"/>
  <c r="AR71" i="5"/>
  <c r="CC71" i="5"/>
  <c r="BH71" i="5"/>
  <c r="CD71" i="5"/>
  <c r="AZ71" i="5"/>
  <c r="AC71" i="5"/>
  <c r="B71" i="5"/>
  <c r="AF71" i="5"/>
  <c r="AV71" i="5"/>
  <c r="BG71" i="5"/>
  <c r="BW71" i="5"/>
  <c r="CG71" i="5"/>
  <c r="Y71" i="5"/>
  <c r="AO71" i="5"/>
  <c r="BE71" i="5"/>
  <c r="BL71" i="5"/>
  <c r="AJ71" i="5"/>
  <c r="BK71" i="5"/>
  <c r="BP71" i="5"/>
  <c r="W73" i="3"/>
  <c r="BG72" i="3"/>
  <c r="U72" i="3"/>
  <c r="F72" i="3"/>
  <c r="H72" i="3"/>
  <c r="O72" i="3"/>
  <c r="AJ72" i="3"/>
  <c r="AZ72" i="3"/>
  <c r="BM72" i="3"/>
  <c r="L72" i="3"/>
  <c r="Q72" i="3"/>
  <c r="X72" i="3"/>
  <c r="AN72" i="3"/>
  <c r="BD72" i="3"/>
  <c r="P72" i="3"/>
  <c r="N72" i="3"/>
  <c r="G72" i="3"/>
  <c r="AB72" i="3"/>
  <c r="AR72" i="3"/>
  <c r="D72" i="3"/>
  <c r="K72" i="3"/>
  <c r="AF72" i="3"/>
  <c r="AV72" i="3"/>
  <c r="BW72" i="3"/>
  <c r="I72" i="3"/>
  <c r="BQ72" i="3"/>
  <c r="AA72" i="3"/>
  <c r="AQ72" i="3"/>
  <c r="Y72" i="3"/>
  <c r="BN72" i="3"/>
  <c r="CF72" i="3"/>
  <c r="BU72" i="3"/>
  <c r="AE72" i="3"/>
  <c r="AU72" i="3"/>
  <c r="BR72" i="3"/>
  <c r="BL72" i="3"/>
  <c r="AI72" i="3"/>
  <c r="AY72" i="3"/>
  <c r="BV72" i="3"/>
  <c r="AO72" i="3"/>
  <c r="BI72" i="3"/>
  <c r="AM72" i="3"/>
  <c r="BC72" i="3"/>
  <c r="BJ72" i="3"/>
  <c r="BE72" i="3"/>
  <c r="AD72" i="3"/>
  <c r="AT72" i="3"/>
  <c r="B72" i="3"/>
  <c r="BK72" i="3"/>
  <c r="CC72" i="3"/>
  <c r="E72" i="3"/>
  <c r="AS72" i="3"/>
  <c r="BX72" i="3"/>
  <c r="AP72" i="3"/>
  <c r="AH72" i="3"/>
  <c r="AX72" i="3"/>
  <c r="BO72" i="3"/>
  <c r="CG72" i="3"/>
  <c r="M72" i="3"/>
  <c r="V72" i="3"/>
  <c r="AC72" i="3"/>
  <c r="AW72" i="3"/>
  <c r="BH72" i="3"/>
  <c r="CD72" i="3"/>
  <c r="AL72" i="3"/>
  <c r="BB72" i="3"/>
  <c r="CE72" i="3"/>
  <c r="BS72" i="3"/>
  <c r="AG72" i="3"/>
  <c r="BA72" i="3"/>
  <c r="BP72" i="3"/>
  <c r="J72" i="3"/>
  <c r="Z72" i="3"/>
  <c r="AK72" i="3"/>
  <c r="BT72" i="3"/>
  <c r="AH73" i="3" l="1"/>
  <c r="BU73" i="3"/>
  <c r="H73" i="3"/>
  <c r="O73" i="3"/>
  <c r="AF73" i="3"/>
  <c r="AV73" i="3"/>
  <c r="E73" i="3"/>
  <c r="BM73" i="3"/>
  <c r="L73" i="3"/>
  <c r="U73" i="3"/>
  <c r="M73" i="3"/>
  <c r="AJ73" i="3"/>
  <c r="AZ73" i="3"/>
  <c r="P73" i="3"/>
  <c r="G73" i="3"/>
  <c r="X73" i="3"/>
  <c r="AN73" i="3"/>
  <c r="BD73" i="3"/>
  <c r="D73" i="3"/>
  <c r="K73" i="3"/>
  <c r="AB73" i="3"/>
  <c r="AR73" i="3"/>
  <c r="AM73" i="3"/>
  <c r="BC73" i="3"/>
  <c r="BN73" i="3"/>
  <c r="AC73" i="3"/>
  <c r="AA73" i="3"/>
  <c r="AQ73" i="3"/>
  <c r="BR73" i="3"/>
  <c r="CF73" i="3"/>
  <c r="AS73" i="3"/>
  <c r="BI73" i="3"/>
  <c r="AE73" i="3"/>
  <c r="AU73" i="3"/>
  <c r="BV73" i="3"/>
  <c r="V73" i="3"/>
  <c r="BP73" i="3"/>
  <c r="AX73" i="3"/>
  <c r="BQ73" i="3"/>
  <c r="AI73" i="3"/>
  <c r="AY73" i="3"/>
  <c r="BJ73" i="3"/>
  <c r="F73" i="3"/>
  <c r="AD73" i="3"/>
  <c r="BB73" i="3"/>
  <c r="BK73" i="3"/>
  <c r="AG73" i="3"/>
  <c r="BA73" i="3"/>
  <c r="BX73" i="3"/>
  <c r="AT73" i="3"/>
  <c r="CE73" i="3"/>
  <c r="BW73" i="3"/>
  <c r="CG73" i="3"/>
  <c r="AW73" i="3"/>
  <c r="B73" i="3"/>
  <c r="J73" i="3"/>
  <c r="AL73" i="3"/>
  <c r="BO73" i="3"/>
  <c r="AK73" i="3"/>
  <c r="BE73" i="3"/>
  <c r="BH73" i="3"/>
  <c r="Y73" i="3"/>
  <c r="N73" i="3"/>
  <c r="AP73" i="3"/>
  <c r="BS73" i="3"/>
  <c r="CC73" i="3"/>
  <c r="I73" i="3"/>
  <c r="AO73" i="3"/>
  <c r="BL73" i="3"/>
  <c r="CD73" i="3"/>
  <c r="Z73" i="3"/>
  <c r="BG73" i="3"/>
  <c r="Q73" i="3"/>
  <c r="BT73" i="3"/>
  <c r="O72" i="4"/>
  <c r="G71" i="4"/>
  <c r="K71" i="4"/>
  <c r="C71" i="4"/>
  <c r="J71" i="4"/>
  <c r="N71" i="4"/>
  <c r="F71" i="4"/>
  <c r="E71" i="4"/>
  <c r="I71" i="4"/>
  <c r="M71" i="4"/>
  <c r="D71" i="4"/>
  <c r="P71" i="4"/>
  <c r="H71" i="4"/>
  <c r="L71" i="4"/>
  <c r="B71" i="4"/>
  <c r="W73" i="5"/>
  <c r="BA72" i="5"/>
  <c r="N72" i="5"/>
  <c r="BH72" i="5"/>
  <c r="AK72" i="5"/>
  <c r="J72" i="5"/>
  <c r="F72" i="5"/>
  <c r="H72" i="5"/>
  <c r="Q72" i="5"/>
  <c r="AA72" i="5"/>
  <c r="AQ72" i="5"/>
  <c r="BR72" i="5"/>
  <c r="AC72" i="5"/>
  <c r="AW72" i="5"/>
  <c r="BL72" i="5"/>
  <c r="Z72" i="5"/>
  <c r="AP72" i="5"/>
  <c r="BI72" i="5"/>
  <c r="L72" i="5"/>
  <c r="E72" i="5"/>
  <c r="G72" i="5"/>
  <c r="AE72" i="5"/>
  <c r="AU72" i="5"/>
  <c r="BV72" i="5"/>
  <c r="CF72" i="5"/>
  <c r="AG72" i="5"/>
  <c r="BE72" i="5"/>
  <c r="BP72" i="5"/>
  <c r="AD72" i="5"/>
  <c r="AT72" i="5"/>
  <c r="BM72" i="5"/>
  <c r="P72" i="5"/>
  <c r="I72" i="5"/>
  <c r="V72" i="5"/>
  <c r="K72" i="5"/>
  <c r="AI72" i="5"/>
  <c r="AY72" i="5"/>
  <c r="BJ72" i="5"/>
  <c r="BX72" i="5"/>
  <c r="AO72" i="5"/>
  <c r="BT72" i="5"/>
  <c r="AH72" i="5"/>
  <c r="AX72" i="5"/>
  <c r="BQ72" i="5"/>
  <c r="D72" i="5"/>
  <c r="M72" i="5"/>
  <c r="O72" i="5"/>
  <c r="AM72" i="5"/>
  <c r="BC72" i="5"/>
  <c r="BN72" i="5"/>
  <c r="Y72" i="5"/>
  <c r="AS72" i="5"/>
  <c r="CD72" i="5"/>
  <c r="AL72" i="5"/>
  <c r="BB72" i="5"/>
  <c r="BU72" i="5"/>
  <c r="CE72" i="5"/>
  <c r="U72" i="5"/>
  <c r="AJ72" i="5"/>
  <c r="AZ72" i="5"/>
  <c r="BK72" i="5"/>
  <c r="CG72" i="5"/>
  <c r="BO72" i="5"/>
  <c r="B72" i="5"/>
  <c r="AV72" i="5"/>
  <c r="BG72" i="5"/>
  <c r="CC72" i="5"/>
  <c r="X72" i="5"/>
  <c r="AN72" i="5"/>
  <c r="BD72" i="5"/>
  <c r="AB72" i="5"/>
  <c r="AR72" i="5"/>
  <c r="BS72" i="5"/>
  <c r="AF72" i="5"/>
  <c r="BW72" i="5"/>
  <c r="W72" i="1"/>
  <c r="BH71" i="1"/>
  <c r="AM71" i="1"/>
  <c r="M71" i="1"/>
  <c r="AU71" i="1"/>
  <c r="BC71" i="1"/>
  <c r="AE71" i="1"/>
  <c r="O71" i="1"/>
  <c r="I71" i="1"/>
  <c r="H71" i="1"/>
  <c r="AY71" i="1"/>
  <c r="AK71" i="1"/>
  <c r="BA71" i="1"/>
  <c r="BV71" i="1"/>
  <c r="AL71" i="1"/>
  <c r="BB71" i="1"/>
  <c r="BU71" i="1"/>
  <c r="CD71" i="1"/>
  <c r="K71" i="1"/>
  <c r="Q71" i="1"/>
  <c r="F71" i="1"/>
  <c r="AA71" i="1"/>
  <c r="Y71" i="1"/>
  <c r="AO71" i="1"/>
  <c r="BE71" i="1"/>
  <c r="BJ71" i="1"/>
  <c r="BL71" i="1"/>
  <c r="Z71" i="1"/>
  <c r="AP71" i="1"/>
  <c r="BI71" i="1"/>
  <c r="BS71" i="1"/>
  <c r="G71" i="1"/>
  <c r="V71" i="1"/>
  <c r="J71" i="1"/>
  <c r="AI71" i="1"/>
  <c r="AC71" i="1"/>
  <c r="AS71" i="1"/>
  <c r="BN71" i="1"/>
  <c r="BP71" i="1"/>
  <c r="E71" i="1"/>
  <c r="N71" i="1"/>
  <c r="AQ71" i="1"/>
  <c r="AG71" i="1"/>
  <c r="AW71" i="1"/>
  <c r="BR71" i="1"/>
  <c r="BX71" i="1"/>
  <c r="AH71" i="1"/>
  <c r="AX71" i="1"/>
  <c r="BQ71" i="1"/>
  <c r="CE71" i="1"/>
  <c r="D71" i="1"/>
  <c r="CG71" i="1"/>
  <c r="AD71" i="1"/>
  <c r="BM71" i="1"/>
  <c r="L71" i="1"/>
  <c r="CF71" i="1"/>
  <c r="AT71" i="1"/>
  <c r="B71" i="1"/>
  <c r="P71" i="1"/>
  <c r="BK71" i="1"/>
  <c r="X71" i="1"/>
  <c r="AN71" i="1"/>
  <c r="BD71" i="1"/>
  <c r="BW71" i="1"/>
  <c r="AB71" i="1"/>
  <c r="AR71" i="1"/>
  <c r="BT71" i="1"/>
  <c r="AF71" i="1"/>
  <c r="AV71" i="1"/>
  <c r="BG71" i="1"/>
  <c r="CC71" i="1"/>
  <c r="U71" i="1"/>
  <c r="AJ71" i="1"/>
  <c r="AZ71" i="1"/>
  <c r="BO71" i="1"/>
  <c r="BV73" i="5" l="1"/>
  <c r="P73" i="5"/>
  <c r="L73" i="5"/>
  <c r="H73" i="5"/>
  <c r="AI73" i="5"/>
  <c r="D73" i="5"/>
  <c r="F73" i="5"/>
  <c r="Q73" i="5"/>
  <c r="G73" i="5"/>
  <c r="AA73" i="5"/>
  <c r="AU73" i="5"/>
  <c r="BN73" i="5"/>
  <c r="Z73" i="5"/>
  <c r="AP73" i="5"/>
  <c r="BI73" i="5"/>
  <c r="J73" i="5"/>
  <c r="E73" i="5"/>
  <c r="K73" i="5"/>
  <c r="V73" i="5"/>
  <c r="AE73" i="5"/>
  <c r="AY73" i="5"/>
  <c r="BR73" i="5"/>
  <c r="AD73" i="5"/>
  <c r="AT73" i="5"/>
  <c r="BM73" i="5"/>
  <c r="N73" i="5"/>
  <c r="I73" i="5"/>
  <c r="O73" i="5"/>
  <c r="AM73" i="5"/>
  <c r="BC73" i="5"/>
  <c r="CF73" i="5"/>
  <c r="U73" i="5"/>
  <c r="AH73" i="5"/>
  <c r="AX73" i="5"/>
  <c r="BQ73" i="5"/>
  <c r="M73" i="5"/>
  <c r="AQ73" i="5"/>
  <c r="BJ73" i="5"/>
  <c r="CG73" i="5"/>
  <c r="CC73" i="5"/>
  <c r="AL73" i="5"/>
  <c r="BB73" i="5"/>
  <c r="BU73" i="5"/>
  <c r="B73" i="5"/>
  <c r="AF73" i="5"/>
  <c r="AV73" i="5"/>
  <c r="BG73" i="5"/>
  <c r="BW73" i="5"/>
  <c r="AC73" i="5"/>
  <c r="AS73" i="5"/>
  <c r="BP73" i="5"/>
  <c r="AG73" i="5"/>
  <c r="BT73" i="5"/>
  <c r="BE73" i="5"/>
  <c r="CE73" i="5"/>
  <c r="AJ73" i="5"/>
  <c r="AZ73" i="5"/>
  <c r="BK73" i="5"/>
  <c r="AW73" i="5"/>
  <c r="AR73" i="5"/>
  <c r="BL73" i="5"/>
  <c r="X73" i="5"/>
  <c r="AN73" i="5"/>
  <c r="BD73" i="5"/>
  <c r="BO73" i="5"/>
  <c r="AK73" i="5"/>
  <c r="BA73" i="5"/>
  <c r="BH73" i="5"/>
  <c r="BX73" i="5"/>
  <c r="CD73" i="5"/>
  <c r="BS73" i="5"/>
  <c r="Y73" i="5"/>
  <c r="AB73" i="5"/>
  <c r="AO73" i="5"/>
  <c r="K72" i="4"/>
  <c r="C72" i="4"/>
  <c r="G72" i="4"/>
  <c r="N72" i="4"/>
  <c r="F72" i="4"/>
  <c r="J72" i="4"/>
  <c r="I72" i="4"/>
  <c r="M72" i="4"/>
  <c r="E72" i="4"/>
  <c r="H72" i="4"/>
  <c r="B72" i="4"/>
  <c r="L72" i="4"/>
  <c r="P72" i="4"/>
  <c r="D72" i="4"/>
  <c r="AK72" i="1"/>
  <c r="BV72" i="1"/>
  <c r="AS72" i="1"/>
  <c r="V72" i="1"/>
  <c r="E72" i="1"/>
  <c r="W73" i="1"/>
  <c r="O72" i="1"/>
  <c r="BA72" i="1"/>
  <c r="AC72" i="1"/>
  <c r="Q72" i="1"/>
  <c r="AI72" i="1"/>
  <c r="AY72" i="1"/>
  <c r="AO72" i="1"/>
  <c r="BJ72" i="1"/>
  <c r="AL72" i="1"/>
  <c r="BB72" i="1"/>
  <c r="BQ72" i="1"/>
  <c r="F72" i="1"/>
  <c r="AM72" i="1"/>
  <c r="BC72" i="1"/>
  <c r="AW72" i="1"/>
  <c r="BN72" i="1"/>
  <c r="Z72" i="1"/>
  <c r="AP72" i="1"/>
  <c r="BU72" i="1"/>
  <c r="CE72" i="1"/>
  <c r="K72" i="1"/>
  <c r="I72" i="1"/>
  <c r="J72" i="1"/>
  <c r="AA72" i="1"/>
  <c r="AQ72" i="1"/>
  <c r="Y72" i="1"/>
  <c r="BE72" i="1"/>
  <c r="BR72" i="1"/>
  <c r="G72" i="1"/>
  <c r="M72" i="1"/>
  <c r="N72" i="1"/>
  <c r="AE72" i="1"/>
  <c r="AU72" i="1"/>
  <c r="AG72" i="1"/>
  <c r="AH72" i="1"/>
  <c r="AX72" i="1"/>
  <c r="BM72" i="1"/>
  <c r="AT72" i="1"/>
  <c r="CG72" i="1"/>
  <c r="H72" i="1"/>
  <c r="BI72" i="1"/>
  <c r="AD72" i="1"/>
  <c r="BK72" i="1"/>
  <c r="B72" i="1"/>
  <c r="BS72" i="1"/>
  <c r="P72" i="1"/>
  <c r="AJ72" i="1"/>
  <c r="AZ72" i="1"/>
  <c r="L72" i="1"/>
  <c r="U72" i="1"/>
  <c r="BL72" i="1"/>
  <c r="X72" i="1"/>
  <c r="AN72" i="1"/>
  <c r="BD72" i="1"/>
  <c r="BG72" i="1"/>
  <c r="BP72" i="1"/>
  <c r="CD72" i="1"/>
  <c r="AB72" i="1"/>
  <c r="AR72" i="1"/>
  <c r="BO72" i="1"/>
  <c r="BT72" i="1"/>
  <c r="CF72" i="1"/>
  <c r="AF72" i="1"/>
  <c r="AV72" i="1"/>
  <c r="BW72" i="1"/>
  <c r="CC72" i="1"/>
  <c r="D72" i="1"/>
  <c r="BH72" i="1"/>
  <c r="BX72" i="1"/>
  <c r="AI73" i="1" l="1"/>
  <c r="Q73" i="1"/>
  <c r="J22" i="12" s="1"/>
  <c r="Z22" i="12" s="1"/>
  <c r="AQ73" i="1"/>
  <c r="AY73" i="1"/>
  <c r="AA73" i="1"/>
  <c r="G73" i="1"/>
  <c r="J12" i="12" s="1"/>
  <c r="Z12" i="12" s="1"/>
  <c r="F73" i="1"/>
  <c r="J11" i="12" s="1"/>
  <c r="Z11" i="12" s="1"/>
  <c r="AM73" i="1"/>
  <c r="AC73" i="1"/>
  <c r="AS73" i="1"/>
  <c r="BN73" i="1"/>
  <c r="BL73" i="1"/>
  <c r="AL73" i="1"/>
  <c r="BB73" i="1"/>
  <c r="BM73" i="1"/>
  <c r="K73" i="1"/>
  <c r="J16" i="12" s="1"/>
  <c r="Z16" i="12" s="1"/>
  <c r="E73" i="1"/>
  <c r="J10" i="12" s="1"/>
  <c r="Z10" i="12" s="1"/>
  <c r="J73" i="1"/>
  <c r="J15" i="12" s="1"/>
  <c r="Z15" i="12" s="1"/>
  <c r="AU73" i="1"/>
  <c r="AG73" i="1"/>
  <c r="AW73" i="1"/>
  <c r="BR73" i="1"/>
  <c r="BT73" i="1"/>
  <c r="Z73" i="1"/>
  <c r="AP73" i="1"/>
  <c r="BQ73" i="1"/>
  <c r="I73" i="1"/>
  <c r="J14" i="12" s="1"/>
  <c r="Z14" i="12" s="1"/>
  <c r="N73" i="1"/>
  <c r="J19" i="12" s="1"/>
  <c r="Z19" i="12" s="1"/>
  <c r="BC73" i="1"/>
  <c r="AK73" i="1"/>
  <c r="BA73" i="1"/>
  <c r="BV73" i="1"/>
  <c r="BX73" i="1"/>
  <c r="O73" i="1"/>
  <c r="J20" i="12" s="1"/>
  <c r="Z20" i="12" s="1"/>
  <c r="M73" i="1"/>
  <c r="J18" i="12" s="1"/>
  <c r="Z18" i="12" s="1"/>
  <c r="V73" i="1"/>
  <c r="J27" i="12" s="1"/>
  <c r="Z27" i="12" s="1"/>
  <c r="L73" i="1"/>
  <c r="J17" i="12" s="1"/>
  <c r="Z17" i="12" s="1"/>
  <c r="AE73" i="1"/>
  <c r="Y73" i="1"/>
  <c r="AO73" i="1"/>
  <c r="BE73" i="1"/>
  <c r="BJ73" i="1"/>
  <c r="BH73" i="1"/>
  <c r="AH73" i="1"/>
  <c r="AX73" i="1"/>
  <c r="BI73" i="1"/>
  <c r="BO73" i="1"/>
  <c r="CD73" i="1"/>
  <c r="BU73" i="1"/>
  <c r="H73" i="1"/>
  <c r="J13" i="12" s="1"/>
  <c r="Z13" i="12" s="1"/>
  <c r="BG73" i="1"/>
  <c r="AD73" i="1"/>
  <c r="P73" i="1"/>
  <c r="J21" i="12" s="1"/>
  <c r="Z21" i="12" s="1"/>
  <c r="BW73" i="1"/>
  <c r="AT73" i="1"/>
  <c r="CE73" i="1"/>
  <c r="D73" i="1"/>
  <c r="J9" i="12" s="1"/>
  <c r="Z9" i="12" s="1"/>
  <c r="CF73" i="1"/>
  <c r="U73" i="1"/>
  <c r="J26" i="12" s="1"/>
  <c r="Z26" i="12" s="1"/>
  <c r="AF73" i="1"/>
  <c r="AV73" i="1"/>
  <c r="BK73" i="1"/>
  <c r="CC73" i="1"/>
  <c r="AJ73" i="1"/>
  <c r="AZ73" i="1"/>
  <c r="BS73" i="1"/>
  <c r="CG73" i="1"/>
  <c r="X73" i="1"/>
  <c r="AN73" i="1"/>
  <c r="BD73" i="1"/>
  <c r="BP73" i="1"/>
  <c r="B73" i="1"/>
  <c r="J7" i="12" s="1"/>
  <c r="Z7" i="12" s="1"/>
  <c r="AB73" i="1"/>
  <c r="AR73" i="1"/>
  <c r="O5" i="2" l="1"/>
  <c r="O6" i="2" s="1"/>
  <c r="O7" i="2" l="1"/>
  <c r="O8" i="2" l="1"/>
  <c r="O9" i="2" l="1"/>
  <c r="O10" i="2" l="1"/>
  <c r="O11" i="2" l="1"/>
  <c r="O12" i="2" l="1"/>
  <c r="O13" i="2" l="1"/>
  <c r="O14" i="2" l="1"/>
  <c r="D30" i="12" l="1"/>
  <c r="T30" i="12" s="1"/>
  <c r="D31" i="12"/>
  <c r="T31" i="12" s="1"/>
  <c r="D39" i="12"/>
  <c r="T39" i="12" s="1"/>
  <c r="D36" i="12"/>
  <c r="T36" i="12" s="1"/>
  <c r="D32" i="12"/>
  <c r="T32" i="12" s="1"/>
  <c r="D37" i="12"/>
  <c r="T37" i="12" s="1"/>
  <c r="D35" i="12"/>
  <c r="T35" i="12" s="1"/>
  <c r="D38" i="12"/>
  <c r="T38" i="12" s="1"/>
  <c r="D34" i="12"/>
  <c r="T34" i="12" s="1"/>
  <c r="D29" i="12"/>
  <c r="T29" i="12" s="1"/>
  <c r="O15" i="2"/>
  <c r="D41" i="12"/>
  <c r="T41" i="12" s="1"/>
  <c r="O16" i="2" l="1"/>
  <c r="O17" i="2" l="1"/>
  <c r="O18" i="2" l="1"/>
  <c r="O19" i="2" l="1"/>
  <c r="O20" i="2" l="1"/>
  <c r="O21" i="2" l="1"/>
  <c r="O22" i="2" l="1"/>
  <c r="O23" i="2" l="1"/>
  <c r="O24" i="2" l="1"/>
  <c r="E41" i="12" l="1"/>
  <c r="U41" i="12" s="1"/>
  <c r="E35" i="12"/>
  <c r="U35" i="12" s="1"/>
  <c r="E31" i="12"/>
  <c r="U31" i="12" s="1"/>
  <c r="E38" i="12"/>
  <c r="U38" i="12" s="1"/>
  <c r="E34" i="12"/>
  <c r="U34" i="12" s="1"/>
  <c r="E30" i="12"/>
  <c r="U30" i="12" s="1"/>
  <c r="E32" i="12"/>
  <c r="U32" i="12" s="1"/>
  <c r="E39" i="12"/>
  <c r="U39" i="12" s="1"/>
  <c r="E37" i="12"/>
  <c r="U37" i="12" s="1"/>
  <c r="E36" i="12"/>
  <c r="U36" i="12" s="1"/>
  <c r="O25" i="2"/>
  <c r="E29" i="12"/>
  <c r="U29" i="12" s="1"/>
  <c r="O26" i="2" l="1"/>
  <c r="O27" i="2" l="1"/>
  <c r="O28" i="2" l="1"/>
  <c r="O29" i="2" l="1"/>
  <c r="O30" i="2" l="1"/>
  <c r="O31" i="2" l="1"/>
  <c r="O32" i="2" l="1"/>
  <c r="O33" i="2" l="1"/>
  <c r="O34" i="2" l="1"/>
  <c r="F39" i="12" l="1"/>
  <c r="V39" i="12" s="1"/>
  <c r="F34" i="12"/>
  <c r="V34" i="12" s="1"/>
  <c r="F38" i="12"/>
  <c r="V38" i="12" s="1"/>
  <c r="F37" i="12"/>
  <c r="V37" i="12" s="1"/>
  <c r="F35" i="12"/>
  <c r="V35" i="12" s="1"/>
  <c r="F30" i="12"/>
  <c r="V30" i="12" s="1"/>
  <c r="F32" i="12"/>
  <c r="V32" i="12" s="1"/>
  <c r="F36" i="12"/>
  <c r="V36" i="12" s="1"/>
  <c r="F31" i="12"/>
  <c r="V31" i="12" s="1"/>
  <c r="F41" i="12"/>
  <c r="V41" i="12" s="1"/>
  <c r="F29" i="12"/>
  <c r="V29" i="12" s="1"/>
  <c r="O35" i="2"/>
  <c r="O36" i="2" l="1"/>
  <c r="O37" i="2" l="1"/>
  <c r="O38" i="2" l="1"/>
  <c r="O39" i="2" l="1"/>
  <c r="O40" i="2" l="1"/>
  <c r="O41" i="2" l="1"/>
  <c r="O42" i="2" l="1"/>
  <c r="O43" i="2" l="1"/>
  <c r="O44" i="2" l="1"/>
  <c r="G39" i="12" l="1"/>
  <c r="W39" i="12" s="1"/>
  <c r="G33" i="12"/>
  <c r="W33" i="12" s="1"/>
  <c r="G37" i="12"/>
  <c r="W37" i="12" s="1"/>
  <c r="G35" i="12"/>
  <c r="W35" i="12" s="1"/>
  <c r="G38" i="12"/>
  <c r="W38" i="12" s="1"/>
  <c r="G30" i="12"/>
  <c r="W30" i="12" s="1"/>
  <c r="G32" i="12"/>
  <c r="W32" i="12" s="1"/>
  <c r="G31" i="12"/>
  <c r="W31" i="12" s="1"/>
  <c r="G36" i="12"/>
  <c r="W36" i="12" s="1"/>
  <c r="G34" i="12"/>
  <c r="W34" i="12" s="1"/>
  <c r="O45" i="2"/>
  <c r="G41" i="12"/>
  <c r="W41" i="12" s="1"/>
  <c r="G40" i="12"/>
  <c r="W40" i="12" s="1"/>
  <c r="G29" i="12"/>
  <c r="W29" i="12" s="1"/>
  <c r="O46" i="2" l="1"/>
  <c r="O47" i="2" l="1"/>
  <c r="O48" i="2" l="1"/>
  <c r="O49" i="2" l="1"/>
  <c r="O50" i="2" l="1"/>
  <c r="O51" i="2" l="1"/>
  <c r="O52" i="2" l="1"/>
  <c r="O53" i="2" l="1"/>
  <c r="O54" i="2" l="1"/>
  <c r="H34" i="12" l="1"/>
  <c r="X34" i="12" s="1"/>
  <c r="H36" i="12"/>
  <c r="X36" i="12" s="1"/>
  <c r="H33" i="12"/>
  <c r="X33" i="12" s="1"/>
  <c r="H38" i="12"/>
  <c r="X38" i="12" s="1"/>
  <c r="H37" i="12"/>
  <c r="X37" i="12" s="1"/>
  <c r="H35" i="12"/>
  <c r="X35" i="12" s="1"/>
  <c r="H30" i="12"/>
  <c r="X30" i="12" s="1"/>
  <c r="H31" i="12"/>
  <c r="X31" i="12" s="1"/>
  <c r="H32" i="12"/>
  <c r="X32" i="12" s="1"/>
  <c r="H39" i="12"/>
  <c r="X39" i="12" s="1"/>
  <c r="H41" i="12"/>
  <c r="X41" i="12" s="1"/>
  <c r="H29" i="12"/>
  <c r="X29" i="12" s="1"/>
  <c r="O55" i="2"/>
  <c r="H40" i="12"/>
  <c r="X40" i="12" s="1"/>
  <c r="O56" i="2" l="1"/>
  <c r="O57" i="2" l="1"/>
  <c r="O58" i="2" l="1"/>
  <c r="O59" i="2" l="1"/>
  <c r="O60" i="2" l="1"/>
  <c r="O61" i="2" l="1"/>
  <c r="O62" i="2" l="1"/>
  <c r="I39" i="12" l="1"/>
  <c r="Y39" i="12" s="1"/>
  <c r="I35" i="12"/>
  <c r="Y35" i="12" s="1"/>
  <c r="I31" i="12"/>
  <c r="Y31" i="12" s="1"/>
  <c r="I36" i="12"/>
  <c r="Y36" i="12" s="1"/>
  <c r="I37" i="12"/>
  <c r="Y37" i="12" s="1"/>
  <c r="I33" i="12"/>
  <c r="Y33" i="12" s="1"/>
  <c r="I38" i="12"/>
  <c r="Y38" i="12" s="1"/>
  <c r="I32" i="12"/>
  <c r="Y32" i="12" s="1"/>
  <c r="I34" i="12"/>
  <c r="Y34" i="12" s="1"/>
  <c r="I30" i="12"/>
  <c r="Y30" i="12" s="1"/>
  <c r="I29" i="12"/>
  <c r="Y29" i="12" s="1"/>
  <c r="I40" i="12"/>
  <c r="Y40" i="12" s="1"/>
  <c r="I41" i="12"/>
  <c r="Y41" i="12" s="1"/>
  <c r="O63" i="2"/>
  <c r="O64" i="2" l="1"/>
  <c r="O65" i="2" l="1"/>
  <c r="O66" i="2" l="1"/>
  <c r="O67" i="2" l="1"/>
  <c r="O68" i="2" l="1"/>
  <c r="O69" i="2" l="1"/>
  <c r="O70" i="2" l="1"/>
  <c r="O71" i="2" l="1"/>
  <c r="O72" i="2" l="1"/>
  <c r="J41" i="12" l="1"/>
  <c r="Z41" i="12" s="1"/>
  <c r="J30" i="12"/>
  <c r="Z30" i="12" s="1"/>
  <c r="J35" i="12"/>
  <c r="Z35" i="12" s="1"/>
  <c r="J36" i="12"/>
  <c r="Z36" i="12" s="1"/>
  <c r="J39" i="12"/>
  <c r="Z39" i="12" s="1"/>
  <c r="J37" i="12"/>
  <c r="Z37" i="12" s="1"/>
  <c r="J40" i="12"/>
  <c r="Z40" i="12" s="1"/>
  <c r="J29" i="12"/>
  <c r="Z29" i="12" s="1"/>
  <c r="J38" i="12"/>
  <c r="Z38" i="12" s="1"/>
  <c r="J31" i="12"/>
  <c r="Z31" i="12" s="1"/>
  <c r="J34" i="12"/>
  <c r="Z34" i="12" s="1"/>
  <c r="J33" i="12"/>
  <c r="Z33" i="12" s="1"/>
  <c r="J32" i="12"/>
  <c r="Z32" i="12" s="1"/>
</calcChain>
</file>

<file path=xl/sharedStrings.xml><?xml version="1.0" encoding="utf-8"?>
<sst xmlns="http://schemas.openxmlformats.org/spreadsheetml/2006/main" count="4537" uniqueCount="590">
  <si>
    <t>Return to contents</t>
  </si>
  <si>
    <t>EXPERIMENTAL: Volume index of UK capital services: 2016=100</t>
  </si>
  <si>
    <t>Total (Market Sector)</t>
  </si>
  <si>
    <t>Crop and animal production, hunting and related service activities</t>
  </si>
  <si>
    <t>Forestry and logging</t>
  </si>
  <si>
    <t>Fishing and aquaculture</t>
  </si>
  <si>
    <t>Mining and Quarrying (i.e. extraction of crude petroleum and natural gas)</t>
  </si>
  <si>
    <t>Manufacture of food products, beverages and tobacco</t>
  </si>
  <si>
    <t>Manufacture of textiles and wearing apparel</t>
  </si>
  <si>
    <t>Manufacture of wood and of products of wood and cork, except furniture</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</si>
  <si>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</si>
  <si>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</si>
  <si>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</si>
  <si>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</si>
  <si>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</si>
  <si>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</si>
  <si>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</si>
  <si>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</si>
  <si>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</si>
  <si>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</si>
  <si>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</si>
  <si>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</si>
  <si>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</si>
  <si>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</si>
  <si>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Other Manufacturing and manufacture of furniture</t>
  </si>
  <si>
    <t>Repair and installation of machinery and equipment</t>
  </si>
  <si>
    <t>Electricity, gas, steam and air conditioning supply</t>
  </si>
  <si>
    <t>Water collection, treatment and supply</t>
  </si>
  <si>
    <t>Sewerage and waste collection, treatment and supply</t>
  </si>
  <si>
    <t>Construction</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</si>
  <si>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</si>
  <si>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</si>
  <si>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</si>
  <si>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</si>
  <si>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</si>
  <si>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</si>
  <si>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</si>
  <si>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</si>
  <si>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 and food service activities</t>
  </si>
  <si>
    <t>Publishing activities</t>
  </si>
  <si>
    <t>Motion picture, and television programme production, programming and broadcasting</t>
  </si>
  <si>
    <t>Telecommunications</t>
  </si>
  <si>
    <t>Computer programming, consultancy, information service activities and related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</si>
  <si>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</si>
  <si>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</si>
  <si>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</si>
  <si>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</si>
  <si>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 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</si>
  <si>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</si>
  <si>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</si>
  <si>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</si>
  <si>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 and vetinerary activities</t>
  </si>
  <si>
    <t>Rental and leasing activities</t>
  </si>
  <si>
    <t>Employment activities</t>
  </si>
  <si>
    <t>Travel agency, tour operator and other reservation service and related activities</t>
  </si>
  <si>
    <t>Office administrative, office support and other business support activities</t>
  </si>
  <si>
    <t>Public administration and defence; compulsory social security</t>
  </si>
  <si>
    <t>Education</t>
  </si>
  <si>
    <t>Human health activities</t>
  </si>
  <si>
    <t>Residential care activities and social work activities without accommodation</t>
  </si>
  <si>
    <t>Arts, entertainment and cultural activities; gambling and betting activities</t>
  </si>
  <si>
    <t>Sports activities and amusement and recreation activities</t>
  </si>
  <si>
    <t>Activities of membership organisations</t>
  </si>
  <si>
    <t>Repair of computers and personal and household goods</t>
  </si>
  <si>
    <t>Other personal service activities</t>
  </si>
  <si>
    <t>SIC 2007 section</t>
  </si>
  <si>
    <t>A</t>
  </si>
  <si>
    <t>B</t>
  </si>
  <si>
    <t>C</t>
  </si>
  <si>
    <t>D</t>
  </si>
  <si>
    <t>E</t>
  </si>
  <si>
    <t>F</t>
  </si>
  <si>
    <t>G</t>
  </si>
  <si>
    <t>H</t>
  </si>
  <si>
    <t>I</t>
  </si>
  <si>
    <t>J</t>
  </si>
  <si>
    <t>K</t>
  </si>
  <si>
    <t>L</t>
  </si>
  <si>
    <t>M</t>
  </si>
  <si>
    <t>N</t>
  </si>
  <si>
    <t>O</t>
  </si>
  <si>
    <t>P</t>
  </si>
  <si>
    <t>Q</t>
  </si>
  <si>
    <t>R</t>
  </si>
  <si>
    <t>S</t>
  </si>
  <si>
    <t>SIC 2007 division</t>
  </si>
  <si>
    <t>01</t>
  </si>
  <si>
    <t>02</t>
  </si>
  <si>
    <t>03</t>
  </si>
  <si>
    <t>05_09</t>
  </si>
  <si>
    <t>10_12</t>
  </si>
  <si>
    <t>13_15</t>
  </si>
  <si>
    <t>16</t>
  </si>
  <si>
    <t>17</t>
  </si>
  <si>
    <t>18</t>
  </si>
  <si>
    <t>19</t>
  </si>
  <si>
    <t>20</t>
  </si>
  <si>
    <t>21</t>
  </si>
  <si>
    <t>22</t>
  </si>
  <si>
    <t>23</t>
  </si>
  <si>
    <t>24</t>
  </si>
  <si>
    <t>25</t>
  </si>
  <si>
    <t>26</t>
  </si>
  <si>
    <t>27</t>
  </si>
  <si>
    <t>28</t>
  </si>
  <si>
    <t>29</t>
  </si>
  <si>
    <t>30</t>
  </si>
  <si>
    <t>31_32</t>
  </si>
  <si>
    <t>33</t>
  </si>
  <si>
    <t>35</t>
  </si>
  <si>
    <t>36</t>
  </si>
  <si>
    <t>37_39</t>
  </si>
  <si>
    <t>41_43</t>
  </si>
  <si>
    <t>45</t>
  </si>
  <si>
    <t>46</t>
  </si>
  <si>
    <t>47</t>
  </si>
  <si>
    <t>49</t>
  </si>
  <si>
    <t>50</t>
  </si>
  <si>
    <t>51</t>
  </si>
  <si>
    <t>52</t>
  </si>
  <si>
    <t>53</t>
  </si>
  <si>
    <t>55_56</t>
  </si>
  <si>
    <t>58</t>
  </si>
  <si>
    <t>59_60</t>
  </si>
  <si>
    <t>61</t>
  </si>
  <si>
    <t>62_63</t>
  </si>
  <si>
    <t>64</t>
  </si>
  <si>
    <t>65</t>
  </si>
  <si>
    <t>66</t>
  </si>
  <si>
    <t>68</t>
  </si>
  <si>
    <t>69_70</t>
  </si>
  <si>
    <t>71</t>
  </si>
  <si>
    <t>72</t>
  </si>
  <si>
    <t>73</t>
  </si>
  <si>
    <t>74_75</t>
  </si>
  <si>
    <t>77</t>
  </si>
  <si>
    <t>78</t>
  </si>
  <si>
    <t>79</t>
  </si>
  <si>
    <t>80_82</t>
  </si>
  <si>
    <t>84</t>
  </si>
  <si>
    <t>85</t>
  </si>
  <si>
    <t>86</t>
  </si>
  <si>
    <t>87_88</t>
  </si>
  <si>
    <t>90_92</t>
  </si>
  <si>
    <t>93</t>
  </si>
  <si>
    <t>94</t>
  </si>
  <si>
    <t>95</t>
  </si>
  <si>
    <t>96</t>
  </si>
  <si>
    <t>Non-seasonally adjusted</t>
  </si>
  <si>
    <t>1950 Q1</t>
  </si>
  <si>
    <t>1950 Q2</t>
  </si>
  <si>
    <t>1950 Q3</t>
  </si>
  <si>
    <t>1950 Q4</t>
  </si>
  <si>
    <t>1951 Q1</t>
  </si>
  <si>
    <t>1951 Q2</t>
  </si>
  <si>
    <t>1951 Q3</t>
  </si>
  <si>
    <t>1951 Q4</t>
  </si>
  <si>
    <t>1952 Q1</t>
  </si>
  <si>
    <t>1952 Q2</t>
  </si>
  <si>
    <t>1952 Q3</t>
  </si>
  <si>
    <t>1952 Q4</t>
  </si>
  <si>
    <t>1953 Q1</t>
  </si>
  <si>
    <t>1953 Q2</t>
  </si>
  <si>
    <t>1953 Q3</t>
  </si>
  <si>
    <t>1953 Q4</t>
  </si>
  <si>
    <t>1954 Q1</t>
  </si>
  <si>
    <t>1954 Q2</t>
  </si>
  <si>
    <t>1954 Q3</t>
  </si>
  <si>
    <t>1954 Q4</t>
  </si>
  <si>
    <t>1955 Q1</t>
  </si>
  <si>
    <t>1955 Q2</t>
  </si>
  <si>
    <t>1955 Q3</t>
  </si>
  <si>
    <t>1955 Q4</t>
  </si>
  <si>
    <t>1956 Q1</t>
  </si>
  <si>
    <t>1956 Q2</t>
  </si>
  <si>
    <t>1956 Q3</t>
  </si>
  <si>
    <t>1956 Q4</t>
  </si>
  <si>
    <t>1957 Q1</t>
  </si>
  <si>
    <t>1957 Q2</t>
  </si>
  <si>
    <t>1957 Q3</t>
  </si>
  <si>
    <t>1957 Q4</t>
  </si>
  <si>
    <t>1958 Q1</t>
  </si>
  <si>
    <t>1958 Q2</t>
  </si>
  <si>
    <t>1958 Q3</t>
  </si>
  <si>
    <t>1958 Q4</t>
  </si>
  <si>
    <t>1959 Q1</t>
  </si>
  <si>
    <t>1959 Q2</t>
  </si>
  <si>
    <t>1959 Q3</t>
  </si>
  <si>
    <t>1959 Q4</t>
  </si>
  <si>
    <t>1960 Q1</t>
  </si>
  <si>
    <t>1960 Q2</t>
  </si>
  <si>
    <t>1960 Q3</t>
  </si>
  <si>
    <t>1960 Q4</t>
  </si>
  <si>
    <t>1961 Q1</t>
  </si>
  <si>
    <t>1961 Q2</t>
  </si>
  <si>
    <t>1961 Q3</t>
  </si>
  <si>
    <t>1961 Q4</t>
  </si>
  <si>
    <t>1962 Q1</t>
  </si>
  <si>
    <t>1962 Q2</t>
  </si>
  <si>
    <t>1962 Q3</t>
  </si>
  <si>
    <t>1962 Q4</t>
  </si>
  <si>
    <t>1963 Q1</t>
  </si>
  <si>
    <t>1963 Q2</t>
  </si>
  <si>
    <t>1963 Q3</t>
  </si>
  <si>
    <t>1963 Q4</t>
  </si>
  <si>
    <t>1964 Q1</t>
  </si>
  <si>
    <t>1964 Q2</t>
  </si>
  <si>
    <t>1964 Q3</t>
  </si>
  <si>
    <t>1964 Q4</t>
  </si>
  <si>
    <t>1965 Q1</t>
  </si>
  <si>
    <t>1965 Q2</t>
  </si>
  <si>
    <t>1965 Q3</t>
  </si>
  <si>
    <t>1965 Q4</t>
  </si>
  <si>
    <t>1966 Q1</t>
  </si>
  <si>
    <t>1966 Q2</t>
  </si>
  <si>
    <t>1966 Q3</t>
  </si>
  <si>
    <t>1966 Q4</t>
  </si>
  <si>
    <t>1967 Q1</t>
  </si>
  <si>
    <t>1967 Q2</t>
  </si>
  <si>
    <t>1967 Q3</t>
  </si>
  <si>
    <t>1967 Q4</t>
  </si>
  <si>
    <t>1968 Q1</t>
  </si>
  <si>
    <t>1968 Q2</t>
  </si>
  <si>
    <t>1968 Q3</t>
  </si>
  <si>
    <t>1968 Q4</t>
  </si>
  <si>
    <t>1969 Q1</t>
  </si>
  <si>
    <t>1969 Q2</t>
  </si>
  <si>
    <t>1969 Q3</t>
  </si>
  <si>
    <t>1969 Q4</t>
  </si>
  <si>
    <t>1970 Q1</t>
  </si>
  <si>
    <t>1970 Q2</t>
  </si>
  <si>
    <t>1970 Q3</t>
  </si>
  <si>
    <t>1970 Q4</t>
  </si>
  <si>
    <t>1971 Q1</t>
  </si>
  <si>
    <t>1971 Q2</t>
  </si>
  <si>
    <t>1971 Q3</t>
  </si>
  <si>
    <t>1971 Q4</t>
  </si>
  <si>
    <t>1972 Q1</t>
  </si>
  <si>
    <t>1972 Q2</t>
  </si>
  <si>
    <t>1972 Q3</t>
  </si>
  <si>
    <t>1972 Q4</t>
  </si>
  <si>
    <t>1973 Q1</t>
  </si>
  <si>
    <t>1973 Q2</t>
  </si>
  <si>
    <t>1973 Q3</t>
  </si>
  <si>
    <t>1973 Q4</t>
  </si>
  <si>
    <t>1974 Q1</t>
  </si>
  <si>
    <t>1974 Q2</t>
  </si>
  <si>
    <t>1974 Q3</t>
  </si>
  <si>
    <t>1974 Q4</t>
  </si>
  <si>
    <t>1975 Q1</t>
  </si>
  <si>
    <t>1975 Q2</t>
  </si>
  <si>
    <t>1975 Q3</t>
  </si>
  <si>
    <t>1975 Q4</t>
  </si>
  <si>
    <t>1976 Q1</t>
  </si>
  <si>
    <t>1976 Q2</t>
  </si>
  <si>
    <t>1976 Q3</t>
  </si>
  <si>
    <t>1976 Q4</t>
  </si>
  <si>
    <t>1977 Q1</t>
  </si>
  <si>
    <t>1977 Q2</t>
  </si>
  <si>
    <t>1977 Q3</t>
  </si>
  <si>
    <t>1977 Q4</t>
  </si>
  <si>
    <t>1978 Q1</t>
  </si>
  <si>
    <t>1978 Q2</t>
  </si>
  <si>
    <t>1978 Q3</t>
  </si>
  <si>
    <t>1978 Q4</t>
  </si>
  <si>
    <t>1979 Q1</t>
  </si>
  <si>
    <t>1979 Q2</t>
  </si>
  <si>
    <t>1979 Q3</t>
  </si>
  <si>
    <t>1979 Q4</t>
  </si>
  <si>
    <t>1980 Q1</t>
  </si>
  <si>
    <t>1980 Q2</t>
  </si>
  <si>
    <t>1980 Q3</t>
  </si>
  <si>
    <t>1980 Q4</t>
  </si>
  <si>
    <t>1981 Q1</t>
  </si>
  <si>
    <t>1981 Q2</t>
  </si>
  <si>
    <t>1981 Q3</t>
  </si>
  <si>
    <t>1981 Q4</t>
  </si>
  <si>
    <t>1982 Q1</t>
  </si>
  <si>
    <t>1982 Q2</t>
  </si>
  <si>
    <t>1982 Q3</t>
  </si>
  <si>
    <t>1982 Q4</t>
  </si>
  <si>
    <t>1983 Q1</t>
  </si>
  <si>
    <t>1983 Q2</t>
  </si>
  <si>
    <t>1983 Q3</t>
  </si>
  <si>
    <t>1983 Q4</t>
  </si>
  <si>
    <t>1984 Q1</t>
  </si>
  <si>
    <t>1984 Q2</t>
  </si>
  <si>
    <t>1984 Q3</t>
  </si>
  <si>
    <t>1984 Q4</t>
  </si>
  <si>
    <t>1985 Q1</t>
  </si>
  <si>
    <t>1985 Q2</t>
  </si>
  <si>
    <t>1985 Q3</t>
  </si>
  <si>
    <t>1985 Q4</t>
  </si>
  <si>
    <t>1986 Q1</t>
  </si>
  <si>
    <t>1986 Q2</t>
  </si>
  <si>
    <t>1986 Q3</t>
  </si>
  <si>
    <t>1986 Q4</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</si>
  <si>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</si>
  <si>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</si>
  <si>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</si>
  <si>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</si>
  <si>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</si>
  <si>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</si>
  <si>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</si>
  <si>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</si>
  <si>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</si>
  <si>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</si>
  <si>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</si>
  <si>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</si>
  <si>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</si>
  <si>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</si>
  <si>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</si>
  <si>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</si>
  <si>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</si>
  <si>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</si>
  <si>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</si>
  <si>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</si>
  <si>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</si>
  <si>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</si>
  <si>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</si>
  <si>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</si>
  <si>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</si>
  <si>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</si>
  <si>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</si>
  <si>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</si>
  <si>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</si>
  <si>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</si>
  <si>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</si>
  <si>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</si>
  <si>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</si>
  <si>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</si>
  <si>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</si>
  <si>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</si>
  <si>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</si>
  <si>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</si>
  <si>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</si>
  <si>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</si>
  <si>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</si>
  <si>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</si>
  <si>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</si>
  <si>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</si>
  <si>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</si>
  <si>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</si>
  <si>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</si>
  <si>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</si>
  <si>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</si>
  <si>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</si>
  <si>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</si>
  <si>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</si>
  <si>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</si>
  <si>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</si>
  <si>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</si>
  <si>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</si>
  <si>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</si>
  <si>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</si>
  <si>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</si>
  <si>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</si>
  <si>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</si>
  <si>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</si>
  <si>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</si>
  <si>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</si>
  <si>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</si>
  <si>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</si>
  <si>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</si>
  <si>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</si>
  <si>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</si>
  <si>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</si>
  <si>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</si>
  <si>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</si>
  <si>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</si>
  <si>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</si>
  <si>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</si>
  <si>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</si>
  <si>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</si>
  <si>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</si>
  <si>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</si>
  <si>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</si>
  <si>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</si>
  <si>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</si>
  <si>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</si>
  <si>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</si>
  <si>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</si>
  <si>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</si>
  <si>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</si>
  <si>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</si>
  <si>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</si>
  <si>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</si>
  <si>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</si>
  <si>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</si>
  <si>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</si>
  <si>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</si>
  <si>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</si>
  <si>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</si>
  <si>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</si>
  <si>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</si>
  <si>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</si>
  <si>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</si>
  <si>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</si>
  <si>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</si>
  <si>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</si>
  <si>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</si>
  <si>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</si>
  <si>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</si>
  <si>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</si>
  <si>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</si>
  <si>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</si>
  <si>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</si>
  <si>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</si>
  <si>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</si>
  <si>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</si>
  <si>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</si>
  <si>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</si>
  <si>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</si>
  <si>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</si>
  <si>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</si>
  <si>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</si>
  <si>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</si>
  <si>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</si>
  <si>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</si>
  <si>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</si>
  <si>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</si>
  <si>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</si>
  <si>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</si>
  <si>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</si>
  <si>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Buildings other than dwellings</t>
  </si>
  <si>
    <t>Other structures</t>
  </si>
  <si>
    <t>Land improvements</t>
  </si>
  <si>
    <t>Transport equipment</t>
  </si>
  <si>
    <t>ICT equipment (excluding telecoms)</t>
  </si>
  <si>
    <t>ICT equipment (telecoms equipment)</t>
  </si>
  <si>
    <t>Other machinery and equipment</t>
  </si>
  <si>
    <t>Cultivated biological resources</t>
  </si>
  <si>
    <t>Research and development</t>
  </si>
  <si>
    <t>Mineral exploration and evaluation</t>
  </si>
  <si>
    <t>Computer software and databases (Own-Account)</t>
  </si>
  <si>
    <t>Computer software and databases (Purchased)</t>
  </si>
  <si>
    <t>Entertainment,  literary or artistic originals</t>
  </si>
  <si>
    <t>AN.1121</t>
  </si>
  <si>
    <t>AN.1122</t>
  </si>
  <si>
    <t>AN.1123</t>
  </si>
  <si>
    <t>AN.1131</t>
  </si>
  <si>
    <t>AN.1132.X</t>
  </si>
  <si>
    <t>AN.1132.T</t>
  </si>
  <si>
    <t>AN.1139</t>
  </si>
  <si>
    <t>AN.115</t>
  </si>
  <si>
    <t>AN.1171</t>
  </si>
  <si>
    <t>AN.1172</t>
  </si>
  <si>
    <t>AN.1173.OA</t>
  </si>
  <si>
    <t>AN.1173.P</t>
  </si>
  <si>
    <t>AN.1174</t>
  </si>
  <si>
    <t>EXPERIMENTAL: Volume index of UK capital services: "User Costs" of Capital, £million</t>
  </si>
  <si>
    <t>All</t>
  </si>
  <si>
    <t>EXPERIMENTAL: Volume index of UK capital services: Productive Capital Stocks, £2016 constant prices, millions</t>
  </si>
  <si>
    <t>EXPERIMENTAL: Volume index of UK capital services: Implied GFCF deflator, 2016=100</t>
  </si>
  <si>
    <t>EXPERIMENTAL: Volume index of UK capital services</t>
  </si>
  <si>
    <t>1951-1960</t>
  </si>
  <si>
    <t>1961-1970</t>
  </si>
  <si>
    <t>1971-1980</t>
  </si>
  <si>
    <t>1981-1990</t>
  </si>
  <si>
    <t>1991-2000</t>
  </si>
  <si>
    <t>2001-2008</t>
  </si>
  <si>
    <t>Tab</t>
  </si>
  <si>
    <t>Contents</t>
  </si>
  <si>
    <t>Definitions</t>
  </si>
  <si>
    <t>Volume index of capital services, by industry</t>
  </si>
  <si>
    <t>Volume index of capital services, by asset</t>
  </si>
  <si>
    <t>User costs of capital, by industry</t>
  </si>
  <si>
    <t>User costs of capital, by asset</t>
  </si>
  <si>
    <t>Implied real rate of return</t>
  </si>
  <si>
    <t>Revisions</t>
  </si>
  <si>
    <t>Revisions from previously published volume index of capital services</t>
  </si>
  <si>
    <t>https://www.ons.gov.uk/economy/economicoutputandproductivity/output/datasets/capitalservicesestimates</t>
  </si>
  <si>
    <t>https://www.ons.gov.uk/economy/economicoutputandproductivity/productivitymeasures/articles/multifactorproductivityestimates/previousReleases</t>
  </si>
  <si>
    <t>https://www.ons.gov.uk/employmentandlabourmarket/peopleinwork/labourproductivity/articles/ukproductivityintroduction/previousReleases</t>
  </si>
  <si>
    <t>Contact details</t>
  </si>
  <si>
    <t>SIC (2007) Division</t>
  </si>
  <si>
    <t>SIC (2007) Section</t>
  </si>
  <si>
    <t>Description</t>
  </si>
  <si>
    <t xml:space="preserve">Crop and animal production, hunting and related service activities </t>
  </si>
  <si>
    <t xml:space="preserve">Forestry and logging </t>
  </si>
  <si>
    <t xml:space="preserve">Fishing and aquaculture </t>
  </si>
  <si>
    <t>05-09</t>
  </si>
  <si>
    <t>10-12</t>
  </si>
  <si>
    <t>13-15</t>
  </si>
  <si>
    <t xml:space="preserve">Manufacture of wood and of products of wood and cork, except furniture; manufacture of articles of straw and plaiting materials </t>
  </si>
  <si>
    <t xml:space="preserve">Manufacture of paper and paper products </t>
  </si>
  <si>
    <t xml:space="preserve">Printing and reproduction of recorded media </t>
  </si>
  <si>
    <t xml:space="preserve">Manufacture of coke and refined petroleum products </t>
  </si>
  <si>
    <t xml:space="preserve">Manufacture of chemicals and chemical products </t>
  </si>
  <si>
    <t xml:space="preserve">Manufacture of basic pharmaceutical products and pharmaceutical preparations </t>
  </si>
  <si>
    <t xml:space="preserve">Manufacture of rubber and plastic products </t>
  </si>
  <si>
    <t xml:space="preserve">Manufacture of other non-metallic mineral products </t>
  </si>
  <si>
    <t xml:space="preserve">Manufacture of basic metals </t>
  </si>
  <si>
    <t xml:space="preserve">Manufacture of fabricated metal products, except machinery and equipment </t>
  </si>
  <si>
    <t xml:space="preserve">Manufacture of computer, electronic and optical products </t>
  </si>
  <si>
    <t xml:space="preserve">Manufacture of electrical equipment </t>
  </si>
  <si>
    <t xml:space="preserve">Manufacture of machinery and equipment n.e.c. </t>
  </si>
  <si>
    <t xml:space="preserve">Manufacture of motor vehicles, trailers and semi-trailers </t>
  </si>
  <si>
    <t xml:space="preserve">Manufacture of other transport equipment </t>
  </si>
  <si>
    <t>31-32</t>
  </si>
  <si>
    <t xml:space="preserve">Other manufacturing and manufacture of furniture </t>
  </si>
  <si>
    <t xml:space="preserve">Repair and installation of machinery and equipment </t>
  </si>
  <si>
    <t xml:space="preserve">Electricity, gas, steam and air conditioning supply </t>
  </si>
  <si>
    <t xml:space="preserve">Water collection, treatment and supply </t>
  </si>
  <si>
    <t>37-39</t>
  </si>
  <si>
    <t>41-43</t>
  </si>
  <si>
    <t xml:space="preserve">Wholesale and retail trade and repair of motor vehicles and motorcycles </t>
  </si>
  <si>
    <t xml:space="preserve">Wholesale trade, except of motor vehicles and motorcycles </t>
  </si>
  <si>
    <t xml:space="preserve">Retail trade, except of motor vehicles and motorcycles </t>
  </si>
  <si>
    <t xml:space="preserve">Land transport and transport via pipelines </t>
  </si>
  <si>
    <t xml:space="preserve">Water transport </t>
  </si>
  <si>
    <t xml:space="preserve">Air transport </t>
  </si>
  <si>
    <t xml:space="preserve">Warehousing and support activities for transportation </t>
  </si>
  <si>
    <t xml:space="preserve">Postal and courier activities </t>
  </si>
  <si>
    <t>55-56</t>
  </si>
  <si>
    <t xml:space="preserve">Publishing activities </t>
  </si>
  <si>
    <t>59-60</t>
  </si>
  <si>
    <t xml:space="preserve">Telecommunications </t>
  </si>
  <si>
    <t>62-63</t>
  </si>
  <si>
    <t xml:space="preserve">Computer programming, consultancy, information service activities and related activities </t>
  </si>
  <si>
    <t xml:space="preserve">Financial service activities, except insurance and pension funding </t>
  </si>
  <si>
    <t xml:space="preserve">Insurance, reinsurance and pension funding, except compulsory social security </t>
  </si>
  <si>
    <t xml:space="preserve">Activities auxiliary to financial services and insurance activities </t>
  </si>
  <si>
    <t xml:space="preserve">Real estate activities </t>
  </si>
  <si>
    <t>69-70</t>
  </si>
  <si>
    <t xml:space="preserve">Legal and accounting activities; activities of head offices; management consultancy activities </t>
  </si>
  <si>
    <t xml:space="preserve">Architectural and engineering activities; technical testing and analysis </t>
  </si>
  <si>
    <t xml:space="preserve">Scientific research and development </t>
  </si>
  <si>
    <t xml:space="preserve">Advertising and market research </t>
  </si>
  <si>
    <t>74-75</t>
  </si>
  <si>
    <t xml:space="preserve">Rental and leasing activities </t>
  </si>
  <si>
    <t xml:space="preserve">Employment activities </t>
  </si>
  <si>
    <t xml:space="preserve">Travel agency, tour operator and other reservation service and related activities </t>
  </si>
  <si>
    <t>80-82</t>
  </si>
  <si>
    <t xml:space="preserve">Office administrative, office support and other business support activities; security and investigation activities; services to buildings and landscape activities </t>
  </si>
  <si>
    <t xml:space="preserve">Public administration and defence; compulsory social security </t>
  </si>
  <si>
    <t xml:space="preserve">Education </t>
  </si>
  <si>
    <t xml:space="preserve">Human health activities </t>
  </si>
  <si>
    <t xml:space="preserve">Residential care activities and social work activities without accommodation </t>
  </si>
  <si>
    <t>90-92</t>
  </si>
  <si>
    <t xml:space="preserve">Creative, arts and entertainment activities; libraries, archives, museums and other cultural activities; gambling and betting activities </t>
  </si>
  <si>
    <t xml:space="preserve">Sports activities and amusement and recreation activities </t>
  </si>
  <si>
    <t xml:space="preserve">Activities of membership organisations </t>
  </si>
  <si>
    <t xml:space="preserve">Repair of computers and personal and household goods </t>
  </si>
  <si>
    <t xml:space="preserve">Other personal service activities </t>
  </si>
  <si>
    <t>Notes:</t>
  </si>
  <si>
    <t>1: Industries omitted due to unavailability of investment data before 2000 for the market sector. (Generally these industries are small, and with small or nil market sector components.)</t>
  </si>
  <si>
    <t>Previously published VICS datasets</t>
  </si>
  <si>
    <t>Multi-factor productivity bulletins</t>
  </si>
  <si>
    <t>ONS productivity publications series</t>
  </si>
  <si>
    <t>EXPERIMENTAL: Volume index of UK capital services: GFCF CP, £millions</t>
  </si>
  <si>
    <t>productivity@ons.gov.uk</t>
  </si>
  <si>
    <t>2018 Q4</t>
  </si>
  <si>
    <t>Industry descriptions</t>
  </si>
  <si>
    <t>VICS_Ind</t>
  </si>
  <si>
    <t>VICS_Asset</t>
  </si>
  <si>
    <t>UC_Ind</t>
  </si>
  <si>
    <t>UC_Asset</t>
  </si>
  <si>
    <t>PCS_Ind</t>
  </si>
  <si>
    <t>PCS_Asset</t>
  </si>
  <si>
    <t>GFCF!_Ind</t>
  </si>
  <si>
    <t>GFCF, current prices, by industry</t>
  </si>
  <si>
    <t>GFCF!_Asset</t>
  </si>
  <si>
    <t>GFCF, current prices, by asset</t>
  </si>
  <si>
    <t>PGFCF_Ind</t>
  </si>
  <si>
    <t>PGFCF_Asset</t>
  </si>
  <si>
    <t>RoR</t>
  </si>
  <si>
    <t>GFCF implied deflators, by industry</t>
  </si>
  <si>
    <t>GFCF implied deflators, by asset</t>
  </si>
  <si>
    <t>Productive capital stocks, by asset</t>
  </si>
  <si>
    <t>Productive capital stocks, by industry</t>
  </si>
  <si>
    <t>Real rate of return</t>
  </si>
  <si>
    <t>EXPERIMENTAL: Volume index of UK capital services: Average annual VICS growth rates, percentage points</t>
  </si>
  <si>
    <t>DIFFERENCE (Current minus Previous)</t>
  </si>
  <si>
    <t>2019 Q1</t>
  </si>
  <si>
    <t>2009-2018</t>
  </si>
  <si>
    <r>
      <t xml:space="preserve">This dataset contains experimental estimates of the volume index of capital services for the UK market sector. 
The volume index of capital services is derived  from experimental estimates of the productive capital stock and market sector capital formation calculated using different methods to the methods used in the national accounts. </t>
    </r>
    <r>
      <rPr>
        <b/>
        <sz val="10"/>
        <color theme="1"/>
        <rFont val="Calibri"/>
        <family val="2"/>
        <scheme val="minor"/>
      </rPr>
      <t xml:space="preserve">Hence, these experimental estimates are conceptually different and not comparable with the national statistics capital stocks and the national accounts. </t>
    </r>
  </si>
  <si>
    <t>53 (1)</t>
  </si>
  <si>
    <t>84 (1)</t>
  </si>
  <si>
    <t>85 (1)</t>
  </si>
  <si>
    <t>86 (1)</t>
  </si>
  <si>
    <t>87-88 (1)</t>
  </si>
  <si>
    <t>2019 Q2</t>
  </si>
  <si>
    <t>2019 Q3</t>
  </si>
  <si>
    <t>2019 Q4</t>
  </si>
  <si>
    <t>CURRENT (01/04/20)</t>
  </si>
  <si>
    <t>PREVIOUS (03/01/20)</t>
  </si>
  <si>
    <t>Release: Multi-factor productivity estimates: Experimental estimates to Q4 (October to December) 2019</t>
  </si>
  <si>
    <t>Release date: 7 April 2020</t>
  </si>
  <si>
    <t>+441633456874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</si>
</sst>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color theme="1"/>
      <name val="Calibri"/>
      <family val="2"/>
      <scheme val="minor"/>
    </font>
    <font>
      <u/>
      <sz val="10"/>
      <color theme="1"/>
      <name val="Calibri"/>
      <family val="2"/>
      <scheme val="minor"/>
    </font>
    <font>
      <u/>
      <sz val="10"/>
      <color theme="10"/>
      <name val="Calibri"/>
      <family val="2"/>
      <scheme val="minor"/>
    </font>
    <font>
      <b/>
      <sz val="10"/>
      <color theme="1"/>
      <name val="Calibri"/>
      <family val="2"/>
      <scheme val="minor"/>
    </font>
    <font>
      <sz val="10"/>
      <color rgb="FFFF0000"/>
      <name val="Calibri"/>
      <family val="2"/>
      <scheme val="minor"/>
    </font>
    <font>
      <b/>
      <sz val="10"/>
      <name val="Calibri"/>
      <family val="2"/>
      <scheme val="minor"/>
    </font>
    <font>
      <u/>
      <sz val="10"/>
      <color theme="10"/>
      <name val="Calibri"/>
      <family val="2"/>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CCFFCC"/>
        <bgColor indexed="64"/>
      </patternFill>
    </fill>
  </fills>
  <borders count="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cellStyleXfs>
  <cellXfs count="43">
    <xf numFmtId="0" fontId="0" fillId="0" borderId="0" xfId="0"/>
    <xf numFmtId="0" fontId="4" fillId="0" borderId="0" xfId="0" applyFont="1"/>
    <xf numFmtId="0" fontId="5" fillId="0" borderId="0" xfId="0" applyFont="1" applyAlignment="1">
      <alignment horizontal="left"/>
    </xf>
    <xf numFmtId="0" fontId="4" fillId="0" borderId="0" xfId="0" applyFont="1" applyAlignment="1">
      <alignment horizontal="left"/>
    </xf>
    <xf numFmtId="49" fontId="4" fillId="0" borderId="0" xfId="0" applyNumberFormat="1" applyFont="1" applyAlignment="1">
      <alignment horizontal="left"/>
    </xf>
    <xf numFmtId="0" fontId="6" fillId="0" borderId="0" xfId="2" applyFont="1" applyAlignment="1">
      <alignment horizontal="left"/>
    </xf>
    <xf numFmtId="0" fontId="7" fillId="0" borderId="0" xfId="0" applyFont="1"/>
    <xf numFmtId="164" fontId="7" fillId="0" borderId="0" xfId="1" applyNumberFormat="1" applyFont="1"/>
    <xf numFmtId="164" fontId="4" fillId="0" borderId="0" xfId="1" applyNumberFormat="1" applyFont="1" applyAlignment="1">
      <alignment wrapText="1"/>
    </xf>
    <xf numFmtId="164" fontId="4" fillId="0" borderId="0" xfId="1" applyNumberFormat="1" applyFont="1"/>
    <xf numFmtId="165" fontId="4" fillId="0" borderId="0" xfId="1" applyNumberFormat="1" applyFont="1"/>
    <xf numFmtId="1" fontId="4" fillId="0" borderId="0" xfId="1" applyNumberFormat="1" applyFont="1"/>
    <xf numFmtId="10" fontId="4" fillId="0" borderId="0" xfId="1" applyNumberFormat="1" applyFont="1"/>
    <xf numFmtId="164" fontId="7" fillId="0" borderId="0" xfId="1" applyNumberFormat="1" applyFont="1" applyAlignment="1"/>
    <xf numFmtId="10" fontId="8" fillId="0" borderId="0" xfId="1" applyNumberFormat="1" applyFont="1"/>
    <xf numFmtId="0" fontId="6" fillId="0" borderId="0" xfId="2" applyFont="1" applyAlignment="1" applyProtection="1"/>
    <xf numFmtId="0" fontId="6" fillId="0" borderId="0" xfId="2" applyFont="1"/>
    <xf numFmtId="0" fontId="9" fillId="0" borderId="0" xfId="3" applyFont="1" applyProtection="1">
      <protection locked="0"/>
    </xf>
    <xf numFmtId="0" fontId="6" fillId="0" borderId="0" xfId="2" applyFont="1" applyAlignment="1" applyProtection="1">
      <protection locked="0"/>
    </xf>
    <xf numFmtId="49" fontId="4" fillId="0" borderId="0" xfId="0" quotePrefix="1" applyNumberFormat="1" applyFont="1" applyFill="1" applyProtection="1">
      <protection locked="0"/>
    </xf>
    <xf numFmtId="0" fontId="10" fillId="0" borderId="0" xfId="2" applyFont="1" applyAlignment="1" applyProtection="1"/>
    <xf numFmtId="0" fontId="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wrapText="1"/>
    </xf>
    <xf numFmtId="0" fontId="8" fillId="0" borderId="0" xfId="0" applyFont="1" applyAlignment="1">
      <alignment horizontal="left"/>
    </xf>
    <xf numFmtId="2" fontId="4" fillId="0" borderId="0" xfId="0" applyNumberFormat="1" applyFont="1"/>
    <xf numFmtId="2" fontId="4" fillId="3" borderId="0" xfId="0" applyNumberFormat="1" applyFont="1" applyFill="1" applyAlignment="1">
      <alignment horizontal="right"/>
    </xf>
    <xf numFmtId="1" fontId="4" fillId="0" borderId="0" xfId="0" applyNumberFormat="1" applyFont="1"/>
    <xf numFmtId="3" fontId="4" fillId="0" borderId="0" xfId="0" applyNumberFormat="1" applyFont="1"/>
    <xf numFmtId="1" fontId="4" fillId="3" borderId="0" xfId="0" applyNumberFormat="1" applyFont="1" applyFill="1" applyAlignment="1">
      <alignment horizontal="right"/>
    </xf>
    <xf numFmtId="0" fontId="4" fillId="0" borderId="0" xfId="0" applyFont="1" applyAlignment="1">
      <alignment vertical="top" wrapText="1"/>
    </xf>
    <xf numFmtId="10" fontId="4" fillId="3" borderId="0" xfId="1" applyNumberFormat="1" applyFont="1" applyFill="1" applyAlignment="1">
      <alignment horizontal="right"/>
    </xf>
    <xf numFmtId="0" fontId="8" fillId="0" borderId="0" xfId="0" applyFont="1"/>
    <xf numFmtId="10" fontId="4" fillId="0" borderId="0" xfId="0" applyNumberFormat="1" applyFont="1"/>
    <xf numFmtId="0" fontId="4" fillId="0" borderId="0" xfId="0" applyFont="1" applyFill="1"/>
    <xf numFmtId="0" fontId="4" fillId="2" borderId="1" xfId="0" applyFont="1" applyFill="1" applyBorder="1"/>
    <xf numFmtId="0" fontId="4" fillId="2" borderId="2" xfId="0" applyFont="1" applyFill="1" applyBorder="1"/>
    <xf numFmtId="0" fontId="9" fillId="2" borderId="3" xfId="0" applyFont="1" applyFill="1" applyBorder="1" applyAlignment="1">
      <alignment horizontal="left"/>
    </xf>
    <xf numFmtId="0" fontId="4" fillId="2" borderId="4" xfId="0" applyFont="1" applyFill="1" applyBorder="1"/>
    <xf numFmtId="0" fontId="9" fillId="2" borderId="5" xfId="0" applyFont="1" applyFill="1" applyBorder="1" applyAlignment="1">
      <alignment horizontal="left"/>
    </xf>
    <xf numFmtId="0" fontId="4" fillId="2" borderId="6" xfId="0" applyFont="1" applyFill="1" applyBorder="1"/>
    <xf numFmtId="1" fontId="4" fillId="0" borderId="0" xfId="0" applyNumberFormat="1" applyFont="1" applyFill="1" applyAlignment="1">
      <alignment horizontal="right"/>
    </xf>
    <xf numFmtId="0" fontId="4" fillId="0" borderId="0" xfId="0" applyFont="1" applyAlignment="1">
      <alignment horizontal="left" vertical="top" wrapText="1"/>
    </xf>
  </cellXfs>
  <cellStyles count="4">
    <cellStyle name="Hyperlink" xfId="2" builtinId="8"/>
    <cellStyle name="Normal" xfId="0" builtinId="0"/>
    <cellStyle name="Normal 2" xfId="3" xr:uid="{00000000-0005-0000-0000-000002000000}"/>
    <cellStyle name="Percent" xfId="1" builtinId="5"/>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mploymentandlabourmarket/peopleinwork/labourproductivity/articles/ukproductivityintroduction/previousReleases" TargetMode="External"/><Relationship Id="rId2" Type="http://schemas.openxmlformats.org/officeDocument/2006/relationships/hyperlink" Target="https://www.ons.gov.uk/economy/economicoutputandproductivity/output/datasets/capitalservicesestimates" TargetMode="External"/><Relationship Id="rId1" Type="http://schemas.openxmlformats.org/officeDocument/2006/relationships/hyperlink" Target="mailto:productivity@ons.gov.uk" TargetMode="External"/><Relationship Id="rId5" Type="http://schemas.openxmlformats.org/officeDocument/2006/relationships/printerSettings" Target="../printerSettings/printerSettings1.bin"/><Relationship Id="rId4" Type="http://schemas.openxmlformats.org/officeDocument/2006/relationships/hyperlink" Target="https://www.ons.gov.uk/economy/economicoutputandproductivity/productivitymeasures/articles/multifactorproductivityestimates/previousReleas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B2:C33"/>
  <sheetViews>
    <sheetView tabSelected="1" workbookViewId="0">
      <selection activeCell="G13" sqref="G13"/>
    </sheetView>
  </sheetViews>
  <sheetFormatPr defaultColWidth="9.08984375" defaultRowHeight="13" x14ac:dyDescent="0.3"/>
  <cols>
    <col min="1" max="1" width="3.6328125" style="1" customWidth="1"/>
    <col min="2" max="2" width="32.08984375" style="1" customWidth="1"/>
    <col min="3" max="3" width="63.90625" style="1" customWidth="1"/>
    <col min="4" max="16384" width="9.08984375" style="1"/>
  </cols>
  <sheetData>
    <row r="2" spans="2:3" ht="4.75" customHeight="1" x14ac:dyDescent="0.3">
      <c r="B2" s="35"/>
      <c r="C2" s="36"/>
    </row>
    <row r="3" spans="2:3" x14ac:dyDescent="0.3">
      <c r="B3" s="37" t="s">
        <v>587</v>
      </c>
      <c r="C3" s="38"/>
    </row>
    <row r="4" spans="2:3" x14ac:dyDescent="0.3">
      <c r="B4" s="39" t="s">
        <v>588</v>
      </c>
      <c r="C4" s="40"/>
    </row>
    <row r="5" spans="2:3" x14ac:dyDescent="0.3">
      <c r="B5" s="34"/>
    </row>
    <row r="6" spans="2:3" x14ac:dyDescent="0.3">
      <c r="B6" s="6"/>
    </row>
    <row r="7" spans="2:3" x14ac:dyDescent="0.3">
      <c r="B7" s="6" t="s">
        <v>461</v>
      </c>
      <c r="C7" s="6" t="s">
        <v>462</v>
      </c>
    </row>
    <row r="8" spans="2:3" x14ac:dyDescent="0.3">
      <c r="B8" s="1" t="s">
        <v>463</v>
      </c>
      <c r="C8" s="15" t="s">
        <v>553</v>
      </c>
    </row>
    <row r="9" spans="2:3" x14ac:dyDescent="0.3">
      <c r="B9" s="1" t="s">
        <v>554</v>
      </c>
      <c r="C9" s="15" t="s">
        <v>464</v>
      </c>
    </row>
    <row r="10" spans="2:3" x14ac:dyDescent="0.3">
      <c r="B10" s="1" t="s">
        <v>555</v>
      </c>
      <c r="C10" s="15" t="s">
        <v>465</v>
      </c>
    </row>
    <row r="11" spans="2:3" x14ac:dyDescent="0.3">
      <c r="B11" s="1" t="s">
        <v>469</v>
      </c>
      <c r="C11" s="15" t="s">
        <v>470</v>
      </c>
    </row>
    <row r="12" spans="2:3" x14ac:dyDescent="0.3">
      <c r="B12" s="1" t="s">
        <v>556</v>
      </c>
      <c r="C12" s="15" t="s">
        <v>466</v>
      </c>
    </row>
    <row r="13" spans="2:3" x14ac:dyDescent="0.3">
      <c r="B13" s="1" t="s">
        <v>557</v>
      </c>
      <c r="C13" s="15" t="s">
        <v>467</v>
      </c>
    </row>
    <row r="14" spans="2:3" x14ac:dyDescent="0.3">
      <c r="B14" s="1" t="s">
        <v>558</v>
      </c>
      <c r="C14" s="15" t="s">
        <v>570</v>
      </c>
    </row>
    <row r="15" spans="2:3" x14ac:dyDescent="0.3">
      <c r="B15" s="1" t="s">
        <v>559</v>
      </c>
      <c r="C15" s="15" t="s">
        <v>569</v>
      </c>
    </row>
    <row r="16" spans="2:3" x14ac:dyDescent="0.3">
      <c r="B16" s="1" t="s">
        <v>560</v>
      </c>
      <c r="C16" s="15" t="s">
        <v>561</v>
      </c>
    </row>
    <row r="17" spans="2:3" x14ac:dyDescent="0.3">
      <c r="B17" s="1" t="s">
        <v>562</v>
      </c>
      <c r="C17" s="15" t="s">
        <v>563</v>
      </c>
    </row>
    <row r="18" spans="2:3" x14ac:dyDescent="0.3">
      <c r="B18" s="1" t="s">
        <v>564</v>
      </c>
      <c r="C18" s="15" t="s">
        <v>567</v>
      </c>
    </row>
    <row r="19" spans="2:3" x14ac:dyDescent="0.3">
      <c r="B19" s="1" t="s">
        <v>565</v>
      </c>
      <c r="C19" s="15" t="s">
        <v>568</v>
      </c>
    </row>
    <row r="20" spans="2:3" x14ac:dyDescent="0.3">
      <c r="B20" s="1" t="s">
        <v>566</v>
      </c>
      <c r="C20" s="15" t="s">
        <v>468</v>
      </c>
    </row>
    <row r="22" spans="2:3" x14ac:dyDescent="0.3">
      <c r="B22" s="6" t="s">
        <v>547</v>
      </c>
    </row>
    <row r="23" spans="2:3" x14ac:dyDescent="0.3">
      <c r="B23" s="16" t="s">
        <v>471</v>
      </c>
    </row>
    <row r="25" spans="2:3" x14ac:dyDescent="0.3">
      <c r="B25" s="6" t="s">
        <v>548</v>
      </c>
    </row>
    <row r="26" spans="2:3" x14ac:dyDescent="0.3">
      <c r="B26" s="16" t="s">
        <v>472</v>
      </c>
    </row>
    <row r="28" spans="2:3" x14ac:dyDescent="0.3">
      <c r="B28" s="6" t="s">
        <v>549</v>
      </c>
    </row>
    <row r="29" spans="2:3" x14ac:dyDescent="0.3">
      <c r="B29" s="16" t="s">
        <v>473</v>
      </c>
    </row>
    <row r="31" spans="2:3" x14ac:dyDescent="0.3">
      <c r="B31" s="17" t="s">
        <v>474</v>
      </c>
    </row>
    <row r="32" spans="2:3" x14ac:dyDescent="0.3">
      <c r="B32" s="18" t="s">
        <v>551</v>
      </c>
    </row>
    <row r="33" spans="2:2" x14ac:dyDescent="0.3">
      <c r="B33" s="19" t="s">
        <v>589</v>
      </c>
    </row>
  </sheetData>
  <hyperlinks>
    <hyperlink ref="C8" location="Definitions!A1" display="Industry and asset descriptions" xr:uid="{00000000-0004-0000-0000-000000000000}"/>
    <hyperlink ref="B32" r:id="rId1" xr:uid="{00000000-0004-0000-0000-000001000000}"/>
    <hyperlink ref="C9" location="VICS_Ind!A1" display="Volume index of capital services, by industry" xr:uid="{00000000-0004-0000-0000-000002000000}"/>
    <hyperlink ref="C12" location="UC_Ind!A1" display="User costs of capital, by industry" xr:uid="{00000000-0004-0000-0000-000003000000}"/>
    <hyperlink ref="C20" location="RoR!A1" display="Implied real rate of return" xr:uid="{00000000-0004-0000-0000-000004000000}"/>
    <hyperlink ref="C11" location="Revisions!A1" display="Revisions from previously published volume index of capital services" xr:uid="{00000000-0004-0000-0000-000005000000}"/>
    <hyperlink ref="C13" location="UC_Asset!A1" display="User costs of capital, by asset" xr:uid="{00000000-0004-0000-0000-000006000000}"/>
    <hyperlink ref="C14" location="PCS_Ind!A1" display="Productive capital stocks, by industry" xr:uid="{00000000-0004-0000-0000-000007000000}"/>
    <hyperlink ref="C15" location="PCS_Asset!A1" display="Productive capital stocks, by asset" xr:uid="{00000000-0004-0000-0000-000008000000}"/>
    <hyperlink ref="C16" location="'GFCF!_Ind'!A1" display="GFCF, current prices, by industry" xr:uid="{00000000-0004-0000-0000-000009000000}"/>
    <hyperlink ref="C18" location="PGFCF_Ind!A1" display="GFCF implied deflators, by industry" xr:uid="{00000000-0004-0000-0000-00000A000000}"/>
    <hyperlink ref="C10" location="VICS_Asset!A1" display="Volume index of capital services, by asset" xr:uid="{00000000-0004-0000-0000-00000B000000}"/>
    <hyperlink ref="C17" location="'GFCF!_Asset'!A1" display="GFCF, current prices, by asset" xr:uid="{00000000-0004-0000-0000-00000C000000}"/>
    <hyperlink ref="C19" location="PGFCF_Asset!A1" display="GFCF implied deflators, by asset" xr:uid="{00000000-0004-0000-0000-00000D000000}"/>
    <hyperlink ref="B23" r:id="rId2" xr:uid="{00000000-0004-0000-0000-00000E000000}"/>
    <hyperlink ref="B29" r:id="rId3" xr:uid="{00000000-0004-0000-0000-00000F000000}"/>
    <hyperlink ref="B26" r:id="rId4" xr:uid="{00000000-0004-0000-0000-000010000000}"/>
  </hyperlinks>
  <pageMargins left="0.7" right="0.7" top="0.75" bottom="0.75" header="0.3" footer="0.3"/>
  <pageSetup paperSize="9"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G356"/>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ColWidth="9.08984375" defaultRowHeight="13" x14ac:dyDescent="0.3"/>
  <cols>
    <col min="1" max="1" width="16.6328125" style="1" customWidth="1"/>
    <col min="2" max="2" width="9.08984375" style="1"/>
    <col min="3" max="3" width="1.90625" style="1" customWidth="1"/>
    <col min="4" max="22" width="9.08984375" style="1"/>
    <col min="23" max="23" width="1.90625" style="1" customWidth="1"/>
    <col min="24" max="85" width="11.90625" style="1" customWidth="1"/>
    <col min="86" max="16384" width="9.08984375" style="1"/>
  </cols>
  <sheetData>
    <row r="1" spans="1:85" x14ac:dyDescent="0.3">
      <c r="A1" s="5" t="s">
        <v>0</v>
      </c>
    </row>
    <row r="2" spans="1:85" ht="104" x14ac:dyDescent="0.3">
      <c r="A2" s="22" t="s">
        <v>550</v>
      </c>
      <c r="B2" s="23" t="s">
        <v>2</v>
      </c>
      <c r="C2" s="23"/>
      <c r="D2" s="23"/>
      <c r="E2" s="23"/>
      <c r="F2" s="23"/>
      <c r="G2" s="23"/>
      <c r="H2" s="23"/>
      <c r="I2" s="23"/>
      <c r="J2" s="23"/>
      <c r="K2" s="23"/>
      <c r="L2" s="23"/>
      <c r="M2" s="23"/>
      <c r="N2" s="23"/>
      <c r="O2" s="23"/>
      <c r="P2" s="23"/>
      <c r="Q2" s="23"/>
      <c r="R2" s="23"/>
      <c r="S2" s="23"/>
      <c r="T2" s="23"/>
      <c r="U2" s="23"/>
      <c r="V2" s="23"/>
      <c r="W2" s="23"/>
      <c r="X2" s="23" t="s">
        <v>3</v>
      </c>
      <c r="Y2" s="23" t="s">
        <v>4</v>
      </c>
      <c r="Z2" s="23" t="s">
        <v>5</v>
      </c>
      <c r="AA2" s="23" t="s">
        <v>6</v>
      </c>
      <c r="AB2" s="23" t="s">
        <v>7</v>
      </c>
      <c r="AC2" s="23" t="s">
        <v>8</v>
      </c>
      <c r="AD2" s="23" t="s">
        <v>9</v>
      </c>
      <c r="AE2" s="23" t="s">
        <v>10</v>
      </c>
      <c r="AF2" s="23" t="s">
        <v>11</v>
      </c>
      <c r="AG2" s="23" t="s">
        <v>12</v>
      </c>
      <c r="AH2" s="23" t="s">
        <v>13</v>
      </c>
      <c r="AI2" s="23" t="s">
        <v>14</v>
      </c>
      <c r="AJ2" s="23" t="s">
        <v>15</v>
      </c>
      <c r="AK2" s="23" t="s">
        <v>16</v>
      </c>
      <c r="AL2" s="23" t="s">
        <v>17</v>
      </c>
      <c r="AM2" s="23" t="s">
        <v>18</v>
      </c>
      <c r="AN2" s="23" t="s">
        <v>19</v>
      </c>
      <c r="AO2" s="23" t="s">
        <v>20</v>
      </c>
      <c r="AP2" s="23" t="s">
        <v>21</v>
      </c>
      <c r="AQ2" s="23" t="s">
        <v>22</v>
      </c>
      <c r="AR2" s="23" t="s">
        <v>23</v>
      </c>
      <c r="AS2" s="23" t="s">
        <v>24</v>
      </c>
      <c r="AT2" s="23" t="s">
        <v>25</v>
      </c>
      <c r="AU2" s="23" t="s">
        <v>26</v>
      </c>
      <c r="AV2" s="23" t="s">
        <v>27</v>
      </c>
      <c r="AW2" s="23" t="s">
        <v>28</v>
      </c>
      <c r="AX2" s="23" t="s">
        <v>29</v>
      </c>
      <c r="AY2" s="23" t="s">
        <v>30</v>
      </c>
      <c r="AZ2" s="23" t="s">
        <v>31</v>
      </c>
      <c r="BA2" s="23" t="s">
        <v>32</v>
      </c>
      <c r="BB2" s="23" t="s">
        <v>33</v>
      </c>
      <c r="BC2" s="23" t="s">
        <v>34</v>
      </c>
      <c r="BD2" s="23" t="s">
        <v>35</v>
      </c>
      <c r="BE2" s="23" t="s">
        <v>36</v>
      </c>
      <c r="BF2" s="23" t="s">
        <v>37</v>
      </c>
      <c r="BG2" s="23" t="s">
        <v>38</v>
      </c>
      <c r="BH2" s="23" t="s">
        <v>39</v>
      </c>
      <c r="BI2" s="23" t="s">
        <v>40</v>
      </c>
      <c r="BJ2" s="23" t="s">
        <v>41</v>
      </c>
      <c r="BK2" s="23" t="s">
        <v>42</v>
      </c>
      <c r="BL2" s="23" t="s">
        <v>43</v>
      </c>
      <c r="BM2" s="23" t="s">
        <v>44</v>
      </c>
      <c r="BN2" s="23" t="s">
        <v>45</v>
      </c>
      <c r="BO2" s="23" t="s">
        <v>46</v>
      </c>
      <c r="BP2" s="23" t="s">
        <v>47</v>
      </c>
      <c r="BQ2" s="23" t="s">
        <v>48</v>
      </c>
      <c r="BR2" s="23" t="s">
        <v>49</v>
      </c>
      <c r="BS2" s="23" t="s">
        <v>50</v>
      </c>
      <c r="BT2" s="23" t="s">
        <v>51</v>
      </c>
      <c r="BU2" s="23" t="s">
        <v>52</v>
      </c>
      <c r="BV2" s="23" t="s">
        <v>53</v>
      </c>
      <c r="BW2" s="23" t="s">
        <v>54</v>
      </c>
      <c r="BX2" s="23" t="s">
        <v>55</v>
      </c>
      <c r="BY2" s="23" t="s">
        <v>56</v>
      </c>
      <c r="BZ2" s="23" t="s">
        <v>57</v>
      </c>
      <c r="CA2" s="23" t="s">
        <v>58</v>
      </c>
      <c r="CB2" s="23" t="s">
        <v>59</v>
      </c>
      <c r="CC2" s="23" t="s">
        <v>60</v>
      </c>
      <c r="CD2" s="23" t="s">
        <v>61</v>
      </c>
      <c r="CE2" s="23" t="s">
        <v>62</v>
      </c>
      <c r="CF2" s="23" t="s">
        <v>63</v>
      </c>
      <c r="CG2" s="23" t="s">
        <v>64</v>
      </c>
    </row>
    <row r="3" spans="1:85" x14ac:dyDescent="0.3">
      <c r="A3" s="3" t="s">
        <v>65</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3">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3">
      <c r="A5" s="24">
        <v>1950</v>
      </c>
      <c r="B5" s="27">
        <f t="shared" ref="B5:B36" ca="1" si="0">SUM(OFFSET(B$77,$W5,0,4,1))</f>
        <v>1200.24</v>
      </c>
      <c r="C5" s="28"/>
      <c r="D5" s="27">
        <f t="shared" ref="D5:Q5" ca="1" si="1">SUM(OFFSET(D$77,$W5,0,4,1))</f>
        <v>116.99000000000001</v>
      </c>
      <c r="E5" s="27">
        <f t="shared" ca="1" si="1"/>
        <v>49.05</v>
      </c>
      <c r="F5" s="27">
        <f t="shared" ca="1" si="1"/>
        <v>431.56</v>
      </c>
      <c r="G5" s="27">
        <f t="shared" ca="1" si="1"/>
        <v>178.01000000000002</v>
      </c>
      <c r="H5" s="27">
        <f t="shared" ca="1" si="1"/>
        <v>30.52</v>
      </c>
      <c r="I5" s="27">
        <f t="shared" ca="1" si="1"/>
        <v>33</v>
      </c>
      <c r="J5" s="27">
        <f t="shared" ca="1" si="1"/>
        <v>61.01</v>
      </c>
      <c r="K5" s="27">
        <f t="shared" ca="1" si="1"/>
        <v>154.81</v>
      </c>
      <c r="L5" s="27">
        <f t="shared" ca="1" si="1"/>
        <v>14.309999999999999</v>
      </c>
      <c r="M5" s="27">
        <f t="shared" ca="1" si="1"/>
        <v>66.02</v>
      </c>
      <c r="N5" s="27">
        <f t="shared" ca="1" si="1"/>
        <v>14.25</v>
      </c>
      <c r="O5" s="27">
        <f t="shared" ca="1" si="1"/>
        <v>9.990000000000002</v>
      </c>
      <c r="P5" s="27">
        <f t="shared" ca="1" si="1"/>
        <v>2.5700000000000003</v>
      </c>
      <c r="Q5" s="27">
        <f t="shared" ca="1" si="1"/>
        <v>25.14</v>
      </c>
      <c r="R5" s="28"/>
      <c r="S5" s="28"/>
      <c r="T5" s="28"/>
      <c r="U5" s="27">
        <f t="shared" ref="U5:V24" ca="1" si="2">SUM(OFFSET(U$77,$W5,0,4,1))</f>
        <v>12.82</v>
      </c>
      <c r="V5" s="27">
        <f t="shared" ca="1" si="2"/>
        <v>0.22</v>
      </c>
      <c r="W5" s="25">
        <f>0</f>
        <v>0</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row>
    <row r="6" spans="1:85" x14ac:dyDescent="0.3">
      <c r="A6" s="24">
        <v>1951</v>
      </c>
      <c r="B6" s="27">
        <f t="shared" ca="1" si="0"/>
        <v>1321.45</v>
      </c>
      <c r="C6" s="28"/>
      <c r="D6" s="27">
        <f t="shared" ref="D6:Q15" ca="1" si="3">SUM(OFFSET(D$77,$W6,0,4,1))</f>
        <v>124</v>
      </c>
      <c r="E6" s="27">
        <f t="shared" ca="1" si="3"/>
        <v>50.05</v>
      </c>
      <c r="F6" s="27">
        <f t="shared" ca="1" si="3"/>
        <v>499.70000000000005</v>
      </c>
      <c r="G6" s="27">
        <f t="shared" ca="1" si="3"/>
        <v>198.99999999999997</v>
      </c>
      <c r="H6" s="27">
        <f t="shared" ca="1" si="3"/>
        <v>37.840000000000003</v>
      </c>
      <c r="I6" s="27">
        <f t="shared" ca="1" si="3"/>
        <v>40</v>
      </c>
      <c r="J6" s="27">
        <f t="shared" ca="1" si="3"/>
        <v>72</v>
      </c>
      <c r="K6" s="27">
        <f t="shared" ca="1" si="3"/>
        <v>134.03</v>
      </c>
      <c r="L6" s="27">
        <f t="shared" ca="1" si="3"/>
        <v>15.309999999999999</v>
      </c>
      <c r="M6" s="27">
        <f t="shared" ca="1" si="3"/>
        <v>76.23</v>
      </c>
      <c r="N6" s="27">
        <f t="shared" ca="1" si="3"/>
        <v>16.32</v>
      </c>
      <c r="O6" s="27">
        <f t="shared" ca="1" si="3"/>
        <v>11</v>
      </c>
      <c r="P6" s="27">
        <f t="shared" ca="1" si="3"/>
        <v>2.6100000000000003</v>
      </c>
      <c r="Q6" s="27">
        <f t="shared" ca="1" si="3"/>
        <v>27.2</v>
      </c>
      <c r="R6" s="28"/>
      <c r="S6" s="28"/>
      <c r="T6" s="28"/>
      <c r="U6" s="27">
        <f t="shared" ca="1" si="2"/>
        <v>15.81</v>
      </c>
      <c r="V6" s="27">
        <f t="shared" ca="1" si="2"/>
        <v>0.26</v>
      </c>
      <c r="W6" s="25">
        <f>W5+4</f>
        <v>4</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row>
    <row r="7" spans="1:85" x14ac:dyDescent="0.3">
      <c r="A7" s="24">
        <v>1952</v>
      </c>
      <c r="B7" s="27">
        <f t="shared" ca="1" si="0"/>
        <v>1427.8100000000002</v>
      </c>
      <c r="C7" s="28"/>
      <c r="D7" s="27">
        <f t="shared" ca="1" si="3"/>
        <v>128</v>
      </c>
      <c r="E7" s="27">
        <f t="shared" ca="1" si="3"/>
        <v>64.05</v>
      </c>
      <c r="F7" s="27">
        <f t="shared" ca="1" si="3"/>
        <v>535.41</v>
      </c>
      <c r="G7" s="27">
        <f t="shared" ca="1" si="3"/>
        <v>213</v>
      </c>
      <c r="H7" s="27">
        <f t="shared" ca="1" si="3"/>
        <v>42.11</v>
      </c>
      <c r="I7" s="27">
        <f t="shared" ca="1" si="3"/>
        <v>47</v>
      </c>
      <c r="J7" s="27">
        <f t="shared" ca="1" si="3"/>
        <v>77.009999999999991</v>
      </c>
      <c r="K7" s="27">
        <f t="shared" ca="1" si="3"/>
        <v>136.01</v>
      </c>
      <c r="L7" s="27">
        <f t="shared" ca="1" si="3"/>
        <v>16.330000000000002</v>
      </c>
      <c r="M7" s="27">
        <f t="shared" ca="1" si="3"/>
        <v>91.789999999999992</v>
      </c>
      <c r="N7" s="27">
        <f t="shared" ca="1" si="3"/>
        <v>16.28</v>
      </c>
      <c r="O7" s="27">
        <f t="shared" ca="1" si="3"/>
        <v>13.01</v>
      </c>
      <c r="P7" s="27">
        <f t="shared" ca="1" si="3"/>
        <v>2.86</v>
      </c>
      <c r="Q7" s="27">
        <f t="shared" ca="1" si="3"/>
        <v>29.18</v>
      </c>
      <c r="R7" s="28"/>
      <c r="S7" s="28"/>
      <c r="T7" s="28"/>
      <c r="U7" s="27">
        <f t="shared" ca="1" si="2"/>
        <v>15.5</v>
      </c>
      <c r="V7" s="27">
        <f t="shared" ca="1" si="2"/>
        <v>0.22</v>
      </c>
      <c r="W7" s="25">
        <f t="shared" ref="W7:W70" si="4">W6+4</f>
        <v>8</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row>
    <row r="8" spans="1:85" x14ac:dyDescent="0.3">
      <c r="A8" s="24">
        <v>1953</v>
      </c>
      <c r="B8" s="27">
        <f t="shared" ca="1" si="0"/>
        <v>1530.4199999999998</v>
      </c>
      <c r="C8" s="28"/>
      <c r="D8" s="27">
        <f t="shared" ca="1" si="3"/>
        <v>125</v>
      </c>
      <c r="E8" s="27">
        <f t="shared" ca="1" si="3"/>
        <v>83.039999999999992</v>
      </c>
      <c r="F8" s="27">
        <f t="shared" ca="1" si="3"/>
        <v>530.76</v>
      </c>
      <c r="G8" s="27">
        <f t="shared" ca="1" si="3"/>
        <v>234</v>
      </c>
      <c r="H8" s="27">
        <f t="shared" ca="1" si="3"/>
        <v>49.360000000000007</v>
      </c>
      <c r="I8" s="27">
        <f t="shared" ca="1" si="3"/>
        <v>48</v>
      </c>
      <c r="J8" s="27">
        <f t="shared" ca="1" si="3"/>
        <v>82.01</v>
      </c>
      <c r="K8" s="27">
        <f t="shared" ca="1" si="3"/>
        <v>178.01</v>
      </c>
      <c r="L8" s="27">
        <f t="shared" ca="1" si="3"/>
        <v>16.399999999999999</v>
      </c>
      <c r="M8" s="27">
        <f t="shared" ca="1" si="3"/>
        <v>99.91</v>
      </c>
      <c r="N8" s="27">
        <f t="shared" ca="1" si="3"/>
        <v>17.45</v>
      </c>
      <c r="O8" s="27">
        <f t="shared" ca="1" si="3"/>
        <v>14.01</v>
      </c>
      <c r="P8" s="27">
        <f t="shared" ca="1" si="3"/>
        <v>3.1500000000000004</v>
      </c>
      <c r="Q8" s="27">
        <f t="shared" ca="1" si="3"/>
        <v>30.22</v>
      </c>
      <c r="R8" s="28"/>
      <c r="S8" s="28"/>
      <c r="T8" s="28"/>
      <c r="U8" s="27">
        <f t="shared" ca="1" si="2"/>
        <v>18.77</v>
      </c>
      <c r="V8" s="27">
        <f t="shared" ca="1" si="2"/>
        <v>0.22000000000000003</v>
      </c>
      <c r="W8" s="25">
        <f t="shared" si="4"/>
        <v>12</v>
      </c>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row>
    <row r="9" spans="1:85" x14ac:dyDescent="0.3">
      <c r="A9" s="24">
        <v>1954</v>
      </c>
      <c r="B9" s="27">
        <f t="shared" ca="1" si="0"/>
        <v>1695.56</v>
      </c>
      <c r="C9" s="28"/>
      <c r="D9" s="27">
        <f t="shared" ca="1" si="3"/>
        <v>129</v>
      </c>
      <c r="E9" s="27">
        <f t="shared" ca="1" si="3"/>
        <v>102.05</v>
      </c>
      <c r="F9" s="27">
        <f t="shared" ca="1" si="3"/>
        <v>564.97</v>
      </c>
      <c r="G9" s="27">
        <f t="shared" ca="1" si="3"/>
        <v>279</v>
      </c>
      <c r="H9" s="27">
        <f t="shared" ca="1" si="3"/>
        <v>46.45</v>
      </c>
      <c r="I9" s="27">
        <f t="shared" ca="1" si="3"/>
        <v>58.46</v>
      </c>
      <c r="J9" s="27">
        <f t="shared" ca="1" si="3"/>
        <v>100.01</v>
      </c>
      <c r="K9" s="27">
        <f t="shared" ca="1" si="3"/>
        <v>181.04000000000002</v>
      </c>
      <c r="L9" s="27">
        <f t="shared" ca="1" si="3"/>
        <v>21.16</v>
      </c>
      <c r="M9" s="27">
        <f t="shared" ca="1" si="3"/>
        <v>111.26</v>
      </c>
      <c r="N9" s="27">
        <f t="shared" ca="1" si="3"/>
        <v>21.16</v>
      </c>
      <c r="O9" s="27">
        <f t="shared" ca="1" si="3"/>
        <v>17.990000000000002</v>
      </c>
      <c r="P9" s="27">
        <f t="shared" ca="1" si="3"/>
        <v>5.84</v>
      </c>
      <c r="Q9" s="27">
        <f t="shared" ca="1" si="3"/>
        <v>35.49</v>
      </c>
      <c r="R9" s="28"/>
      <c r="S9" s="28"/>
      <c r="T9" s="28"/>
      <c r="U9" s="27">
        <f t="shared" ca="1" si="2"/>
        <v>21.2</v>
      </c>
      <c r="V9" s="27">
        <f t="shared" ca="1" si="2"/>
        <v>0.3</v>
      </c>
      <c r="W9" s="25">
        <f t="shared" si="4"/>
        <v>16</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row>
    <row r="10" spans="1:85" x14ac:dyDescent="0.3">
      <c r="A10" s="24">
        <v>1955</v>
      </c>
      <c r="B10" s="27">
        <f t="shared" ca="1" si="0"/>
        <v>2125.87</v>
      </c>
      <c r="C10" s="28"/>
      <c r="D10" s="27">
        <f t="shared" ca="1" si="3"/>
        <v>142.06</v>
      </c>
      <c r="E10" s="27">
        <f t="shared" ca="1" si="3"/>
        <v>111.42</v>
      </c>
      <c r="F10" s="27">
        <f t="shared" ca="1" si="3"/>
        <v>756.87</v>
      </c>
      <c r="G10" s="27">
        <f t="shared" ca="1" si="3"/>
        <v>329</v>
      </c>
      <c r="H10" s="27">
        <f t="shared" ca="1" si="3"/>
        <v>49.629999999999995</v>
      </c>
      <c r="I10" s="27">
        <f t="shared" ca="1" si="3"/>
        <v>68.929999999999993</v>
      </c>
      <c r="J10" s="27">
        <f t="shared" ca="1" si="3"/>
        <v>132.44</v>
      </c>
      <c r="K10" s="27">
        <f t="shared" ca="1" si="3"/>
        <v>183.10999999999999</v>
      </c>
      <c r="L10" s="27">
        <f t="shared" ca="1" si="3"/>
        <v>26.27</v>
      </c>
      <c r="M10" s="27">
        <f t="shared" ca="1" si="3"/>
        <v>142.44</v>
      </c>
      <c r="N10" s="27">
        <f t="shared" ca="1" si="3"/>
        <v>28.250000000000004</v>
      </c>
      <c r="O10" s="27">
        <f t="shared" ca="1" si="3"/>
        <v>23.009999999999998</v>
      </c>
      <c r="P10" s="27">
        <f t="shared" ca="1" si="3"/>
        <v>61.349999999999994</v>
      </c>
      <c r="Q10" s="27">
        <f t="shared" ca="1" si="3"/>
        <v>42.959999999999994</v>
      </c>
      <c r="R10" s="28"/>
      <c r="S10" s="28"/>
      <c r="T10" s="28"/>
      <c r="U10" s="27">
        <f t="shared" ca="1" si="2"/>
        <v>27.360000000000003</v>
      </c>
      <c r="V10" s="27">
        <f t="shared" ca="1" si="2"/>
        <v>0.39999999999999997</v>
      </c>
      <c r="W10" s="25">
        <f t="shared" si="4"/>
        <v>20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row>
    <row r="11" spans="1:85" x14ac:dyDescent="0.3">
      <c r="A11" s="24">
        <v>1956</v>
      </c>
      <c r="B11" s="27">
        <f t="shared" ca="1" si="0"/>
        <v>2402.0699999999997</v>
      </c>
      <c r="C11" s="28"/>
      <c r="D11" s="27">
        <f t="shared" ca="1" si="3"/>
        <v>136.07999999999998</v>
      </c>
      <c r="E11" s="27">
        <f t="shared" ca="1" si="3"/>
        <v>120.44000000000001</v>
      </c>
      <c r="F11" s="27">
        <f t="shared" ca="1" si="3"/>
        <v>913.43000000000006</v>
      </c>
      <c r="G11" s="27">
        <f t="shared" ca="1" si="3"/>
        <v>318</v>
      </c>
      <c r="H11" s="27">
        <f t="shared" ca="1" si="3"/>
        <v>58.61</v>
      </c>
      <c r="I11" s="27">
        <f t="shared" ca="1" si="3"/>
        <v>74.930000000000007</v>
      </c>
      <c r="J11" s="27">
        <f t="shared" ca="1" si="3"/>
        <v>141.42000000000002</v>
      </c>
      <c r="K11" s="27">
        <f t="shared" ca="1" si="3"/>
        <v>242.16</v>
      </c>
      <c r="L11" s="27">
        <f t="shared" ca="1" si="3"/>
        <v>28.34</v>
      </c>
      <c r="M11" s="27">
        <f t="shared" ca="1" si="3"/>
        <v>166.35</v>
      </c>
      <c r="N11" s="27">
        <f t="shared" ca="1" si="3"/>
        <v>32.28</v>
      </c>
      <c r="O11" s="27">
        <f t="shared" ca="1" si="3"/>
        <v>27</v>
      </c>
      <c r="P11" s="27">
        <f t="shared" ca="1" si="3"/>
        <v>67.02</v>
      </c>
      <c r="Q11" s="27">
        <f t="shared" ca="1" si="3"/>
        <v>45.669999999999995</v>
      </c>
      <c r="R11" s="28"/>
      <c r="S11" s="28"/>
      <c r="T11" s="28"/>
      <c r="U11" s="27">
        <f t="shared" ca="1" si="2"/>
        <v>29.38</v>
      </c>
      <c r="V11" s="27">
        <f t="shared" ca="1" si="2"/>
        <v>0.56000000000000005</v>
      </c>
      <c r="W11" s="25">
        <f t="shared" si="4"/>
        <v>24</v>
      </c>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row>
    <row r="12" spans="1:85" x14ac:dyDescent="0.3">
      <c r="A12" s="24">
        <v>1957</v>
      </c>
      <c r="B12" s="27">
        <f t="shared" ca="1" si="0"/>
        <v>2683.18</v>
      </c>
      <c r="C12" s="28"/>
      <c r="D12" s="27">
        <f t="shared" ca="1" si="3"/>
        <v>149.07000000000002</v>
      </c>
      <c r="E12" s="27">
        <f t="shared" ca="1" si="3"/>
        <v>136.51</v>
      </c>
      <c r="F12" s="27">
        <f t="shared" ca="1" si="3"/>
        <v>1014.6599999999999</v>
      </c>
      <c r="G12" s="27">
        <f t="shared" ca="1" si="3"/>
        <v>338.99</v>
      </c>
      <c r="H12" s="27">
        <f t="shared" ca="1" si="3"/>
        <v>58.570000000000007</v>
      </c>
      <c r="I12" s="27">
        <f t="shared" ca="1" si="3"/>
        <v>76.94</v>
      </c>
      <c r="J12" s="27">
        <f t="shared" ca="1" si="3"/>
        <v>153.06</v>
      </c>
      <c r="K12" s="27">
        <f t="shared" ca="1" si="3"/>
        <v>326.15000000000003</v>
      </c>
      <c r="L12" s="27">
        <f t="shared" ca="1" si="3"/>
        <v>32.129999999999995</v>
      </c>
      <c r="M12" s="27">
        <f t="shared" ca="1" si="3"/>
        <v>175.48000000000002</v>
      </c>
      <c r="N12" s="27">
        <f t="shared" ca="1" si="3"/>
        <v>34.320000000000007</v>
      </c>
      <c r="O12" s="27">
        <f t="shared" ca="1" si="3"/>
        <v>30.01</v>
      </c>
      <c r="P12" s="27">
        <f t="shared" ca="1" si="3"/>
        <v>74.430000000000007</v>
      </c>
      <c r="Q12" s="27">
        <f t="shared" ca="1" si="3"/>
        <v>50.34</v>
      </c>
      <c r="R12" s="28"/>
      <c r="S12" s="28"/>
      <c r="T12" s="28"/>
      <c r="U12" s="27">
        <f t="shared" ca="1" si="2"/>
        <v>31.459999999999997</v>
      </c>
      <c r="V12" s="27">
        <f t="shared" ca="1" si="2"/>
        <v>0.62</v>
      </c>
      <c r="W12" s="25">
        <f t="shared" si="4"/>
        <v>28</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row>
    <row r="13" spans="1:85" x14ac:dyDescent="0.3">
      <c r="A13" s="24">
        <v>1958</v>
      </c>
      <c r="B13" s="27">
        <f t="shared" ca="1" si="0"/>
        <v>2805.92</v>
      </c>
      <c r="C13" s="28"/>
      <c r="D13" s="27">
        <f t="shared" ca="1" si="3"/>
        <v>171.08999999999997</v>
      </c>
      <c r="E13" s="27">
        <f t="shared" ca="1" si="3"/>
        <v>139.61000000000001</v>
      </c>
      <c r="F13" s="27">
        <f t="shared" ca="1" si="3"/>
        <v>1004.85</v>
      </c>
      <c r="G13" s="27">
        <f t="shared" ca="1" si="3"/>
        <v>372.01</v>
      </c>
      <c r="H13" s="27">
        <f t="shared" ca="1" si="3"/>
        <v>49.5</v>
      </c>
      <c r="I13" s="27">
        <f t="shared" ca="1" si="3"/>
        <v>84.97999999999999</v>
      </c>
      <c r="J13" s="27">
        <f t="shared" ca="1" si="3"/>
        <v>178.06</v>
      </c>
      <c r="K13" s="27">
        <f t="shared" ca="1" si="3"/>
        <v>351.20000000000005</v>
      </c>
      <c r="L13" s="27">
        <f t="shared" ca="1" si="3"/>
        <v>34.14</v>
      </c>
      <c r="M13" s="27">
        <f t="shared" ca="1" si="3"/>
        <v>169.28</v>
      </c>
      <c r="N13" s="27">
        <f t="shared" ca="1" si="3"/>
        <v>37.459999999999994</v>
      </c>
      <c r="O13" s="27">
        <f t="shared" ca="1" si="3"/>
        <v>33.01</v>
      </c>
      <c r="P13" s="27">
        <f t="shared" ca="1" si="3"/>
        <v>85.1</v>
      </c>
      <c r="Q13" s="27">
        <f t="shared" ca="1" si="3"/>
        <v>58.81</v>
      </c>
      <c r="R13" s="28"/>
      <c r="S13" s="28"/>
      <c r="T13" s="28"/>
      <c r="U13" s="27">
        <f t="shared" ca="1" si="2"/>
        <v>35.51</v>
      </c>
      <c r="V13" s="27">
        <f t="shared" ca="1" si="2"/>
        <v>0.72</v>
      </c>
      <c r="W13" s="25">
        <f t="shared" si="4"/>
        <v>32</v>
      </c>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row>
    <row r="14" spans="1:85" x14ac:dyDescent="0.3">
      <c r="A14" s="24">
        <v>1959</v>
      </c>
      <c r="B14" s="27">
        <f t="shared" ca="1" si="0"/>
        <v>2967.8500000000004</v>
      </c>
      <c r="C14" s="28"/>
      <c r="D14" s="27">
        <f t="shared" ca="1" si="3"/>
        <v>188.11</v>
      </c>
      <c r="E14" s="27">
        <f t="shared" ca="1" si="3"/>
        <v>152.35</v>
      </c>
      <c r="F14" s="27">
        <f t="shared" ca="1" si="3"/>
        <v>990.35</v>
      </c>
      <c r="G14" s="27">
        <f t="shared" ca="1" si="3"/>
        <v>410</v>
      </c>
      <c r="H14" s="27">
        <f t="shared" ca="1" si="3"/>
        <v>57.48</v>
      </c>
      <c r="I14" s="27">
        <f t="shared" ca="1" si="3"/>
        <v>89.07</v>
      </c>
      <c r="J14" s="27">
        <f t="shared" ca="1" si="3"/>
        <v>212.07000000000002</v>
      </c>
      <c r="K14" s="27">
        <f t="shared" ca="1" si="3"/>
        <v>363.86</v>
      </c>
      <c r="L14" s="27">
        <f t="shared" ca="1" si="3"/>
        <v>42.160000000000004</v>
      </c>
      <c r="M14" s="27">
        <f t="shared" ca="1" si="3"/>
        <v>169.54</v>
      </c>
      <c r="N14" s="27">
        <f t="shared" ca="1" si="3"/>
        <v>50.219999999999992</v>
      </c>
      <c r="O14" s="27">
        <f t="shared" ca="1" si="3"/>
        <v>37</v>
      </c>
      <c r="P14" s="27">
        <f t="shared" ca="1" si="3"/>
        <v>97.48</v>
      </c>
      <c r="Q14" s="27">
        <f t="shared" ca="1" si="3"/>
        <v>67.259999999999991</v>
      </c>
      <c r="R14" s="28"/>
      <c r="S14" s="28"/>
      <c r="T14" s="28"/>
      <c r="U14" s="27">
        <f t="shared" ca="1" si="2"/>
        <v>39.54</v>
      </c>
      <c r="V14" s="27">
        <f t="shared" ca="1" si="2"/>
        <v>0.74</v>
      </c>
      <c r="W14" s="25">
        <f t="shared" si="4"/>
        <v>36</v>
      </c>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row>
    <row r="15" spans="1:85" x14ac:dyDescent="0.3">
      <c r="A15" s="24">
        <v>1960</v>
      </c>
      <c r="B15" s="27">
        <f t="shared" ca="1" si="0"/>
        <v>3294.79</v>
      </c>
      <c r="C15" s="28"/>
      <c r="D15" s="27">
        <f t="shared" ca="1" si="3"/>
        <v>191.11</v>
      </c>
      <c r="E15" s="27">
        <f t="shared" ca="1" si="3"/>
        <v>141.49</v>
      </c>
      <c r="F15" s="27">
        <f t="shared" ca="1" si="3"/>
        <v>1157.43</v>
      </c>
      <c r="G15" s="27">
        <f t="shared" ca="1" si="3"/>
        <v>412</v>
      </c>
      <c r="H15" s="27">
        <f t="shared" ca="1" si="3"/>
        <v>60.480000000000004</v>
      </c>
      <c r="I15" s="27">
        <f t="shared" ca="1" si="3"/>
        <v>101.82000000000001</v>
      </c>
      <c r="J15" s="27">
        <f t="shared" ca="1" si="3"/>
        <v>237.07999999999998</v>
      </c>
      <c r="K15" s="27">
        <f t="shared" ca="1" si="3"/>
        <v>419.11</v>
      </c>
      <c r="L15" s="27">
        <f t="shared" ca="1" si="3"/>
        <v>47.19</v>
      </c>
      <c r="M15" s="27">
        <f t="shared" ca="1" si="3"/>
        <v>187.42999999999998</v>
      </c>
      <c r="N15" s="27">
        <f t="shared" ca="1" si="3"/>
        <v>57.57</v>
      </c>
      <c r="O15" s="27">
        <f t="shared" ca="1" si="3"/>
        <v>44.02</v>
      </c>
      <c r="P15" s="27">
        <f t="shared" ca="1" si="3"/>
        <v>113.38</v>
      </c>
      <c r="Q15" s="27">
        <f t="shared" ca="1" si="3"/>
        <v>74.509999999999991</v>
      </c>
      <c r="R15" s="28"/>
      <c r="S15" s="28"/>
      <c r="T15" s="28"/>
      <c r="U15" s="27">
        <f t="shared" ca="1" si="2"/>
        <v>47.620000000000005</v>
      </c>
      <c r="V15" s="27">
        <f t="shared" ca="1" si="2"/>
        <v>0.82000000000000006</v>
      </c>
      <c r="W15" s="25">
        <f t="shared" si="4"/>
        <v>40</v>
      </c>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row>
    <row r="16" spans="1:85" x14ac:dyDescent="0.3">
      <c r="A16" s="24">
        <v>1961</v>
      </c>
      <c r="B16" s="27">
        <f t="shared" ca="1" si="0"/>
        <v>3703.29</v>
      </c>
      <c r="C16" s="28"/>
      <c r="D16" s="27">
        <f t="shared" ref="D16:Q25" ca="1" si="5">SUM(OFFSET(D$77,$W16,0,4,1))</f>
        <v>207.13000000000002</v>
      </c>
      <c r="E16" s="27">
        <f t="shared" ca="1" si="5"/>
        <v>159.63999999999999</v>
      </c>
      <c r="F16" s="27">
        <f t="shared" ca="1" si="5"/>
        <v>1401.74</v>
      </c>
      <c r="G16" s="27">
        <f t="shared" ca="1" si="5"/>
        <v>436</v>
      </c>
      <c r="H16" s="27">
        <f t="shared" ca="1" si="5"/>
        <v>72.639999999999986</v>
      </c>
      <c r="I16" s="27">
        <f t="shared" ca="1" si="5"/>
        <v>122.99000000000001</v>
      </c>
      <c r="J16" s="27">
        <f t="shared" ca="1" si="5"/>
        <v>265.08000000000004</v>
      </c>
      <c r="K16" s="27">
        <f t="shared" ca="1" si="5"/>
        <v>381.03999999999996</v>
      </c>
      <c r="L16" s="27">
        <f t="shared" ca="1" si="5"/>
        <v>56.21</v>
      </c>
      <c r="M16" s="27">
        <f t="shared" ca="1" si="5"/>
        <v>216.61</v>
      </c>
      <c r="N16" s="27">
        <f t="shared" ca="1" si="5"/>
        <v>70.709999999999994</v>
      </c>
      <c r="O16" s="27">
        <f t="shared" ca="1" si="5"/>
        <v>51.02</v>
      </c>
      <c r="P16" s="27">
        <f t="shared" ca="1" si="5"/>
        <v>127.4</v>
      </c>
      <c r="Q16" s="27">
        <f t="shared" ca="1" si="5"/>
        <v>82.64</v>
      </c>
      <c r="R16" s="28"/>
      <c r="S16" s="28"/>
      <c r="T16" s="28"/>
      <c r="U16" s="27">
        <f t="shared" ca="1" si="2"/>
        <v>49.66</v>
      </c>
      <c r="V16" s="27">
        <f t="shared" ca="1" si="2"/>
        <v>0.99</v>
      </c>
      <c r="W16" s="25">
        <f t="shared" si="4"/>
        <v>44</v>
      </c>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row>
    <row r="17" spans="1:85" x14ac:dyDescent="0.3">
      <c r="A17" s="24">
        <v>1962</v>
      </c>
      <c r="B17" s="27">
        <f t="shared" ca="1" si="0"/>
        <v>3701.1699999999996</v>
      </c>
      <c r="C17" s="28"/>
      <c r="D17" s="27">
        <f t="shared" ca="1" si="5"/>
        <v>213.14</v>
      </c>
      <c r="E17" s="27">
        <f t="shared" ca="1" si="5"/>
        <v>150.66000000000003</v>
      </c>
      <c r="F17" s="27">
        <f t="shared" ca="1" si="5"/>
        <v>1349.57</v>
      </c>
      <c r="G17" s="27">
        <f t="shared" ca="1" si="5"/>
        <v>500</v>
      </c>
      <c r="H17" s="27">
        <f t="shared" ca="1" si="5"/>
        <v>83.820000000000007</v>
      </c>
      <c r="I17" s="27">
        <f t="shared" ca="1" si="5"/>
        <v>112.74</v>
      </c>
      <c r="J17" s="27">
        <f t="shared" ca="1" si="5"/>
        <v>270.08999999999997</v>
      </c>
      <c r="K17" s="27">
        <f t="shared" ca="1" si="5"/>
        <v>300.53999999999996</v>
      </c>
      <c r="L17" s="27">
        <f t="shared" ca="1" si="5"/>
        <v>55.23</v>
      </c>
      <c r="M17" s="27">
        <f t="shared" ca="1" si="5"/>
        <v>233.93</v>
      </c>
      <c r="N17" s="27">
        <f t="shared" ca="1" si="5"/>
        <v>102.11</v>
      </c>
      <c r="O17" s="27">
        <f t="shared" ca="1" si="5"/>
        <v>54.010000000000005</v>
      </c>
      <c r="P17" s="27">
        <f t="shared" ca="1" si="5"/>
        <v>134.57000000000002</v>
      </c>
      <c r="Q17" s="27">
        <f t="shared" ca="1" si="5"/>
        <v>86.12</v>
      </c>
      <c r="R17" s="28"/>
      <c r="S17" s="28"/>
      <c r="T17" s="28"/>
      <c r="U17" s="27">
        <f t="shared" ca="1" si="2"/>
        <v>51.75</v>
      </c>
      <c r="V17" s="27">
        <f t="shared" ca="1" si="2"/>
        <v>1.03</v>
      </c>
      <c r="W17" s="25">
        <f t="shared" si="4"/>
        <v>48</v>
      </c>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row>
    <row r="18" spans="1:85" x14ac:dyDescent="0.3">
      <c r="A18" s="24">
        <v>1963</v>
      </c>
      <c r="B18" s="27">
        <f t="shared" ca="1" si="0"/>
        <v>3834.7999999999997</v>
      </c>
      <c r="C18" s="28"/>
      <c r="D18" s="27">
        <f t="shared" ca="1" si="5"/>
        <v>217.15</v>
      </c>
      <c r="E18" s="27">
        <f t="shared" ca="1" si="5"/>
        <v>138.22999999999999</v>
      </c>
      <c r="F18" s="27">
        <f t="shared" ca="1" si="5"/>
        <v>1255</v>
      </c>
      <c r="G18" s="27">
        <f t="shared" ca="1" si="5"/>
        <v>632</v>
      </c>
      <c r="H18" s="27">
        <f t="shared" ca="1" si="5"/>
        <v>91.009999999999991</v>
      </c>
      <c r="I18" s="27">
        <f t="shared" ca="1" si="5"/>
        <v>142.17999999999998</v>
      </c>
      <c r="J18" s="27">
        <f t="shared" ca="1" si="5"/>
        <v>288.10000000000002</v>
      </c>
      <c r="K18" s="27">
        <f t="shared" ca="1" si="5"/>
        <v>294.28000000000003</v>
      </c>
      <c r="L18" s="27">
        <f t="shared" ca="1" si="5"/>
        <v>60.26</v>
      </c>
      <c r="M18" s="27">
        <f t="shared" ca="1" si="5"/>
        <v>260.83</v>
      </c>
      <c r="N18" s="27">
        <f t="shared" ca="1" si="5"/>
        <v>105.13</v>
      </c>
      <c r="O18" s="27">
        <f t="shared" ca="1" si="5"/>
        <v>58.01</v>
      </c>
      <c r="P18" s="27">
        <f t="shared" ca="1" si="5"/>
        <v>142.36000000000001</v>
      </c>
      <c r="Q18" s="27">
        <f t="shared" ca="1" si="5"/>
        <v>90.15</v>
      </c>
      <c r="R18" s="28"/>
      <c r="S18" s="28"/>
      <c r="T18" s="28"/>
      <c r="U18" s="27">
        <f t="shared" ca="1" si="2"/>
        <v>56.889999999999993</v>
      </c>
      <c r="V18" s="27">
        <f t="shared" ca="1" si="2"/>
        <v>1.27</v>
      </c>
      <c r="W18" s="25">
        <f t="shared" si="4"/>
        <v>52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row>
    <row r="19" spans="1:85" x14ac:dyDescent="0.3">
      <c r="A19" s="24">
        <v>1964</v>
      </c>
      <c r="B19" s="27">
        <f t="shared" ca="1" si="0"/>
        <v>4444.3100000000004</v>
      </c>
      <c r="C19" s="28"/>
      <c r="D19" s="27">
        <f t="shared" ca="1" si="5"/>
        <v>229.14999999999998</v>
      </c>
      <c r="E19" s="27">
        <f t="shared" ca="1" si="5"/>
        <v>161.31</v>
      </c>
      <c r="F19" s="27">
        <f t="shared" ca="1" si="5"/>
        <v>1417.2999999999997</v>
      </c>
      <c r="G19" s="27">
        <f t="shared" ca="1" si="5"/>
        <v>737</v>
      </c>
      <c r="H19" s="27">
        <f t="shared" ca="1" si="5"/>
        <v>108.08</v>
      </c>
      <c r="I19" s="27">
        <f t="shared" ca="1" si="5"/>
        <v>178.58999999999997</v>
      </c>
      <c r="J19" s="27">
        <f t="shared" ca="1" si="5"/>
        <v>340.1</v>
      </c>
      <c r="K19" s="27">
        <f t="shared" ca="1" si="5"/>
        <v>390.35</v>
      </c>
      <c r="L19" s="27">
        <f t="shared" ca="1" si="5"/>
        <v>69.330000000000013</v>
      </c>
      <c r="M19" s="27">
        <f t="shared" ca="1" si="5"/>
        <v>294.73</v>
      </c>
      <c r="N19" s="27">
        <f t="shared" ca="1" si="5"/>
        <v>129.14999999999998</v>
      </c>
      <c r="O19" s="27">
        <f t="shared" ca="1" si="5"/>
        <v>68.009999999999991</v>
      </c>
      <c r="P19" s="27">
        <f t="shared" ca="1" si="5"/>
        <v>150.14000000000001</v>
      </c>
      <c r="Q19" s="27">
        <f t="shared" ca="1" si="5"/>
        <v>104.3</v>
      </c>
      <c r="R19" s="28"/>
      <c r="S19" s="28"/>
      <c r="T19" s="28"/>
      <c r="U19" s="27">
        <f t="shared" ca="1" si="2"/>
        <v>62.59</v>
      </c>
      <c r="V19" s="27">
        <f t="shared" ca="1" si="2"/>
        <v>2.14</v>
      </c>
      <c r="W19" s="25">
        <f t="shared" si="4"/>
        <v>56</v>
      </c>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row>
    <row r="20" spans="1:85" x14ac:dyDescent="0.3">
      <c r="A20" s="24">
        <v>1965</v>
      </c>
      <c r="B20" s="27">
        <f t="shared" ca="1" si="0"/>
        <v>4946.21</v>
      </c>
      <c r="C20" s="28"/>
      <c r="D20" s="27">
        <f t="shared" ca="1" si="5"/>
        <v>265.18</v>
      </c>
      <c r="E20" s="27">
        <f t="shared" ca="1" si="5"/>
        <v>181.59</v>
      </c>
      <c r="F20" s="27">
        <f t="shared" ca="1" si="5"/>
        <v>1645.2400000000002</v>
      </c>
      <c r="G20" s="27">
        <f t="shared" ca="1" si="5"/>
        <v>795</v>
      </c>
      <c r="H20" s="27">
        <f t="shared" ca="1" si="5"/>
        <v>124.14</v>
      </c>
      <c r="I20" s="27">
        <f t="shared" ca="1" si="5"/>
        <v>189.51</v>
      </c>
      <c r="J20" s="27">
        <f t="shared" ca="1" si="5"/>
        <v>387.11</v>
      </c>
      <c r="K20" s="27">
        <f t="shared" ca="1" si="5"/>
        <v>401.15999999999997</v>
      </c>
      <c r="L20" s="27">
        <f t="shared" ca="1" si="5"/>
        <v>103.16</v>
      </c>
      <c r="M20" s="27">
        <f t="shared" ca="1" si="5"/>
        <v>335.75</v>
      </c>
      <c r="N20" s="27">
        <f t="shared" ca="1" si="5"/>
        <v>147.12</v>
      </c>
      <c r="O20" s="27">
        <f t="shared" ca="1" si="5"/>
        <v>67.02000000000001</v>
      </c>
      <c r="P20" s="27">
        <f t="shared" ca="1" si="5"/>
        <v>151.02000000000001</v>
      </c>
      <c r="Q20" s="27">
        <f t="shared" ca="1" si="5"/>
        <v>91.360000000000014</v>
      </c>
      <c r="R20" s="28"/>
      <c r="S20" s="28"/>
      <c r="T20" s="28"/>
      <c r="U20" s="27">
        <f t="shared" ca="1" si="2"/>
        <v>53.18</v>
      </c>
      <c r="V20" s="27">
        <f t="shared" ca="1" si="2"/>
        <v>3.76</v>
      </c>
      <c r="W20" s="25">
        <f t="shared" si="4"/>
        <v>60</v>
      </c>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row>
    <row r="21" spans="1:85" x14ac:dyDescent="0.3">
      <c r="A21" s="24">
        <v>1966</v>
      </c>
      <c r="B21" s="27">
        <f t="shared" ca="1" si="0"/>
        <v>5257.68</v>
      </c>
      <c r="C21" s="28"/>
      <c r="D21" s="27">
        <f t="shared" ca="1" si="5"/>
        <v>265.18</v>
      </c>
      <c r="E21" s="27">
        <f t="shared" ca="1" si="5"/>
        <v>212.79000000000002</v>
      </c>
      <c r="F21" s="27">
        <f t="shared" ca="1" si="5"/>
        <v>1777.12</v>
      </c>
      <c r="G21" s="27">
        <f t="shared" ca="1" si="5"/>
        <v>955</v>
      </c>
      <c r="H21" s="27">
        <f t="shared" ca="1" si="5"/>
        <v>130.46</v>
      </c>
      <c r="I21" s="27">
        <f t="shared" ca="1" si="5"/>
        <v>174.52</v>
      </c>
      <c r="J21" s="27">
        <f t="shared" ca="1" si="5"/>
        <v>369.12</v>
      </c>
      <c r="K21" s="27">
        <f t="shared" ca="1" si="5"/>
        <v>357.84</v>
      </c>
      <c r="L21" s="27">
        <f t="shared" ca="1" si="5"/>
        <v>107.16</v>
      </c>
      <c r="M21" s="27">
        <f t="shared" ca="1" si="5"/>
        <v>369.84000000000003</v>
      </c>
      <c r="N21" s="27">
        <f t="shared" ca="1" si="5"/>
        <v>166.14</v>
      </c>
      <c r="O21" s="27">
        <f t="shared" ca="1" si="5"/>
        <v>64.02000000000001</v>
      </c>
      <c r="P21" s="27">
        <f t="shared" ca="1" si="5"/>
        <v>159.82</v>
      </c>
      <c r="Q21" s="27">
        <f t="shared" ca="1" si="5"/>
        <v>89.95</v>
      </c>
      <c r="R21" s="28"/>
      <c r="S21" s="28"/>
      <c r="T21" s="28"/>
      <c r="U21" s="27">
        <f t="shared" ca="1" si="2"/>
        <v>51.04</v>
      </c>
      <c r="V21" s="27">
        <f t="shared" ca="1" si="2"/>
        <v>3.7300000000000004</v>
      </c>
      <c r="W21" s="25">
        <f t="shared" si="4"/>
        <v>64</v>
      </c>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row>
    <row r="22" spans="1:85" x14ac:dyDescent="0.3">
      <c r="A22" s="24">
        <v>1967</v>
      </c>
      <c r="B22" s="27">
        <f t="shared" ca="1" si="0"/>
        <v>5580.41</v>
      </c>
      <c r="C22" s="28"/>
      <c r="D22" s="27">
        <f t="shared" ca="1" si="5"/>
        <v>280.18999999999994</v>
      </c>
      <c r="E22" s="27">
        <f t="shared" ca="1" si="5"/>
        <v>264.78000000000003</v>
      </c>
      <c r="F22" s="27">
        <f t="shared" ca="1" si="5"/>
        <v>1740.4099999999999</v>
      </c>
      <c r="G22" s="27">
        <f t="shared" ca="1" si="5"/>
        <v>1022.01</v>
      </c>
      <c r="H22" s="27">
        <f t="shared" ca="1" si="5"/>
        <v>146.15</v>
      </c>
      <c r="I22" s="27">
        <f t="shared" ca="1" si="5"/>
        <v>194.51</v>
      </c>
      <c r="J22" s="27">
        <f t="shared" ca="1" si="5"/>
        <v>379.13000000000005</v>
      </c>
      <c r="K22" s="27">
        <f t="shared" ca="1" si="5"/>
        <v>442.05</v>
      </c>
      <c r="L22" s="27">
        <f t="shared" ca="1" si="5"/>
        <v>106.16</v>
      </c>
      <c r="M22" s="27">
        <f t="shared" ca="1" si="5"/>
        <v>430.77</v>
      </c>
      <c r="N22" s="27">
        <f t="shared" ca="1" si="5"/>
        <v>191.14</v>
      </c>
      <c r="O22" s="27">
        <f t="shared" ca="1" si="5"/>
        <v>70.02000000000001</v>
      </c>
      <c r="P22" s="27">
        <f t="shared" ca="1" si="5"/>
        <v>164.07999999999998</v>
      </c>
      <c r="Q22" s="27">
        <f t="shared" ca="1" si="5"/>
        <v>91.04</v>
      </c>
      <c r="R22" s="28"/>
      <c r="S22" s="28"/>
      <c r="T22" s="28"/>
      <c r="U22" s="27">
        <f t="shared" ca="1" si="2"/>
        <v>50.02</v>
      </c>
      <c r="V22" s="27">
        <f t="shared" ca="1" si="2"/>
        <v>2.96</v>
      </c>
      <c r="W22" s="25">
        <f t="shared" si="4"/>
        <v>68</v>
      </c>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row>
    <row r="23" spans="1:85" x14ac:dyDescent="0.3">
      <c r="A23" s="24">
        <v>1968</v>
      </c>
      <c r="B23" s="27">
        <f t="shared" ca="1" si="0"/>
        <v>6009.8799999999992</v>
      </c>
      <c r="C23" s="28"/>
      <c r="D23" s="27">
        <f t="shared" ca="1" si="5"/>
        <v>317.21000000000004</v>
      </c>
      <c r="E23" s="27">
        <f t="shared" ca="1" si="5"/>
        <v>240.63</v>
      </c>
      <c r="F23" s="27">
        <f t="shared" ca="1" si="5"/>
        <v>1908.79</v>
      </c>
      <c r="G23" s="27">
        <f t="shared" ca="1" si="5"/>
        <v>858</v>
      </c>
      <c r="H23" s="27">
        <f t="shared" ca="1" si="5"/>
        <v>171.21</v>
      </c>
      <c r="I23" s="27">
        <f t="shared" ca="1" si="5"/>
        <v>207.63</v>
      </c>
      <c r="J23" s="27">
        <f t="shared" ca="1" si="5"/>
        <v>445.13000000000005</v>
      </c>
      <c r="K23" s="27">
        <f t="shared" ca="1" si="5"/>
        <v>604.64</v>
      </c>
      <c r="L23" s="27">
        <f t="shared" ca="1" si="5"/>
        <v>124.17</v>
      </c>
      <c r="M23" s="27">
        <f t="shared" ca="1" si="5"/>
        <v>483.99</v>
      </c>
      <c r="N23" s="27">
        <f t="shared" ca="1" si="5"/>
        <v>241.16000000000003</v>
      </c>
      <c r="O23" s="27">
        <f t="shared" ca="1" si="5"/>
        <v>69.03</v>
      </c>
      <c r="P23" s="27">
        <f t="shared" ca="1" si="5"/>
        <v>184.49</v>
      </c>
      <c r="Q23" s="27">
        <f t="shared" ca="1" si="5"/>
        <v>95.4</v>
      </c>
      <c r="R23" s="28"/>
      <c r="S23" s="28"/>
      <c r="T23" s="28"/>
      <c r="U23" s="27">
        <f t="shared" ca="1" si="2"/>
        <v>49.22</v>
      </c>
      <c r="V23" s="27">
        <f t="shared" ca="1" si="2"/>
        <v>4.07</v>
      </c>
      <c r="W23" s="25">
        <f t="shared" si="4"/>
        <v>72</v>
      </c>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row>
    <row r="24" spans="1:85" x14ac:dyDescent="0.3">
      <c r="A24" s="24">
        <v>1969</v>
      </c>
      <c r="B24" s="27">
        <f t="shared" ca="1" si="0"/>
        <v>6310.04</v>
      </c>
      <c r="C24" s="28"/>
      <c r="D24" s="27">
        <f t="shared" ca="1" si="5"/>
        <v>315.22000000000003</v>
      </c>
      <c r="E24" s="27">
        <f t="shared" ca="1" si="5"/>
        <v>257.46999999999997</v>
      </c>
      <c r="F24" s="27">
        <f t="shared" ca="1" si="5"/>
        <v>2111.5</v>
      </c>
      <c r="G24" s="27">
        <f t="shared" ca="1" si="5"/>
        <v>741</v>
      </c>
      <c r="H24" s="27">
        <f t="shared" ca="1" si="5"/>
        <v>180.21</v>
      </c>
      <c r="I24" s="27">
        <f t="shared" ca="1" si="5"/>
        <v>203.55</v>
      </c>
      <c r="J24" s="27">
        <f t="shared" ca="1" si="5"/>
        <v>469.14</v>
      </c>
      <c r="K24" s="27">
        <f t="shared" ca="1" si="5"/>
        <v>624.77</v>
      </c>
      <c r="L24" s="27">
        <f t="shared" ca="1" si="5"/>
        <v>150.31</v>
      </c>
      <c r="M24" s="27">
        <f t="shared" ca="1" si="5"/>
        <v>534.45000000000005</v>
      </c>
      <c r="N24" s="27">
        <f t="shared" ca="1" si="5"/>
        <v>274.17</v>
      </c>
      <c r="O24" s="27">
        <f t="shared" ca="1" si="5"/>
        <v>80.03</v>
      </c>
      <c r="P24" s="27">
        <f t="shared" ca="1" si="5"/>
        <v>191.28</v>
      </c>
      <c r="Q24" s="27">
        <f t="shared" ca="1" si="5"/>
        <v>94.36999999999999</v>
      </c>
      <c r="R24" s="28"/>
      <c r="S24" s="28"/>
      <c r="T24" s="28"/>
      <c r="U24" s="27">
        <f t="shared" ca="1" si="2"/>
        <v>70.740000000000009</v>
      </c>
      <c r="V24" s="27">
        <f t="shared" ca="1" si="2"/>
        <v>4.8499999999999996</v>
      </c>
      <c r="W24" s="25">
        <f t="shared" si="4"/>
        <v>76</v>
      </c>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row>
    <row r="25" spans="1:85" x14ac:dyDescent="0.3">
      <c r="A25" s="24">
        <v>1970</v>
      </c>
      <c r="B25" s="27">
        <f t="shared" ca="1" si="0"/>
        <v>7279.62</v>
      </c>
      <c r="C25" s="28"/>
      <c r="D25" s="27">
        <f t="shared" ca="1" si="5"/>
        <v>355.2</v>
      </c>
      <c r="E25" s="27">
        <f t="shared" ca="1" si="5"/>
        <v>247.47</v>
      </c>
      <c r="F25" s="27">
        <f t="shared" ca="1" si="5"/>
        <v>2477.8500000000004</v>
      </c>
      <c r="G25" s="27">
        <f t="shared" ca="1" si="5"/>
        <v>714</v>
      </c>
      <c r="H25" s="27">
        <f t="shared" ca="1" si="5"/>
        <v>209.3</v>
      </c>
      <c r="I25" s="27">
        <f t="shared" ca="1" si="5"/>
        <v>211.88</v>
      </c>
      <c r="J25" s="27">
        <f t="shared" ca="1" si="5"/>
        <v>536.88000000000011</v>
      </c>
      <c r="K25" s="27">
        <f t="shared" ca="1" si="5"/>
        <v>743.7</v>
      </c>
      <c r="L25" s="27">
        <f t="shared" ca="1" si="5"/>
        <v>154.44</v>
      </c>
      <c r="M25" s="27">
        <f t="shared" ca="1" si="5"/>
        <v>761.69999999999993</v>
      </c>
      <c r="N25" s="27">
        <f t="shared" ca="1" si="5"/>
        <v>369.15</v>
      </c>
      <c r="O25" s="27">
        <f t="shared" ca="1" si="5"/>
        <v>90.3</v>
      </c>
      <c r="P25" s="27">
        <f t="shared" ca="1" si="5"/>
        <v>211.54</v>
      </c>
      <c r="Q25" s="27">
        <f t="shared" ca="1" si="5"/>
        <v>106.13</v>
      </c>
      <c r="R25" s="28"/>
      <c r="S25" s="28"/>
      <c r="T25" s="28"/>
      <c r="U25" s="27">
        <f t="shared" ref="U25:V44" ca="1" si="6">SUM(OFFSET(U$77,$W25,0,4,1))</f>
        <v>76.13</v>
      </c>
      <c r="V25" s="27">
        <f t="shared" ca="1" si="6"/>
        <v>4.88</v>
      </c>
      <c r="W25" s="25">
        <f t="shared" si="4"/>
        <v>80</v>
      </c>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row>
    <row r="26" spans="1:85" x14ac:dyDescent="0.3">
      <c r="A26" s="24">
        <v>1971</v>
      </c>
      <c r="B26" s="27">
        <f t="shared" ca="1" si="0"/>
        <v>7964.9800000000005</v>
      </c>
      <c r="C26" s="28"/>
      <c r="D26" s="27">
        <f t="shared" ref="D26:Q35" ca="1" si="7">SUM(OFFSET(D$77,$W26,0,4,1))</f>
        <v>393.28000000000003</v>
      </c>
      <c r="E26" s="27">
        <f t="shared" ca="1" si="7"/>
        <v>282.48</v>
      </c>
      <c r="F26" s="27">
        <f t="shared" ca="1" si="7"/>
        <v>2607.3100000000004</v>
      </c>
      <c r="G26" s="27">
        <f t="shared" ca="1" si="7"/>
        <v>712.01</v>
      </c>
      <c r="H26" s="27">
        <f t="shared" ca="1" si="7"/>
        <v>250.45</v>
      </c>
      <c r="I26" s="27">
        <f t="shared" ca="1" si="7"/>
        <v>211.03000000000003</v>
      </c>
      <c r="J26" s="27">
        <f t="shared" ca="1" si="7"/>
        <v>635.16999999999996</v>
      </c>
      <c r="K26" s="27">
        <f t="shared" ca="1" si="7"/>
        <v>825.18000000000006</v>
      </c>
      <c r="L26" s="27">
        <f t="shared" ca="1" si="7"/>
        <v>228.89</v>
      </c>
      <c r="M26" s="27">
        <f t="shared" ca="1" si="7"/>
        <v>854.79000000000008</v>
      </c>
      <c r="N26" s="27">
        <f t="shared" ca="1" si="7"/>
        <v>393.52</v>
      </c>
      <c r="O26" s="27">
        <f t="shared" ca="1" si="7"/>
        <v>108.3</v>
      </c>
      <c r="P26" s="27">
        <f t="shared" ca="1" si="7"/>
        <v>236.73999999999998</v>
      </c>
      <c r="Q26" s="27">
        <f t="shared" ca="1" si="7"/>
        <v>123.21000000000001</v>
      </c>
      <c r="R26" s="28"/>
      <c r="S26" s="28"/>
      <c r="T26" s="28"/>
      <c r="U26" s="27">
        <f t="shared" ca="1" si="6"/>
        <v>85.24</v>
      </c>
      <c r="V26" s="27">
        <f t="shared" ca="1" si="6"/>
        <v>6.11</v>
      </c>
      <c r="W26" s="25">
        <f t="shared" si="4"/>
        <v>84</v>
      </c>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row>
    <row r="27" spans="1:85" x14ac:dyDescent="0.3">
      <c r="A27" s="24">
        <v>1972</v>
      </c>
      <c r="B27" s="27">
        <f t="shared" ca="1" si="0"/>
        <v>8433.4599999999991</v>
      </c>
      <c r="C27" s="28"/>
      <c r="D27" s="27">
        <f t="shared" ca="1" si="7"/>
        <v>478.34000000000003</v>
      </c>
      <c r="E27" s="27">
        <f t="shared" ca="1" si="7"/>
        <v>349.19</v>
      </c>
      <c r="F27" s="27">
        <f t="shared" ca="1" si="7"/>
        <v>2430.64</v>
      </c>
      <c r="G27" s="27">
        <f t="shared" ca="1" si="7"/>
        <v>649.01</v>
      </c>
      <c r="H27" s="27">
        <f t="shared" ca="1" si="7"/>
        <v>283.48</v>
      </c>
      <c r="I27" s="27">
        <f t="shared" ca="1" si="7"/>
        <v>243.51</v>
      </c>
      <c r="J27" s="27">
        <f t="shared" ca="1" si="7"/>
        <v>767.18</v>
      </c>
      <c r="K27" s="27">
        <f t="shared" ca="1" si="7"/>
        <v>997.63999999999987</v>
      </c>
      <c r="L27" s="27">
        <f t="shared" ca="1" si="7"/>
        <v>232.89999999999998</v>
      </c>
      <c r="M27" s="27">
        <f t="shared" ca="1" si="7"/>
        <v>906.16</v>
      </c>
      <c r="N27" s="27">
        <f t="shared" ca="1" si="7"/>
        <v>444.25</v>
      </c>
      <c r="O27" s="27">
        <f t="shared" ca="1" si="7"/>
        <v>132.33000000000001</v>
      </c>
      <c r="P27" s="27">
        <f t="shared" ca="1" si="7"/>
        <v>244.73000000000002</v>
      </c>
      <c r="Q27" s="27">
        <f t="shared" ca="1" si="7"/>
        <v>155.02000000000001</v>
      </c>
      <c r="R27" s="28"/>
      <c r="S27" s="28"/>
      <c r="T27" s="28"/>
      <c r="U27" s="27">
        <f t="shared" ca="1" si="6"/>
        <v>96.72</v>
      </c>
      <c r="V27" s="27">
        <f t="shared" ca="1" si="6"/>
        <v>6.62</v>
      </c>
      <c r="W27" s="25">
        <f t="shared" si="4"/>
        <v>88</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row>
    <row r="28" spans="1:85" x14ac:dyDescent="0.3">
      <c r="A28" s="24">
        <v>1973</v>
      </c>
      <c r="B28" s="27">
        <f t="shared" ca="1" si="0"/>
        <v>10328.799999999999</v>
      </c>
      <c r="C28" s="28"/>
      <c r="D28" s="27">
        <f t="shared" ca="1" si="7"/>
        <v>603.05999999999995</v>
      </c>
      <c r="E28" s="27">
        <f t="shared" ca="1" si="7"/>
        <v>560.12</v>
      </c>
      <c r="F28" s="27">
        <f t="shared" ca="1" si="7"/>
        <v>2822.92</v>
      </c>
      <c r="G28" s="27">
        <f t="shared" ca="1" si="7"/>
        <v>688</v>
      </c>
      <c r="H28" s="27">
        <f t="shared" ca="1" si="7"/>
        <v>349.68000000000006</v>
      </c>
      <c r="I28" s="27">
        <f t="shared" ca="1" si="7"/>
        <v>358.46999999999997</v>
      </c>
      <c r="J28" s="27">
        <f t="shared" ca="1" si="7"/>
        <v>907.24</v>
      </c>
      <c r="K28" s="27">
        <f t="shared" ca="1" si="7"/>
        <v>1187.24</v>
      </c>
      <c r="L28" s="27">
        <f t="shared" ca="1" si="7"/>
        <v>262.64</v>
      </c>
      <c r="M28" s="27">
        <f t="shared" ca="1" si="7"/>
        <v>1168.0999999999999</v>
      </c>
      <c r="N28" s="27">
        <f t="shared" ca="1" si="7"/>
        <v>602.30999999999995</v>
      </c>
      <c r="O28" s="27">
        <f t="shared" ca="1" si="7"/>
        <v>168.35999999999999</v>
      </c>
      <c r="P28" s="27">
        <f t="shared" ca="1" si="7"/>
        <v>304.45</v>
      </c>
      <c r="Q28" s="27">
        <f t="shared" ca="1" si="7"/>
        <v>210.81</v>
      </c>
      <c r="R28" s="28"/>
      <c r="S28" s="28"/>
      <c r="T28" s="28"/>
      <c r="U28" s="27">
        <f t="shared" ca="1" si="6"/>
        <v>110.33</v>
      </c>
      <c r="V28" s="27">
        <f t="shared" ca="1" si="6"/>
        <v>8.0599999999999987</v>
      </c>
      <c r="W28" s="25">
        <f t="shared" si="4"/>
        <v>92</v>
      </c>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row>
    <row r="29" spans="1:85" x14ac:dyDescent="0.3">
      <c r="A29" s="24">
        <v>1974</v>
      </c>
      <c r="B29" s="27">
        <f t="shared" ca="1" si="0"/>
        <v>12558.12</v>
      </c>
      <c r="C29" s="28"/>
      <c r="D29" s="27">
        <f t="shared" ca="1" si="7"/>
        <v>642.26</v>
      </c>
      <c r="E29" s="27">
        <f t="shared" ca="1" si="7"/>
        <v>1010.9099999999999</v>
      </c>
      <c r="F29" s="27">
        <f t="shared" ca="1" si="7"/>
        <v>3597.96</v>
      </c>
      <c r="G29" s="27">
        <f t="shared" ca="1" si="7"/>
        <v>850</v>
      </c>
      <c r="H29" s="27">
        <f t="shared" ca="1" si="7"/>
        <v>385.81</v>
      </c>
      <c r="I29" s="27">
        <f t="shared" ca="1" si="7"/>
        <v>442.67</v>
      </c>
      <c r="J29" s="27">
        <f t="shared" ca="1" si="7"/>
        <v>1095.32</v>
      </c>
      <c r="K29" s="27">
        <f t="shared" ca="1" si="7"/>
        <v>1263.56</v>
      </c>
      <c r="L29" s="27">
        <f t="shared" ca="1" si="7"/>
        <v>259.68</v>
      </c>
      <c r="M29" s="27">
        <f t="shared" ca="1" si="7"/>
        <v>1254.8800000000001</v>
      </c>
      <c r="N29" s="27">
        <f t="shared" ca="1" si="7"/>
        <v>768.41</v>
      </c>
      <c r="O29" s="27">
        <f t="shared" ca="1" si="7"/>
        <v>242.44</v>
      </c>
      <c r="P29" s="27">
        <f t="shared" ca="1" si="7"/>
        <v>339.57000000000005</v>
      </c>
      <c r="Q29" s="27">
        <f t="shared" ca="1" si="7"/>
        <v>250.1</v>
      </c>
      <c r="R29" s="28"/>
      <c r="S29" s="28"/>
      <c r="T29" s="28"/>
      <c r="U29" s="27">
        <f t="shared" ca="1" si="6"/>
        <v>123.69</v>
      </c>
      <c r="V29" s="27">
        <f t="shared" ca="1" si="6"/>
        <v>9.0299999999999994</v>
      </c>
      <c r="W29" s="25">
        <f t="shared" si="4"/>
        <v>96</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row>
    <row r="30" spans="1:85" x14ac:dyDescent="0.3">
      <c r="A30" s="24">
        <v>1975</v>
      </c>
      <c r="B30" s="27">
        <f t="shared" ca="1" si="0"/>
        <v>14968.689999999999</v>
      </c>
      <c r="C30" s="28"/>
      <c r="D30" s="27">
        <f t="shared" ca="1" si="7"/>
        <v>705.08</v>
      </c>
      <c r="E30" s="27">
        <f t="shared" ca="1" si="7"/>
        <v>1904.64</v>
      </c>
      <c r="F30" s="27">
        <f t="shared" ca="1" si="7"/>
        <v>4225.62</v>
      </c>
      <c r="G30" s="27">
        <f t="shared" ca="1" si="7"/>
        <v>1164.99</v>
      </c>
      <c r="H30" s="27">
        <f t="shared" ca="1" si="7"/>
        <v>445.89</v>
      </c>
      <c r="I30" s="27">
        <f t="shared" ca="1" si="7"/>
        <v>465.78999999999996</v>
      </c>
      <c r="J30" s="27">
        <f t="shared" ca="1" si="7"/>
        <v>1125.99</v>
      </c>
      <c r="K30" s="27">
        <f t="shared" ca="1" si="7"/>
        <v>1430.5300000000002</v>
      </c>
      <c r="L30" s="27">
        <f t="shared" ca="1" si="7"/>
        <v>236.47</v>
      </c>
      <c r="M30" s="27">
        <f t="shared" ca="1" si="7"/>
        <v>1354.52</v>
      </c>
      <c r="N30" s="27">
        <f t="shared" ca="1" si="7"/>
        <v>722.12</v>
      </c>
      <c r="O30" s="27">
        <f t="shared" ca="1" si="7"/>
        <v>185.85</v>
      </c>
      <c r="P30" s="27">
        <f t="shared" ca="1" si="7"/>
        <v>394.98</v>
      </c>
      <c r="Q30" s="27">
        <f t="shared" ca="1" si="7"/>
        <v>450.06999999999994</v>
      </c>
      <c r="R30" s="28"/>
      <c r="S30" s="28"/>
      <c r="T30" s="28"/>
      <c r="U30" s="27">
        <f t="shared" ca="1" si="6"/>
        <v>120.97</v>
      </c>
      <c r="V30" s="27">
        <f t="shared" ca="1" si="6"/>
        <v>11.18</v>
      </c>
      <c r="W30" s="25">
        <f t="shared" si="4"/>
        <v>100</v>
      </c>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row>
    <row r="31" spans="1:85" x14ac:dyDescent="0.3">
      <c r="A31" s="24">
        <v>1976</v>
      </c>
      <c r="B31" s="27">
        <f t="shared" ca="1" si="0"/>
        <v>17792.14</v>
      </c>
      <c r="C31" s="28"/>
      <c r="D31" s="27">
        <f t="shared" ca="1" si="7"/>
        <v>859.09999999999991</v>
      </c>
      <c r="E31" s="27">
        <f t="shared" ca="1" si="7"/>
        <v>2782.55</v>
      </c>
      <c r="F31" s="27">
        <f t="shared" ca="1" si="7"/>
        <v>4878.3</v>
      </c>
      <c r="G31" s="27">
        <f t="shared" ca="1" si="7"/>
        <v>1270.9900000000002</v>
      </c>
      <c r="H31" s="27">
        <f t="shared" ca="1" si="7"/>
        <v>547.98</v>
      </c>
      <c r="I31" s="27">
        <f t="shared" ca="1" si="7"/>
        <v>481.91</v>
      </c>
      <c r="J31" s="27">
        <f t="shared" ca="1" si="7"/>
        <v>1224.01</v>
      </c>
      <c r="K31" s="27">
        <f t="shared" ca="1" si="7"/>
        <v>1514.48</v>
      </c>
      <c r="L31" s="27">
        <f t="shared" ca="1" si="7"/>
        <v>270.65999999999997</v>
      </c>
      <c r="M31" s="27">
        <f t="shared" ca="1" si="7"/>
        <v>1598.36</v>
      </c>
      <c r="N31" s="27">
        <f t="shared" ca="1" si="7"/>
        <v>826.11</v>
      </c>
      <c r="O31" s="27">
        <f t="shared" ca="1" si="7"/>
        <v>212.45999999999998</v>
      </c>
      <c r="P31" s="27">
        <f t="shared" ca="1" si="7"/>
        <v>543.21</v>
      </c>
      <c r="Q31" s="27">
        <f t="shared" ca="1" si="7"/>
        <v>553.72</v>
      </c>
      <c r="R31" s="28"/>
      <c r="S31" s="28"/>
      <c r="T31" s="28"/>
      <c r="U31" s="27">
        <f t="shared" ca="1" si="6"/>
        <v>175.57000000000002</v>
      </c>
      <c r="V31" s="27">
        <f t="shared" ca="1" si="6"/>
        <v>13.18</v>
      </c>
      <c r="W31" s="25">
        <f t="shared" si="4"/>
        <v>104</v>
      </c>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row>
    <row r="32" spans="1:85" x14ac:dyDescent="0.3">
      <c r="A32" s="24">
        <v>1977</v>
      </c>
      <c r="B32" s="27">
        <f t="shared" ca="1" si="0"/>
        <v>20597.759999999998</v>
      </c>
      <c r="C32" s="28"/>
      <c r="D32" s="27">
        <f t="shared" ca="1" si="7"/>
        <v>1004.1</v>
      </c>
      <c r="E32" s="27">
        <f t="shared" ca="1" si="7"/>
        <v>3031.62</v>
      </c>
      <c r="F32" s="27">
        <f t="shared" ca="1" si="7"/>
        <v>5829.15</v>
      </c>
      <c r="G32" s="27">
        <f t="shared" ca="1" si="7"/>
        <v>1233.99</v>
      </c>
      <c r="H32" s="27">
        <f t="shared" ca="1" si="7"/>
        <v>508.55</v>
      </c>
      <c r="I32" s="27">
        <f t="shared" ca="1" si="7"/>
        <v>507.17999999999995</v>
      </c>
      <c r="J32" s="27">
        <f t="shared" ca="1" si="7"/>
        <v>1715</v>
      </c>
      <c r="K32" s="27">
        <f t="shared" ca="1" si="7"/>
        <v>1910.9899999999998</v>
      </c>
      <c r="L32" s="27">
        <f t="shared" ca="1" si="7"/>
        <v>355.49</v>
      </c>
      <c r="M32" s="27">
        <f t="shared" ca="1" si="7"/>
        <v>1717.7399999999998</v>
      </c>
      <c r="N32" s="27">
        <f t="shared" ca="1" si="7"/>
        <v>854.09999999999991</v>
      </c>
      <c r="O32" s="27">
        <f t="shared" ca="1" si="7"/>
        <v>201.56</v>
      </c>
      <c r="P32" s="27">
        <f t="shared" ca="1" si="7"/>
        <v>679.33</v>
      </c>
      <c r="Q32" s="27">
        <f t="shared" ca="1" si="7"/>
        <v>761.21</v>
      </c>
      <c r="R32" s="28"/>
      <c r="S32" s="28"/>
      <c r="T32" s="28"/>
      <c r="U32" s="27">
        <f t="shared" ca="1" si="6"/>
        <v>219.56</v>
      </c>
      <c r="V32" s="27">
        <f t="shared" ca="1" si="6"/>
        <v>21.21</v>
      </c>
      <c r="W32" s="25">
        <f t="shared" si="4"/>
        <v>108</v>
      </c>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row>
    <row r="33" spans="1:85" x14ac:dyDescent="0.3">
      <c r="A33" s="24">
        <v>1978</v>
      </c>
      <c r="B33" s="27">
        <f t="shared" ca="1" si="0"/>
        <v>24134.42</v>
      </c>
      <c r="C33" s="28"/>
      <c r="D33" s="27">
        <f t="shared" ca="1" si="7"/>
        <v>1183.1200000000001</v>
      </c>
      <c r="E33" s="27">
        <f t="shared" ca="1" si="7"/>
        <v>3073.5600000000004</v>
      </c>
      <c r="F33" s="27">
        <f t="shared" ca="1" si="7"/>
        <v>7151.23</v>
      </c>
      <c r="G33" s="27">
        <f t="shared" ca="1" si="7"/>
        <v>1266</v>
      </c>
      <c r="H33" s="27">
        <f t="shared" ca="1" si="7"/>
        <v>622.20000000000005</v>
      </c>
      <c r="I33" s="27">
        <f t="shared" ca="1" si="7"/>
        <v>590.56000000000006</v>
      </c>
      <c r="J33" s="27">
        <f t="shared" ca="1" si="7"/>
        <v>2183.87</v>
      </c>
      <c r="K33" s="27">
        <f t="shared" ca="1" si="7"/>
        <v>2318.52</v>
      </c>
      <c r="L33" s="27">
        <f t="shared" ca="1" si="7"/>
        <v>463.02</v>
      </c>
      <c r="M33" s="27">
        <f t="shared" ca="1" si="7"/>
        <v>1903.72</v>
      </c>
      <c r="N33" s="27">
        <f t="shared" ca="1" si="7"/>
        <v>1076.1299999999999</v>
      </c>
      <c r="O33" s="27">
        <f t="shared" ca="1" si="7"/>
        <v>243.07</v>
      </c>
      <c r="P33" s="27">
        <f t="shared" ca="1" si="7"/>
        <v>784.04</v>
      </c>
      <c r="Q33" s="27">
        <f t="shared" ca="1" si="7"/>
        <v>867.24</v>
      </c>
      <c r="R33" s="28"/>
      <c r="S33" s="28"/>
      <c r="T33" s="28"/>
      <c r="U33" s="27">
        <f t="shared" ca="1" si="6"/>
        <v>215.26</v>
      </c>
      <c r="V33" s="27">
        <f t="shared" ca="1" si="6"/>
        <v>139.66000000000003</v>
      </c>
      <c r="W33" s="25">
        <f t="shared" si="4"/>
        <v>112</v>
      </c>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row>
    <row r="34" spans="1:85" x14ac:dyDescent="0.3">
      <c r="A34" s="24">
        <v>1979</v>
      </c>
      <c r="B34" s="27">
        <f t="shared" ca="1" si="0"/>
        <v>28831.18</v>
      </c>
      <c r="C34" s="28"/>
      <c r="D34" s="27">
        <f t="shared" ca="1" si="7"/>
        <v>1232.17</v>
      </c>
      <c r="E34" s="27">
        <f t="shared" ca="1" si="7"/>
        <v>3211</v>
      </c>
      <c r="F34" s="27">
        <f t="shared" ca="1" si="7"/>
        <v>8765.0400000000009</v>
      </c>
      <c r="G34" s="27">
        <f t="shared" ca="1" si="7"/>
        <v>1444</v>
      </c>
      <c r="H34" s="27">
        <f t="shared" ca="1" si="7"/>
        <v>685.3</v>
      </c>
      <c r="I34" s="27">
        <f t="shared" ca="1" si="7"/>
        <v>736.41000000000008</v>
      </c>
      <c r="J34" s="27">
        <f t="shared" ca="1" si="7"/>
        <v>2857</v>
      </c>
      <c r="K34" s="27">
        <f t="shared" ca="1" si="7"/>
        <v>2548.5099999999998</v>
      </c>
      <c r="L34" s="27">
        <f t="shared" ca="1" si="7"/>
        <v>679.03</v>
      </c>
      <c r="M34" s="27">
        <f t="shared" ca="1" si="7"/>
        <v>2322.12</v>
      </c>
      <c r="N34" s="27">
        <f t="shared" ca="1" si="7"/>
        <v>1397.17</v>
      </c>
      <c r="O34" s="27">
        <f t="shared" ca="1" si="7"/>
        <v>337.09000000000003</v>
      </c>
      <c r="P34" s="27">
        <f t="shared" ca="1" si="7"/>
        <v>980.16000000000008</v>
      </c>
      <c r="Q34" s="27">
        <f t="shared" ca="1" si="7"/>
        <v>1039.4000000000001</v>
      </c>
      <c r="R34" s="28"/>
      <c r="S34" s="28"/>
      <c r="T34" s="28"/>
      <c r="U34" s="27">
        <f t="shared" ca="1" si="6"/>
        <v>320.63</v>
      </c>
      <c r="V34" s="27">
        <f t="shared" ca="1" si="6"/>
        <v>218.74</v>
      </c>
      <c r="W34" s="25">
        <f t="shared" si="4"/>
        <v>116</v>
      </c>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row>
    <row r="35" spans="1:85" x14ac:dyDescent="0.3">
      <c r="A35" s="24">
        <v>1980</v>
      </c>
      <c r="B35" s="27">
        <f t="shared" ca="1" si="0"/>
        <v>32103.360000000001</v>
      </c>
      <c r="C35" s="28"/>
      <c r="D35" s="27">
        <f t="shared" ca="1" si="7"/>
        <v>1305.48</v>
      </c>
      <c r="E35" s="27">
        <f t="shared" ca="1" si="7"/>
        <v>3863</v>
      </c>
      <c r="F35" s="27">
        <f t="shared" ca="1" si="7"/>
        <v>8822.26</v>
      </c>
      <c r="G35" s="27">
        <f t="shared" ca="1" si="7"/>
        <v>1787</v>
      </c>
      <c r="H35" s="27">
        <f t="shared" ca="1" si="7"/>
        <v>802.74</v>
      </c>
      <c r="I35" s="27">
        <f t="shared" ca="1" si="7"/>
        <v>659.11</v>
      </c>
      <c r="J35" s="27">
        <f t="shared" ca="1" si="7"/>
        <v>3297</v>
      </c>
      <c r="K35" s="27">
        <f t="shared" ca="1" si="7"/>
        <v>2657.54</v>
      </c>
      <c r="L35" s="27">
        <f t="shared" ca="1" si="7"/>
        <v>803.04</v>
      </c>
      <c r="M35" s="27">
        <f t="shared" ca="1" si="7"/>
        <v>2829.4399999999996</v>
      </c>
      <c r="N35" s="27">
        <f t="shared" ca="1" si="7"/>
        <v>1855.25</v>
      </c>
      <c r="O35" s="27">
        <f t="shared" ca="1" si="7"/>
        <v>416.28</v>
      </c>
      <c r="P35" s="27">
        <f t="shared" ca="1" si="7"/>
        <v>1188.79</v>
      </c>
      <c r="Q35" s="27">
        <f t="shared" ca="1" si="7"/>
        <v>1126.74</v>
      </c>
      <c r="R35" s="28"/>
      <c r="S35" s="28"/>
      <c r="T35" s="28"/>
      <c r="U35" s="27">
        <f t="shared" ca="1" si="6"/>
        <v>378.34</v>
      </c>
      <c r="V35" s="27">
        <f t="shared" ca="1" si="6"/>
        <v>230.91</v>
      </c>
      <c r="W35" s="25">
        <f t="shared" si="4"/>
        <v>120</v>
      </c>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row>
    <row r="36" spans="1:85" x14ac:dyDescent="0.3">
      <c r="A36" s="24">
        <v>1981</v>
      </c>
      <c r="B36" s="27">
        <f t="shared" ca="1" si="0"/>
        <v>32820.050000000003</v>
      </c>
      <c r="C36" s="28"/>
      <c r="D36" s="27">
        <f t="shared" ref="D36:Q45" ca="1" si="8">SUM(OFFSET(D$77,$W36,0,4,1))</f>
        <v>1277.23</v>
      </c>
      <c r="E36" s="27">
        <f t="shared" ca="1" si="8"/>
        <v>4365.99</v>
      </c>
      <c r="F36" s="27">
        <f t="shared" ca="1" si="8"/>
        <v>8361.2800000000007</v>
      </c>
      <c r="G36" s="27">
        <f t="shared" ca="1" si="8"/>
        <v>2109</v>
      </c>
      <c r="H36" s="27">
        <f t="shared" ca="1" si="8"/>
        <v>763.64</v>
      </c>
      <c r="I36" s="27">
        <f t="shared" ca="1" si="8"/>
        <v>682.8</v>
      </c>
      <c r="J36" s="27">
        <f t="shared" ca="1" si="8"/>
        <v>3223</v>
      </c>
      <c r="K36" s="27">
        <f t="shared" ca="1" si="8"/>
        <v>2082.96</v>
      </c>
      <c r="L36" s="27">
        <f t="shared" ca="1" si="8"/>
        <v>798.05000000000007</v>
      </c>
      <c r="M36" s="27">
        <f t="shared" ca="1" si="8"/>
        <v>3004.65</v>
      </c>
      <c r="N36" s="27">
        <f t="shared" ca="1" si="8"/>
        <v>2013.28</v>
      </c>
      <c r="O36" s="27">
        <f t="shared" ca="1" si="8"/>
        <v>498.12</v>
      </c>
      <c r="P36" s="27">
        <f t="shared" ca="1" si="8"/>
        <v>1449.17</v>
      </c>
      <c r="Q36" s="27">
        <f t="shared" ca="1" si="8"/>
        <v>1432.01</v>
      </c>
      <c r="R36" s="28"/>
      <c r="S36" s="28"/>
      <c r="T36" s="28"/>
      <c r="U36" s="27">
        <f t="shared" ca="1" si="6"/>
        <v>440.33</v>
      </c>
      <c r="V36" s="27">
        <f t="shared" ca="1" si="6"/>
        <v>244.07</v>
      </c>
      <c r="W36" s="25">
        <f t="shared" si="4"/>
        <v>124</v>
      </c>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row>
    <row r="37" spans="1:85" x14ac:dyDescent="0.3">
      <c r="A37" s="24">
        <v>1982</v>
      </c>
      <c r="B37" s="27">
        <f t="shared" ref="B37:B68" ca="1" si="9">SUM(OFFSET(B$77,$W37,0,4,1))</f>
        <v>35250.26</v>
      </c>
      <c r="C37" s="28"/>
      <c r="D37" s="27">
        <f t="shared" ca="1" si="8"/>
        <v>1580.3999999999999</v>
      </c>
      <c r="E37" s="27">
        <f t="shared" ca="1" si="8"/>
        <v>4893.99</v>
      </c>
      <c r="F37" s="27">
        <f t="shared" ca="1" si="8"/>
        <v>8688.2099999999991</v>
      </c>
      <c r="G37" s="27">
        <f t="shared" ca="1" si="8"/>
        <v>2262</v>
      </c>
      <c r="H37" s="27">
        <f t="shared" ca="1" si="8"/>
        <v>786</v>
      </c>
      <c r="I37" s="27">
        <f t="shared" ca="1" si="8"/>
        <v>812.1400000000001</v>
      </c>
      <c r="J37" s="27">
        <f t="shared" ca="1" si="8"/>
        <v>3746</v>
      </c>
      <c r="K37" s="27">
        <f t="shared" ca="1" si="8"/>
        <v>1705.95</v>
      </c>
      <c r="L37" s="27">
        <f t="shared" ca="1" si="8"/>
        <v>849.04000000000008</v>
      </c>
      <c r="M37" s="27">
        <f t="shared" ca="1" si="8"/>
        <v>3151.81</v>
      </c>
      <c r="N37" s="27">
        <f t="shared" ca="1" si="8"/>
        <v>2389.3599999999997</v>
      </c>
      <c r="O37" s="27">
        <f t="shared" ca="1" si="8"/>
        <v>507.13</v>
      </c>
      <c r="P37" s="27">
        <f t="shared" ca="1" si="8"/>
        <v>1530.57</v>
      </c>
      <c r="Q37" s="27">
        <f t="shared" ca="1" si="8"/>
        <v>1545.44</v>
      </c>
      <c r="R37" s="28"/>
      <c r="S37" s="28"/>
      <c r="T37" s="28"/>
      <c r="U37" s="27">
        <f t="shared" ca="1" si="6"/>
        <v>446.36</v>
      </c>
      <c r="V37" s="27">
        <f t="shared" ca="1" si="6"/>
        <v>281.48</v>
      </c>
      <c r="W37" s="25">
        <f t="shared" si="4"/>
        <v>128</v>
      </c>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row>
    <row r="38" spans="1:85" x14ac:dyDescent="0.3">
      <c r="A38" s="24">
        <v>1983</v>
      </c>
      <c r="B38" s="27">
        <f t="shared" ca="1" si="9"/>
        <v>37605.410000000003</v>
      </c>
      <c r="C38" s="28"/>
      <c r="D38" s="27">
        <f t="shared" ca="1" si="8"/>
        <v>1690.9199999999998</v>
      </c>
      <c r="E38" s="27">
        <f t="shared" ca="1" si="8"/>
        <v>4805</v>
      </c>
      <c r="F38" s="27">
        <f t="shared" ca="1" si="8"/>
        <v>9054.4000000000015</v>
      </c>
      <c r="G38" s="27">
        <f t="shared" ca="1" si="8"/>
        <v>2621</v>
      </c>
      <c r="H38" s="27">
        <f t="shared" ca="1" si="8"/>
        <v>904</v>
      </c>
      <c r="I38" s="27">
        <f t="shared" ca="1" si="8"/>
        <v>898.15999999999985</v>
      </c>
      <c r="J38" s="27">
        <f t="shared" ca="1" si="8"/>
        <v>3957.99</v>
      </c>
      <c r="K38" s="27">
        <f t="shared" ca="1" si="8"/>
        <v>2304.59</v>
      </c>
      <c r="L38" s="27">
        <f t="shared" ca="1" si="8"/>
        <v>897.03</v>
      </c>
      <c r="M38" s="27">
        <f t="shared" ca="1" si="8"/>
        <v>3487.08</v>
      </c>
      <c r="N38" s="27">
        <f t="shared" ca="1" si="8"/>
        <v>2543.13</v>
      </c>
      <c r="O38" s="27">
        <f t="shared" ca="1" si="8"/>
        <v>521.13</v>
      </c>
      <c r="P38" s="27">
        <f t="shared" ca="1" si="8"/>
        <v>1511.81</v>
      </c>
      <c r="Q38" s="27">
        <f t="shared" ca="1" si="8"/>
        <v>1601.62</v>
      </c>
      <c r="R38" s="28"/>
      <c r="S38" s="28"/>
      <c r="T38" s="28"/>
      <c r="U38" s="27">
        <f t="shared" ca="1" si="6"/>
        <v>465.48</v>
      </c>
      <c r="V38" s="27">
        <f t="shared" ca="1" si="6"/>
        <v>262.33000000000004</v>
      </c>
      <c r="W38" s="25">
        <f t="shared" si="4"/>
        <v>132</v>
      </c>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row>
    <row r="39" spans="1:85" x14ac:dyDescent="0.3">
      <c r="A39" s="24">
        <v>1984</v>
      </c>
      <c r="B39" s="27">
        <f t="shared" ca="1" si="9"/>
        <v>42568.04</v>
      </c>
      <c r="C39" s="28"/>
      <c r="D39" s="27">
        <f t="shared" ca="1" si="8"/>
        <v>1738.75</v>
      </c>
      <c r="E39" s="27">
        <f t="shared" ca="1" si="8"/>
        <v>5274.54</v>
      </c>
      <c r="F39" s="27">
        <f t="shared" ca="1" si="8"/>
        <v>10712.21</v>
      </c>
      <c r="G39" s="27">
        <f t="shared" ca="1" si="8"/>
        <v>2554.0100000000002</v>
      </c>
      <c r="H39" s="27">
        <f t="shared" ca="1" si="8"/>
        <v>830</v>
      </c>
      <c r="I39" s="27">
        <f t="shared" ca="1" si="8"/>
        <v>792.19</v>
      </c>
      <c r="J39" s="27">
        <f t="shared" ca="1" si="8"/>
        <v>4826.99</v>
      </c>
      <c r="K39" s="27">
        <f t="shared" ca="1" si="8"/>
        <v>3203.71</v>
      </c>
      <c r="L39" s="27">
        <f t="shared" ca="1" si="8"/>
        <v>946.05000000000007</v>
      </c>
      <c r="M39" s="27">
        <f t="shared" ca="1" si="8"/>
        <v>4011.4700000000003</v>
      </c>
      <c r="N39" s="27">
        <f t="shared" ca="1" si="8"/>
        <v>2818.1400000000003</v>
      </c>
      <c r="O39" s="27">
        <f t="shared" ca="1" si="8"/>
        <v>466.13</v>
      </c>
      <c r="P39" s="27">
        <f t="shared" ca="1" si="8"/>
        <v>1798.0700000000002</v>
      </c>
      <c r="Q39" s="27">
        <f t="shared" ca="1" si="8"/>
        <v>1645</v>
      </c>
      <c r="R39" s="28"/>
      <c r="S39" s="28"/>
      <c r="T39" s="28"/>
      <c r="U39" s="27">
        <f t="shared" ca="1" si="6"/>
        <v>528.66999999999996</v>
      </c>
      <c r="V39" s="27">
        <f t="shared" ca="1" si="6"/>
        <v>337.54</v>
      </c>
      <c r="W39" s="25">
        <f t="shared" si="4"/>
        <v>136</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x14ac:dyDescent="0.3">
      <c r="A40" s="24">
        <v>1985</v>
      </c>
      <c r="B40" s="27">
        <f t="shared" ca="1" si="9"/>
        <v>49005.279999999999</v>
      </c>
      <c r="C40" s="28"/>
      <c r="D40" s="27">
        <f t="shared" ca="1" si="8"/>
        <v>1582.9</v>
      </c>
      <c r="E40" s="27">
        <f t="shared" ca="1" si="8"/>
        <v>5507.99</v>
      </c>
      <c r="F40" s="27">
        <f t="shared" ca="1" si="8"/>
        <v>13032.36</v>
      </c>
      <c r="G40" s="27">
        <f t="shared" ca="1" si="8"/>
        <v>2431</v>
      </c>
      <c r="H40" s="27">
        <f t="shared" ca="1" si="8"/>
        <v>845</v>
      </c>
      <c r="I40" s="27">
        <f t="shared" ca="1" si="8"/>
        <v>845.2299999999999</v>
      </c>
      <c r="J40" s="27">
        <f t="shared" ca="1" si="8"/>
        <v>5743</v>
      </c>
      <c r="K40" s="27">
        <f t="shared" ca="1" si="8"/>
        <v>3613.6699999999996</v>
      </c>
      <c r="L40" s="27">
        <f t="shared" ca="1" si="8"/>
        <v>1169.0400000000002</v>
      </c>
      <c r="M40" s="27">
        <f t="shared" ca="1" si="8"/>
        <v>5616.2599999999993</v>
      </c>
      <c r="N40" s="27">
        <f t="shared" ca="1" si="8"/>
        <v>2830.1800000000003</v>
      </c>
      <c r="O40" s="27">
        <f t="shared" ca="1" si="8"/>
        <v>546.15</v>
      </c>
      <c r="P40" s="27">
        <f t="shared" ca="1" si="8"/>
        <v>2154.29</v>
      </c>
      <c r="Q40" s="27">
        <f t="shared" ca="1" si="8"/>
        <v>1974.54</v>
      </c>
      <c r="R40" s="28"/>
      <c r="S40" s="28"/>
      <c r="T40" s="28"/>
      <c r="U40" s="27">
        <f t="shared" ca="1" si="6"/>
        <v>592.85</v>
      </c>
      <c r="V40" s="27">
        <f t="shared" ca="1" si="6"/>
        <v>419.51</v>
      </c>
      <c r="W40" s="25">
        <f t="shared" si="4"/>
        <v>140</v>
      </c>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x14ac:dyDescent="0.3">
      <c r="A41" s="24">
        <v>1986</v>
      </c>
      <c r="B41" s="27">
        <f t="shared" ca="1" si="9"/>
        <v>51225.15</v>
      </c>
      <c r="C41" s="28"/>
      <c r="D41" s="27">
        <f t="shared" ca="1" si="8"/>
        <v>1547.86</v>
      </c>
      <c r="E41" s="27">
        <f t="shared" ca="1" si="8"/>
        <v>4615.42</v>
      </c>
      <c r="F41" s="27">
        <f t="shared" ca="1" si="8"/>
        <v>12545.82</v>
      </c>
      <c r="G41" s="27">
        <f t="shared" ca="1" si="8"/>
        <v>2738.07</v>
      </c>
      <c r="H41" s="27">
        <f t="shared" ca="1" si="8"/>
        <v>986.39</v>
      </c>
      <c r="I41" s="27">
        <f t="shared" ca="1" si="8"/>
        <v>912.32999999999993</v>
      </c>
      <c r="J41" s="27">
        <f t="shared" ca="1" si="8"/>
        <v>5925</v>
      </c>
      <c r="K41" s="27">
        <f t="shared" ca="1" si="8"/>
        <v>4087.99</v>
      </c>
      <c r="L41" s="27">
        <f t="shared" ca="1" si="8"/>
        <v>1383.05</v>
      </c>
      <c r="M41" s="27">
        <f t="shared" ca="1" si="8"/>
        <v>5580</v>
      </c>
      <c r="N41" s="27">
        <f t="shared" ca="1" si="8"/>
        <v>3174.37</v>
      </c>
      <c r="O41" s="27">
        <f t="shared" ca="1" si="8"/>
        <v>622.18000000000006</v>
      </c>
      <c r="P41" s="27">
        <f t="shared" ca="1" si="8"/>
        <v>2844.2599999999998</v>
      </c>
      <c r="Q41" s="27">
        <f t="shared" ca="1" si="8"/>
        <v>2641.47</v>
      </c>
      <c r="R41" s="28"/>
      <c r="S41" s="28"/>
      <c r="T41" s="28"/>
      <c r="U41" s="27">
        <f t="shared" ca="1" si="6"/>
        <v>954.21999999999991</v>
      </c>
      <c r="V41" s="27">
        <f t="shared" ca="1" si="6"/>
        <v>475.29000000000008</v>
      </c>
      <c r="W41" s="25">
        <f t="shared" si="4"/>
        <v>144</v>
      </c>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x14ac:dyDescent="0.3">
      <c r="A42" s="24">
        <v>1987</v>
      </c>
      <c r="B42" s="27">
        <f t="shared" ca="1" si="9"/>
        <v>59235.63</v>
      </c>
      <c r="C42" s="28"/>
      <c r="D42" s="27">
        <f t="shared" ca="1" si="8"/>
        <v>1582.29</v>
      </c>
      <c r="E42" s="27">
        <f t="shared" ca="1" si="8"/>
        <v>3840</v>
      </c>
      <c r="F42" s="27">
        <f t="shared" ca="1" si="8"/>
        <v>13715.420000000002</v>
      </c>
      <c r="G42" s="27">
        <f t="shared" ca="1" si="8"/>
        <v>2524</v>
      </c>
      <c r="H42" s="27">
        <f t="shared" ca="1" si="8"/>
        <v>1163.5700000000002</v>
      </c>
      <c r="I42" s="27">
        <f t="shared" ca="1" si="8"/>
        <v>1684.99</v>
      </c>
      <c r="J42" s="27">
        <f t="shared" ca="1" si="8"/>
        <v>6994</v>
      </c>
      <c r="K42" s="27">
        <f t="shared" ca="1" si="8"/>
        <v>4549.1299999999992</v>
      </c>
      <c r="L42" s="27">
        <f t="shared" ca="1" si="8"/>
        <v>1631.06</v>
      </c>
      <c r="M42" s="27">
        <f t="shared" ca="1" si="8"/>
        <v>6723.99</v>
      </c>
      <c r="N42" s="27">
        <f t="shared" ca="1" si="8"/>
        <v>4041.4399999999996</v>
      </c>
      <c r="O42" s="27">
        <f t="shared" ca="1" si="8"/>
        <v>1558.2</v>
      </c>
      <c r="P42" s="27">
        <f t="shared" ca="1" si="8"/>
        <v>3608.46</v>
      </c>
      <c r="Q42" s="27">
        <f t="shared" ca="1" si="8"/>
        <v>3475.94</v>
      </c>
      <c r="R42" s="28"/>
      <c r="S42" s="28"/>
      <c r="T42" s="28"/>
      <c r="U42" s="27">
        <f t="shared" ca="1" si="6"/>
        <v>1401.2199999999998</v>
      </c>
      <c r="V42" s="27">
        <f t="shared" ca="1" si="6"/>
        <v>524.33000000000004</v>
      </c>
      <c r="W42" s="25">
        <f t="shared" si="4"/>
        <v>148</v>
      </c>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x14ac:dyDescent="0.3">
      <c r="A43" s="24">
        <v>1988</v>
      </c>
      <c r="B43" s="27">
        <f t="shared" ca="1" si="9"/>
        <v>70142.06</v>
      </c>
      <c r="C43" s="28"/>
      <c r="D43" s="27">
        <f t="shared" ca="1" si="8"/>
        <v>1732.84</v>
      </c>
      <c r="E43" s="27">
        <f t="shared" ca="1" si="8"/>
        <v>4271.13</v>
      </c>
      <c r="F43" s="27">
        <f t="shared" ca="1" si="8"/>
        <v>15565.51</v>
      </c>
      <c r="G43" s="27">
        <f t="shared" ca="1" si="8"/>
        <v>2591</v>
      </c>
      <c r="H43" s="27">
        <f t="shared" ca="1" si="8"/>
        <v>1386.1200000000001</v>
      </c>
      <c r="I43" s="27">
        <f t="shared" ca="1" si="8"/>
        <v>2697.01</v>
      </c>
      <c r="J43" s="27">
        <f t="shared" ca="1" si="8"/>
        <v>8364</v>
      </c>
      <c r="K43" s="27">
        <f t="shared" ca="1" si="8"/>
        <v>4199.7800000000007</v>
      </c>
      <c r="L43" s="27">
        <f t="shared" ca="1" si="8"/>
        <v>1996.07</v>
      </c>
      <c r="M43" s="27">
        <f t="shared" ca="1" si="8"/>
        <v>8903.1299999999992</v>
      </c>
      <c r="N43" s="27">
        <f t="shared" ca="1" si="8"/>
        <v>6061.54</v>
      </c>
      <c r="O43" s="27">
        <f t="shared" ca="1" si="8"/>
        <v>2666.2099999999996</v>
      </c>
      <c r="P43" s="27">
        <f t="shared" ca="1" si="8"/>
        <v>4373.4799999999996</v>
      </c>
      <c r="Q43" s="27">
        <f t="shared" ca="1" si="8"/>
        <v>3332.13</v>
      </c>
      <c r="R43" s="28"/>
      <c r="S43" s="28"/>
      <c r="T43" s="28"/>
      <c r="U43" s="27">
        <f t="shared" ca="1" si="6"/>
        <v>1309.3799999999999</v>
      </c>
      <c r="V43" s="27">
        <f t="shared" ca="1" si="6"/>
        <v>458.47</v>
      </c>
      <c r="W43" s="25">
        <f t="shared" si="4"/>
        <v>152</v>
      </c>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row>
    <row r="44" spans="1:85" x14ac:dyDescent="0.3">
      <c r="A44" s="24">
        <v>1989</v>
      </c>
      <c r="B44" s="27">
        <f t="shared" ca="1" si="9"/>
        <v>83170.399999999994</v>
      </c>
      <c r="C44" s="28"/>
      <c r="D44" s="27">
        <f t="shared" ca="1" si="8"/>
        <v>1919.46</v>
      </c>
      <c r="E44" s="27">
        <f t="shared" ca="1" si="8"/>
        <v>4760</v>
      </c>
      <c r="F44" s="27">
        <f t="shared" ca="1" si="8"/>
        <v>17916.89</v>
      </c>
      <c r="G44" s="27">
        <f t="shared" ca="1" si="8"/>
        <v>3292.16</v>
      </c>
      <c r="H44" s="27">
        <f t="shared" ca="1" si="8"/>
        <v>1708.7199999999998</v>
      </c>
      <c r="I44" s="27">
        <f t="shared" ca="1" si="8"/>
        <v>3672</v>
      </c>
      <c r="J44" s="27">
        <f t="shared" ca="1" si="8"/>
        <v>8205.01</v>
      </c>
      <c r="K44" s="27">
        <f t="shared" ca="1" si="8"/>
        <v>4968.88</v>
      </c>
      <c r="L44" s="27">
        <f t="shared" ca="1" si="8"/>
        <v>2255.08</v>
      </c>
      <c r="M44" s="27">
        <f t="shared" ca="1" si="8"/>
        <v>10809.06</v>
      </c>
      <c r="N44" s="27">
        <f t="shared" ca="1" si="8"/>
        <v>7936.21</v>
      </c>
      <c r="O44" s="27">
        <f t="shared" ca="1" si="8"/>
        <v>3996.24</v>
      </c>
      <c r="P44" s="27">
        <f t="shared" ca="1" si="8"/>
        <v>4754.34</v>
      </c>
      <c r="Q44" s="27">
        <f t="shared" ca="1" si="8"/>
        <v>4173.95</v>
      </c>
      <c r="R44" s="28"/>
      <c r="S44" s="28"/>
      <c r="T44" s="28"/>
      <c r="U44" s="27">
        <f t="shared" ca="1" si="6"/>
        <v>1825</v>
      </c>
      <c r="V44" s="27">
        <f t="shared" ca="1" si="6"/>
        <v>678.2</v>
      </c>
      <c r="W44" s="25">
        <f t="shared" si="4"/>
        <v>156</v>
      </c>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row>
    <row r="45" spans="1:85" x14ac:dyDescent="0.3">
      <c r="A45" s="24">
        <v>1990</v>
      </c>
      <c r="B45" s="27">
        <f t="shared" ca="1" si="9"/>
        <v>88219.48</v>
      </c>
      <c r="C45" s="28"/>
      <c r="D45" s="27">
        <f t="shared" ca="1" si="8"/>
        <v>1964.1100000000001</v>
      </c>
      <c r="E45" s="27">
        <f t="shared" ca="1" si="8"/>
        <v>6000</v>
      </c>
      <c r="F45" s="27">
        <f t="shared" ca="1" si="8"/>
        <v>19050.899999999998</v>
      </c>
      <c r="G45" s="27">
        <f t="shared" ca="1" si="8"/>
        <v>3906.55</v>
      </c>
      <c r="H45" s="27">
        <f t="shared" ca="1" si="8"/>
        <v>2840.87</v>
      </c>
      <c r="I45" s="27">
        <f t="shared" ca="1" si="8"/>
        <v>4055.9999999999995</v>
      </c>
      <c r="J45" s="27">
        <f t="shared" ca="1" si="8"/>
        <v>8080.0000000000009</v>
      </c>
      <c r="K45" s="27">
        <f t="shared" ca="1" si="8"/>
        <v>5001.9699999999993</v>
      </c>
      <c r="L45" s="27">
        <f t="shared" ca="1" si="8"/>
        <v>2216.0699999999997</v>
      </c>
      <c r="M45" s="27">
        <f t="shared" ca="1" si="8"/>
        <v>10309.370000000001</v>
      </c>
      <c r="N45" s="27">
        <f t="shared" ca="1" si="8"/>
        <v>7179.2300000000005</v>
      </c>
      <c r="O45" s="27">
        <f t="shared" ca="1" si="8"/>
        <v>4617.33</v>
      </c>
      <c r="P45" s="27">
        <f t="shared" ca="1" si="8"/>
        <v>5205.91</v>
      </c>
      <c r="Q45" s="27">
        <f t="shared" ca="1" si="8"/>
        <v>4321.51</v>
      </c>
      <c r="R45" s="28"/>
      <c r="S45" s="28"/>
      <c r="T45" s="28"/>
      <c r="U45" s="27">
        <f t="shared" ref="U45:V64" ca="1" si="10">SUM(OFFSET(U$77,$W45,0,4,1))</f>
        <v>2359</v>
      </c>
      <c r="V45" s="27">
        <f t="shared" ca="1" si="10"/>
        <v>735.21</v>
      </c>
      <c r="W45" s="25">
        <f t="shared" si="4"/>
        <v>160</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row>
    <row r="46" spans="1:85" x14ac:dyDescent="0.3">
      <c r="A46" s="24">
        <v>1991</v>
      </c>
      <c r="B46" s="27">
        <f t="shared" ca="1" si="9"/>
        <v>92753.05</v>
      </c>
      <c r="C46" s="28"/>
      <c r="D46" s="27">
        <f t="shared" ref="D46:Q55" ca="1" si="11">SUM(OFFSET(D$77,$W46,0,4,1))</f>
        <v>1700.28</v>
      </c>
      <c r="E46" s="27">
        <f t="shared" ca="1" si="11"/>
        <v>7829.4</v>
      </c>
      <c r="F46" s="27">
        <f t="shared" ca="1" si="11"/>
        <v>20473.16</v>
      </c>
      <c r="G46" s="27">
        <f t="shared" ca="1" si="11"/>
        <v>6390.98</v>
      </c>
      <c r="H46" s="27">
        <f t="shared" ca="1" si="11"/>
        <v>3429.44</v>
      </c>
      <c r="I46" s="27">
        <f t="shared" ca="1" si="11"/>
        <v>2174</v>
      </c>
      <c r="J46" s="27">
        <f t="shared" ca="1" si="11"/>
        <v>9182.01</v>
      </c>
      <c r="K46" s="27">
        <f t="shared" ca="1" si="11"/>
        <v>5902.16</v>
      </c>
      <c r="L46" s="27">
        <f t="shared" ca="1" si="11"/>
        <v>2244.08</v>
      </c>
      <c r="M46" s="27">
        <f t="shared" ca="1" si="11"/>
        <v>12001.410000000002</v>
      </c>
      <c r="N46" s="27">
        <f t="shared" ca="1" si="11"/>
        <v>6550.31</v>
      </c>
      <c r="O46" s="27">
        <f t="shared" ca="1" si="11"/>
        <v>2337.0499999999997</v>
      </c>
      <c r="P46" s="27">
        <f t="shared" ca="1" si="11"/>
        <v>5298.62</v>
      </c>
      <c r="Q46" s="27">
        <f t="shared" ca="1" si="11"/>
        <v>4049.45</v>
      </c>
      <c r="R46" s="28"/>
      <c r="S46" s="28"/>
      <c r="T46" s="28"/>
      <c r="U46" s="27">
        <f t="shared" ca="1" si="10"/>
        <v>1998</v>
      </c>
      <c r="V46" s="27">
        <f t="shared" ca="1" si="10"/>
        <v>817.18</v>
      </c>
      <c r="W46" s="25">
        <f t="shared" si="4"/>
        <v>164</v>
      </c>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1:85" x14ac:dyDescent="0.3">
      <c r="A47" s="24">
        <v>1992</v>
      </c>
      <c r="B47" s="27">
        <f t="shared" ca="1" si="9"/>
        <v>78716.19</v>
      </c>
      <c r="C47" s="28"/>
      <c r="D47" s="27">
        <f t="shared" ca="1" si="11"/>
        <v>2001.81</v>
      </c>
      <c r="E47" s="27">
        <f t="shared" ca="1" si="11"/>
        <v>7381.99</v>
      </c>
      <c r="F47" s="27">
        <f t="shared" ca="1" si="11"/>
        <v>17320.37</v>
      </c>
      <c r="G47" s="27">
        <f t="shared" ca="1" si="11"/>
        <v>5639.8499999999995</v>
      </c>
      <c r="H47" s="27">
        <f t="shared" ca="1" si="11"/>
        <v>3527.5200000000004</v>
      </c>
      <c r="I47" s="27">
        <f t="shared" ca="1" si="11"/>
        <v>1706.1200000000001</v>
      </c>
      <c r="J47" s="27">
        <f t="shared" ca="1" si="11"/>
        <v>7216.01</v>
      </c>
      <c r="K47" s="27">
        <f t="shared" ca="1" si="11"/>
        <v>5792.1200000000008</v>
      </c>
      <c r="L47" s="27">
        <f t="shared" ca="1" si="11"/>
        <v>1885.07</v>
      </c>
      <c r="M47" s="27">
        <f t="shared" ca="1" si="11"/>
        <v>10581.57</v>
      </c>
      <c r="N47" s="27">
        <f t="shared" ca="1" si="11"/>
        <v>4045.2700000000004</v>
      </c>
      <c r="O47" s="27">
        <f t="shared" ca="1" si="11"/>
        <v>1318.4</v>
      </c>
      <c r="P47" s="27">
        <f t="shared" ca="1" si="11"/>
        <v>4292.7700000000004</v>
      </c>
      <c r="Q47" s="27">
        <f t="shared" ca="1" si="11"/>
        <v>3421.73</v>
      </c>
      <c r="R47" s="28"/>
      <c r="S47" s="28"/>
      <c r="T47" s="28"/>
      <c r="U47" s="27">
        <f t="shared" ca="1" si="10"/>
        <v>1743.94</v>
      </c>
      <c r="V47" s="27">
        <f t="shared" ca="1" si="10"/>
        <v>647.17999999999995</v>
      </c>
      <c r="W47" s="25">
        <f t="shared" si="4"/>
        <v>168</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x14ac:dyDescent="0.3">
      <c r="A48" s="24">
        <v>1993</v>
      </c>
      <c r="B48" s="27">
        <f t="shared" ca="1" si="9"/>
        <v>80307.92</v>
      </c>
      <c r="C48" s="28"/>
      <c r="D48" s="27">
        <f t="shared" ca="1" si="11"/>
        <v>2405.9300000000003</v>
      </c>
      <c r="E48" s="27">
        <f t="shared" ca="1" si="11"/>
        <v>6267.7000000000007</v>
      </c>
      <c r="F48" s="27">
        <f t="shared" ca="1" si="11"/>
        <v>17779.64</v>
      </c>
      <c r="G48" s="27">
        <f t="shared" ca="1" si="11"/>
        <v>5362.92</v>
      </c>
      <c r="H48" s="27">
        <f t="shared" ca="1" si="11"/>
        <v>3736.6800000000003</v>
      </c>
      <c r="I48" s="27">
        <f t="shared" ca="1" si="11"/>
        <v>1929.01</v>
      </c>
      <c r="J48" s="27">
        <f t="shared" ca="1" si="11"/>
        <v>7917.01</v>
      </c>
      <c r="K48" s="27">
        <f t="shared" ca="1" si="11"/>
        <v>6333.84</v>
      </c>
      <c r="L48" s="27">
        <f t="shared" ca="1" si="11"/>
        <v>1470.25</v>
      </c>
      <c r="M48" s="27">
        <f t="shared" ca="1" si="11"/>
        <v>11714.7</v>
      </c>
      <c r="N48" s="27">
        <f t="shared" ca="1" si="11"/>
        <v>3546.13</v>
      </c>
      <c r="O48" s="27">
        <f t="shared" ca="1" si="11"/>
        <v>1172</v>
      </c>
      <c r="P48" s="27">
        <f t="shared" ca="1" si="11"/>
        <v>4165.1200000000008</v>
      </c>
      <c r="Q48" s="27">
        <f t="shared" ca="1" si="11"/>
        <v>3921.2300000000005</v>
      </c>
      <c r="R48" s="28"/>
      <c r="S48" s="28"/>
      <c r="T48" s="28"/>
      <c r="U48" s="27">
        <f t="shared" ca="1" si="10"/>
        <v>1705.2000000000003</v>
      </c>
      <c r="V48" s="27">
        <f t="shared" ca="1" si="10"/>
        <v>669.36</v>
      </c>
      <c r="W48" s="25">
        <f t="shared" si="4"/>
        <v>172</v>
      </c>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x14ac:dyDescent="0.3">
      <c r="A49" s="24">
        <v>1994</v>
      </c>
      <c r="B49" s="27">
        <f t="shared" ca="1" si="9"/>
        <v>87300.44</v>
      </c>
      <c r="C49" s="28"/>
      <c r="D49" s="27">
        <f t="shared" ca="1" si="11"/>
        <v>2555.9</v>
      </c>
      <c r="E49" s="27">
        <f t="shared" ca="1" si="11"/>
        <v>5145.7299999999996</v>
      </c>
      <c r="F49" s="27">
        <f t="shared" ca="1" si="11"/>
        <v>19038.07</v>
      </c>
      <c r="G49" s="27">
        <f t="shared" ca="1" si="11"/>
        <v>4810.6500000000005</v>
      </c>
      <c r="H49" s="27">
        <f t="shared" ca="1" si="11"/>
        <v>3550.25</v>
      </c>
      <c r="I49" s="27">
        <f t="shared" ca="1" si="11"/>
        <v>2170.5699999999997</v>
      </c>
      <c r="J49" s="27">
        <f t="shared" ca="1" si="11"/>
        <v>8181</v>
      </c>
      <c r="K49" s="27">
        <f t="shared" ca="1" si="11"/>
        <v>7485.51</v>
      </c>
      <c r="L49" s="27">
        <f t="shared" ca="1" si="11"/>
        <v>1499.1899999999998</v>
      </c>
      <c r="M49" s="27">
        <f t="shared" ca="1" si="11"/>
        <v>15806.439999999999</v>
      </c>
      <c r="N49" s="27">
        <f t="shared" ca="1" si="11"/>
        <v>4074.0899999999997</v>
      </c>
      <c r="O49" s="27">
        <f t="shared" ca="1" si="11"/>
        <v>1592.01</v>
      </c>
      <c r="P49" s="27">
        <f t="shared" ca="1" si="11"/>
        <v>4162.58</v>
      </c>
      <c r="Q49" s="27">
        <f t="shared" ca="1" si="11"/>
        <v>4375.7699999999995</v>
      </c>
      <c r="R49" s="28"/>
      <c r="S49" s="28"/>
      <c r="T49" s="28"/>
      <c r="U49" s="27">
        <f t="shared" ca="1" si="10"/>
        <v>1863.48</v>
      </c>
      <c r="V49" s="27">
        <f t="shared" ca="1" si="10"/>
        <v>750.52</v>
      </c>
      <c r="W49" s="25">
        <f t="shared" si="4"/>
        <v>176</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x14ac:dyDescent="0.3">
      <c r="A50" s="24">
        <v>1995</v>
      </c>
      <c r="B50" s="27">
        <f t="shared" ca="1" si="9"/>
        <v>96066.42</v>
      </c>
      <c r="C50" s="28"/>
      <c r="D50" s="27">
        <f t="shared" ca="1" si="11"/>
        <v>2412</v>
      </c>
      <c r="E50" s="27">
        <f t="shared" ca="1" si="11"/>
        <v>5942.08</v>
      </c>
      <c r="F50" s="27">
        <f t="shared" ca="1" si="11"/>
        <v>22121.78</v>
      </c>
      <c r="G50" s="27">
        <f t="shared" ca="1" si="11"/>
        <v>4027</v>
      </c>
      <c r="H50" s="27">
        <f t="shared" ca="1" si="11"/>
        <v>3990.91</v>
      </c>
      <c r="I50" s="27">
        <f t="shared" ca="1" si="11"/>
        <v>1910.25</v>
      </c>
      <c r="J50" s="27">
        <f t="shared" ca="1" si="11"/>
        <v>9826</v>
      </c>
      <c r="K50" s="27">
        <f t="shared" ca="1" si="11"/>
        <v>6055.29</v>
      </c>
      <c r="L50" s="27">
        <f t="shared" ca="1" si="11"/>
        <v>2731.04</v>
      </c>
      <c r="M50" s="27">
        <f t="shared" ca="1" si="11"/>
        <v>19111.759999999998</v>
      </c>
      <c r="N50" s="27">
        <f t="shared" ca="1" si="11"/>
        <v>4055.17</v>
      </c>
      <c r="O50" s="27">
        <f t="shared" ca="1" si="11"/>
        <v>1113.3</v>
      </c>
      <c r="P50" s="27">
        <f t="shared" ca="1" si="11"/>
        <v>4545.6099999999997</v>
      </c>
      <c r="Q50" s="27">
        <f t="shared" ca="1" si="11"/>
        <v>5130.91</v>
      </c>
      <c r="R50" s="28"/>
      <c r="S50" s="28"/>
      <c r="T50" s="28"/>
      <c r="U50" s="27">
        <f t="shared" ca="1" si="10"/>
        <v>2102.7600000000002</v>
      </c>
      <c r="V50" s="27">
        <f t="shared" ca="1" si="10"/>
        <v>697.38</v>
      </c>
      <c r="W50" s="25">
        <f t="shared" si="4"/>
        <v>180</v>
      </c>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x14ac:dyDescent="0.3">
      <c r="A51" s="24">
        <v>1996</v>
      </c>
      <c r="B51" s="27">
        <f t="shared" ca="1" si="9"/>
        <v>106797.06</v>
      </c>
      <c r="C51" s="28"/>
      <c r="D51" s="27">
        <f t="shared" ca="1" si="11"/>
        <v>2556.64</v>
      </c>
      <c r="E51" s="27">
        <f t="shared" ca="1" si="11"/>
        <v>6149</v>
      </c>
      <c r="F51" s="27">
        <f t="shared" ca="1" si="11"/>
        <v>23099.59</v>
      </c>
      <c r="G51" s="27">
        <f t="shared" ca="1" si="11"/>
        <v>3088</v>
      </c>
      <c r="H51" s="27">
        <f t="shared" ca="1" si="11"/>
        <v>5070.28</v>
      </c>
      <c r="I51" s="27">
        <f t="shared" ca="1" si="11"/>
        <v>2169.7399999999998</v>
      </c>
      <c r="J51" s="27">
        <f t="shared" ca="1" si="11"/>
        <v>9521.65</v>
      </c>
      <c r="K51" s="27">
        <f t="shared" ca="1" si="11"/>
        <v>6281.93</v>
      </c>
      <c r="L51" s="27">
        <f t="shared" ca="1" si="11"/>
        <v>3031.08</v>
      </c>
      <c r="M51" s="27">
        <f t="shared" ca="1" si="11"/>
        <v>23685.77</v>
      </c>
      <c r="N51" s="27">
        <f t="shared" ca="1" si="11"/>
        <v>4383</v>
      </c>
      <c r="O51" s="27">
        <f t="shared" ca="1" si="11"/>
        <v>1717.24</v>
      </c>
      <c r="P51" s="27">
        <f t="shared" ca="1" si="11"/>
        <v>5877.2300000000005</v>
      </c>
      <c r="Q51" s="27">
        <f t="shared" ca="1" si="11"/>
        <v>6073.1900000000005</v>
      </c>
      <c r="R51" s="28"/>
      <c r="S51" s="28"/>
      <c r="T51" s="28"/>
      <c r="U51" s="27">
        <f t="shared" ca="1" si="10"/>
        <v>2683.0899999999997</v>
      </c>
      <c r="V51" s="27">
        <f t="shared" ca="1" si="10"/>
        <v>898.18</v>
      </c>
      <c r="W51" s="25">
        <f t="shared" si="4"/>
        <v>184</v>
      </c>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x14ac:dyDescent="0.3">
      <c r="A52" s="24">
        <v>1997</v>
      </c>
      <c r="B52" s="27">
        <f t="shared" ca="1" si="9"/>
        <v>106032.78</v>
      </c>
      <c r="C52" s="28"/>
      <c r="D52" s="27">
        <f t="shared" ca="1" si="11"/>
        <v>2679.7599999999998</v>
      </c>
      <c r="E52" s="27">
        <f t="shared" ca="1" si="11"/>
        <v>7740.0499999999993</v>
      </c>
      <c r="F52" s="27">
        <f t="shared" ca="1" si="11"/>
        <v>21573.91</v>
      </c>
      <c r="G52" s="27">
        <f t="shared" ca="1" si="11"/>
        <v>3522.38</v>
      </c>
      <c r="H52" s="27">
        <f t="shared" ca="1" si="11"/>
        <v>5841.58</v>
      </c>
      <c r="I52" s="27">
        <f t="shared" ca="1" si="11"/>
        <v>2297.34</v>
      </c>
      <c r="J52" s="27">
        <f t="shared" ca="1" si="11"/>
        <v>10715.039999999999</v>
      </c>
      <c r="K52" s="27">
        <f t="shared" ca="1" si="11"/>
        <v>8941.14</v>
      </c>
      <c r="L52" s="27">
        <f t="shared" ca="1" si="11"/>
        <v>4718.28</v>
      </c>
      <c r="M52" s="27">
        <f t="shared" ca="1" si="11"/>
        <v>16093.559999999998</v>
      </c>
      <c r="N52" s="27">
        <f t="shared" ca="1" si="11"/>
        <v>6384.8</v>
      </c>
      <c r="O52" s="27">
        <f t="shared" ca="1" si="11"/>
        <v>1005.66</v>
      </c>
      <c r="P52" s="27">
        <f t="shared" ca="1" si="11"/>
        <v>5205.0599999999995</v>
      </c>
      <c r="Q52" s="27">
        <f t="shared" ca="1" si="11"/>
        <v>6273.3899999999994</v>
      </c>
      <c r="R52" s="28"/>
      <c r="S52" s="28"/>
      <c r="T52" s="28"/>
      <c r="U52" s="27">
        <f t="shared" ca="1" si="10"/>
        <v>1298.03</v>
      </c>
      <c r="V52" s="27">
        <f t="shared" ca="1" si="10"/>
        <v>968.74</v>
      </c>
      <c r="W52" s="25">
        <f t="shared" si="4"/>
        <v>188</v>
      </c>
      <c r="X52" s="27">
        <f t="shared" ref="X52:AG61" ca="1" si="12">SUM(OFFSET(X$77,$W52,0,4,1))</f>
        <v>2619.8799999999997</v>
      </c>
      <c r="Y52" s="27">
        <f t="shared" ca="1" si="12"/>
        <v>8.0299999999999994</v>
      </c>
      <c r="Z52" s="27">
        <f t="shared" ca="1" si="12"/>
        <v>51.83</v>
      </c>
      <c r="AA52" s="27">
        <f t="shared" ca="1" si="12"/>
        <v>7740.0499999999993</v>
      </c>
      <c r="AB52" s="27">
        <f t="shared" ca="1" si="12"/>
        <v>2307.54</v>
      </c>
      <c r="AC52" s="27">
        <f t="shared" ca="1" si="12"/>
        <v>518.42999999999995</v>
      </c>
      <c r="AD52" s="27">
        <f t="shared" ca="1" si="12"/>
        <v>282.96999999999997</v>
      </c>
      <c r="AE52" s="27">
        <f t="shared" ca="1" si="12"/>
        <v>631.24</v>
      </c>
      <c r="AF52" s="27">
        <f t="shared" ca="1" si="12"/>
        <v>537.89</v>
      </c>
      <c r="AG52" s="27">
        <f t="shared" ca="1" si="12"/>
        <v>223.38</v>
      </c>
      <c r="AH52" s="27">
        <f t="shared" ref="AH52:AQ61" ca="1" si="13">SUM(OFFSET(AH$77,$W52,0,4,1))</f>
        <v>1831.85</v>
      </c>
      <c r="AI52" s="27">
        <f t="shared" ca="1" si="13"/>
        <v>1111.0899999999999</v>
      </c>
      <c r="AJ52" s="27">
        <f t="shared" ca="1" si="13"/>
        <v>1015.99</v>
      </c>
      <c r="AK52" s="27">
        <f t="shared" ca="1" si="13"/>
        <v>451.05999999999995</v>
      </c>
      <c r="AL52" s="27">
        <f t="shared" ca="1" si="13"/>
        <v>1120.26</v>
      </c>
      <c r="AM52" s="27">
        <f t="shared" ca="1" si="13"/>
        <v>1575.94</v>
      </c>
      <c r="AN52" s="27">
        <f t="shared" ca="1" si="13"/>
        <v>2084.5199999999995</v>
      </c>
      <c r="AO52" s="27">
        <f t="shared" ca="1" si="13"/>
        <v>745.29000000000008</v>
      </c>
      <c r="AP52" s="27">
        <f t="shared" ca="1" si="13"/>
        <v>1489.46</v>
      </c>
      <c r="AQ52" s="27">
        <f t="shared" ca="1" si="13"/>
        <v>3164.67</v>
      </c>
      <c r="AR52" s="27">
        <f t="shared" ref="AR52:BE61" ca="1" si="14">SUM(OFFSET(AR$77,$W52,0,4,1))</f>
        <v>1244.94</v>
      </c>
      <c r="AS52" s="27">
        <f t="shared" ca="1" si="14"/>
        <v>439.55000000000007</v>
      </c>
      <c r="AT52" s="27">
        <f t="shared" ca="1" si="14"/>
        <v>797.87</v>
      </c>
      <c r="AU52" s="27">
        <f t="shared" ca="1" si="14"/>
        <v>3522.38</v>
      </c>
      <c r="AV52" s="27">
        <f t="shared" ca="1" si="14"/>
        <v>2926.3999999999996</v>
      </c>
      <c r="AW52" s="27">
        <f t="shared" ca="1" si="14"/>
        <v>2915.1800000000003</v>
      </c>
      <c r="AX52" s="27">
        <f t="shared" ca="1" si="14"/>
        <v>2297.34</v>
      </c>
      <c r="AY52" s="27">
        <f t="shared" ca="1" si="14"/>
        <v>913.43999999999994</v>
      </c>
      <c r="AZ52" s="27">
        <f t="shared" ca="1" si="14"/>
        <v>3678.96</v>
      </c>
      <c r="BA52" s="27">
        <f t="shared" ca="1" si="14"/>
        <v>6122.66</v>
      </c>
      <c r="BB52" s="27">
        <f t="shared" ca="1" si="14"/>
        <v>2703.99</v>
      </c>
      <c r="BC52" s="27">
        <f t="shared" ca="1" si="14"/>
        <v>190.48000000000002</v>
      </c>
      <c r="BD52" s="27">
        <f t="shared" ca="1" si="14"/>
        <v>3053.79</v>
      </c>
      <c r="BE52" s="27">
        <f t="shared" ca="1" si="14"/>
        <v>2420.42</v>
      </c>
      <c r="BF52" s="28"/>
      <c r="BG52" s="27">
        <f t="shared" ref="BG52:BP61" ca="1" si="15">SUM(OFFSET(BG$77,$W52,0,4,1))</f>
        <v>4718.28</v>
      </c>
      <c r="BH52" s="27">
        <f t="shared" ca="1" si="15"/>
        <v>1478.85</v>
      </c>
      <c r="BI52" s="27">
        <f t="shared" ca="1" si="15"/>
        <v>3445.85</v>
      </c>
      <c r="BJ52" s="27">
        <f t="shared" ca="1" si="15"/>
        <v>8379.76</v>
      </c>
      <c r="BK52" s="27">
        <f t="shared" ca="1" si="15"/>
        <v>2789.08</v>
      </c>
      <c r="BL52" s="27">
        <f t="shared" ca="1" si="15"/>
        <v>2988.62</v>
      </c>
      <c r="BM52" s="27">
        <f t="shared" ca="1" si="15"/>
        <v>2397.4400000000005</v>
      </c>
      <c r="BN52" s="27">
        <f t="shared" ca="1" si="15"/>
        <v>998.74</v>
      </c>
      <c r="BO52" s="27">
        <f t="shared" ca="1" si="15"/>
        <v>1005.66</v>
      </c>
      <c r="BP52" s="27">
        <f t="shared" ca="1" si="15"/>
        <v>1845.11</v>
      </c>
      <c r="BQ52" s="27">
        <f t="shared" ref="BQ52:BX61" ca="1" si="16">SUM(OFFSET(BQ$77,$W52,0,4,1))</f>
        <v>1203.1600000000001</v>
      </c>
      <c r="BR52" s="27">
        <f t="shared" ca="1" si="16"/>
        <v>1596.8600000000001</v>
      </c>
      <c r="BS52" s="27">
        <f t="shared" ca="1" si="16"/>
        <v>348.4</v>
      </c>
      <c r="BT52" s="27">
        <f t="shared" ca="1" si="16"/>
        <v>211.51</v>
      </c>
      <c r="BU52" s="27">
        <f t="shared" ca="1" si="16"/>
        <v>3806.1899999999996</v>
      </c>
      <c r="BV52" s="27">
        <f t="shared" ca="1" si="16"/>
        <v>400.97</v>
      </c>
      <c r="BW52" s="27">
        <f t="shared" ca="1" si="16"/>
        <v>798.5</v>
      </c>
      <c r="BX52" s="27">
        <f t="shared" ca="1" si="16"/>
        <v>1267.73</v>
      </c>
      <c r="BY52" s="28"/>
      <c r="BZ52" s="28"/>
      <c r="CA52" s="28"/>
      <c r="CB52" s="28"/>
      <c r="CC52" s="27">
        <f t="shared" ref="CC52:CG61" ca="1" si="17">SUM(OFFSET(CC$77,$W52,0,4,1))</f>
        <v>978.9</v>
      </c>
      <c r="CD52" s="27">
        <f t="shared" ca="1" si="17"/>
        <v>319.12</v>
      </c>
      <c r="CE52" s="27">
        <f t="shared" ca="1" si="17"/>
        <v>149.15</v>
      </c>
      <c r="CF52" s="27">
        <f t="shared" ca="1" si="17"/>
        <v>271.47000000000003</v>
      </c>
      <c r="CG52" s="27">
        <f t="shared" ca="1" si="17"/>
        <v>548.11</v>
      </c>
    </row>
    <row r="53" spans="1:85" x14ac:dyDescent="0.3">
      <c r="A53" s="24">
        <v>1998</v>
      </c>
      <c r="B53" s="27">
        <f t="shared" ca="1" si="9"/>
        <v>114665.89</v>
      </c>
      <c r="C53" s="28"/>
      <c r="D53" s="27">
        <f t="shared" ca="1" si="11"/>
        <v>2171.6799999999998</v>
      </c>
      <c r="E53" s="27">
        <f t="shared" ca="1" si="11"/>
        <v>9000.23</v>
      </c>
      <c r="F53" s="27">
        <f t="shared" ca="1" si="11"/>
        <v>21970.13</v>
      </c>
      <c r="G53" s="27">
        <f t="shared" ca="1" si="11"/>
        <v>4600.08</v>
      </c>
      <c r="H53" s="27">
        <f t="shared" ca="1" si="11"/>
        <v>5332.21</v>
      </c>
      <c r="I53" s="27">
        <f t="shared" ca="1" si="11"/>
        <v>3089.97</v>
      </c>
      <c r="J53" s="27">
        <f t="shared" ca="1" si="11"/>
        <v>12605.33</v>
      </c>
      <c r="K53" s="27">
        <f t="shared" ca="1" si="11"/>
        <v>11197.490000000002</v>
      </c>
      <c r="L53" s="27">
        <f t="shared" ca="1" si="11"/>
        <v>3664.5299999999997</v>
      </c>
      <c r="M53" s="27">
        <f t="shared" ca="1" si="11"/>
        <v>15504.460000000001</v>
      </c>
      <c r="N53" s="27">
        <f t="shared" ca="1" si="11"/>
        <v>7799.2899999999991</v>
      </c>
      <c r="O53" s="27">
        <f t="shared" ca="1" si="11"/>
        <v>1492.6799999999998</v>
      </c>
      <c r="P53" s="27">
        <f t="shared" ca="1" si="11"/>
        <v>5497.82</v>
      </c>
      <c r="Q53" s="27">
        <f t="shared" ca="1" si="11"/>
        <v>7582.76</v>
      </c>
      <c r="R53" s="28"/>
      <c r="S53" s="28"/>
      <c r="T53" s="28"/>
      <c r="U53" s="27">
        <f t="shared" ca="1" si="10"/>
        <v>1231.4100000000001</v>
      </c>
      <c r="V53" s="27">
        <f t="shared" ca="1" si="10"/>
        <v>1061.19</v>
      </c>
      <c r="W53" s="25">
        <f t="shared" si="4"/>
        <v>192</v>
      </c>
      <c r="X53" s="27">
        <f t="shared" ca="1" si="12"/>
        <v>2117.58</v>
      </c>
      <c r="Y53" s="27">
        <f t="shared" ca="1" si="12"/>
        <v>5.32</v>
      </c>
      <c r="Z53" s="27">
        <f t="shared" ca="1" si="12"/>
        <v>48.760000000000005</v>
      </c>
      <c r="AA53" s="27">
        <f t="shared" ca="1" si="12"/>
        <v>9000.23</v>
      </c>
      <c r="AB53" s="27">
        <f t="shared" ca="1" si="12"/>
        <v>2662.89</v>
      </c>
      <c r="AC53" s="27">
        <f t="shared" ca="1" si="12"/>
        <v>465.06</v>
      </c>
      <c r="AD53" s="27">
        <f t="shared" ca="1" si="12"/>
        <v>293.98</v>
      </c>
      <c r="AE53" s="27">
        <f t="shared" ca="1" si="12"/>
        <v>613.22</v>
      </c>
      <c r="AF53" s="27">
        <f t="shared" ca="1" si="12"/>
        <v>619.6</v>
      </c>
      <c r="AG53" s="27">
        <f t="shared" ca="1" si="12"/>
        <v>271.17</v>
      </c>
      <c r="AH53" s="27">
        <f t="shared" ca="1" si="13"/>
        <v>2045.31</v>
      </c>
      <c r="AI53" s="27">
        <f t="shared" ca="1" si="13"/>
        <v>1175.75</v>
      </c>
      <c r="AJ53" s="27">
        <f t="shared" ca="1" si="13"/>
        <v>967.33999999999992</v>
      </c>
      <c r="AK53" s="27">
        <f t="shared" ca="1" si="13"/>
        <v>559.39</v>
      </c>
      <c r="AL53" s="27">
        <f t="shared" ca="1" si="13"/>
        <v>1083.83</v>
      </c>
      <c r="AM53" s="27">
        <f t="shared" ca="1" si="13"/>
        <v>1619.1</v>
      </c>
      <c r="AN53" s="27">
        <f t="shared" ca="1" si="13"/>
        <v>1841.5800000000002</v>
      </c>
      <c r="AO53" s="27">
        <f t="shared" ca="1" si="13"/>
        <v>745.64</v>
      </c>
      <c r="AP53" s="27">
        <f t="shared" ca="1" si="13"/>
        <v>1422.9399999999998</v>
      </c>
      <c r="AQ53" s="27">
        <f t="shared" ca="1" si="13"/>
        <v>2938.32</v>
      </c>
      <c r="AR53" s="27">
        <f t="shared" ca="1" si="14"/>
        <v>1370.2800000000002</v>
      </c>
      <c r="AS53" s="27">
        <f t="shared" ca="1" si="14"/>
        <v>489.07</v>
      </c>
      <c r="AT53" s="27">
        <f t="shared" ca="1" si="14"/>
        <v>785.67000000000007</v>
      </c>
      <c r="AU53" s="27">
        <f t="shared" ca="1" si="14"/>
        <v>4600.08</v>
      </c>
      <c r="AV53" s="27">
        <f t="shared" ca="1" si="14"/>
        <v>2876.53</v>
      </c>
      <c r="AW53" s="27">
        <f t="shared" ca="1" si="14"/>
        <v>2455.6799999999998</v>
      </c>
      <c r="AX53" s="27">
        <f t="shared" ca="1" si="14"/>
        <v>3089.97</v>
      </c>
      <c r="AY53" s="27">
        <f t="shared" ca="1" si="14"/>
        <v>967.02</v>
      </c>
      <c r="AZ53" s="27">
        <f t="shared" ca="1" si="14"/>
        <v>4551.7300000000005</v>
      </c>
      <c r="BA53" s="27">
        <f t="shared" ca="1" si="14"/>
        <v>7086.58</v>
      </c>
      <c r="BB53" s="27">
        <f t="shared" ca="1" si="14"/>
        <v>3005.6600000000003</v>
      </c>
      <c r="BC53" s="27">
        <f t="shared" ca="1" si="14"/>
        <v>414.94</v>
      </c>
      <c r="BD53" s="27">
        <f t="shared" ca="1" si="14"/>
        <v>3406.9999999999995</v>
      </c>
      <c r="BE53" s="27">
        <f t="shared" ca="1" si="14"/>
        <v>3698.79</v>
      </c>
      <c r="BF53" s="28"/>
      <c r="BG53" s="27">
        <f t="shared" ca="1" si="15"/>
        <v>3664.5299999999997</v>
      </c>
      <c r="BH53" s="27">
        <f t="shared" ca="1" si="15"/>
        <v>1460.94</v>
      </c>
      <c r="BI53" s="27">
        <f t="shared" ca="1" si="15"/>
        <v>3549.3599999999997</v>
      </c>
      <c r="BJ53" s="27">
        <f t="shared" ca="1" si="15"/>
        <v>7181.2800000000007</v>
      </c>
      <c r="BK53" s="27">
        <f t="shared" ca="1" si="15"/>
        <v>3312.89</v>
      </c>
      <c r="BL53" s="27">
        <f t="shared" ca="1" si="15"/>
        <v>3896.7099999999996</v>
      </c>
      <c r="BM53" s="27">
        <f t="shared" ca="1" si="15"/>
        <v>2870.56</v>
      </c>
      <c r="BN53" s="27">
        <f t="shared" ca="1" si="15"/>
        <v>1032.02</v>
      </c>
      <c r="BO53" s="27">
        <f t="shared" ca="1" si="15"/>
        <v>1492.6799999999998</v>
      </c>
      <c r="BP53" s="27">
        <f t="shared" ca="1" si="15"/>
        <v>1881.93</v>
      </c>
      <c r="BQ53" s="27">
        <f t="shared" ca="1" si="16"/>
        <v>1318.85</v>
      </c>
      <c r="BR53" s="27">
        <f t="shared" ca="1" si="16"/>
        <v>1664.0600000000002</v>
      </c>
      <c r="BS53" s="27">
        <f t="shared" ca="1" si="16"/>
        <v>390.84999999999997</v>
      </c>
      <c r="BT53" s="27">
        <f t="shared" ca="1" si="16"/>
        <v>242.14</v>
      </c>
      <c r="BU53" s="27">
        <f t="shared" ca="1" si="16"/>
        <v>4832.71</v>
      </c>
      <c r="BV53" s="27">
        <f t="shared" ca="1" si="16"/>
        <v>469.44</v>
      </c>
      <c r="BW53" s="27">
        <f t="shared" ca="1" si="16"/>
        <v>844.29</v>
      </c>
      <c r="BX53" s="27">
        <f t="shared" ca="1" si="16"/>
        <v>1436.3200000000002</v>
      </c>
      <c r="BY53" s="28"/>
      <c r="BZ53" s="28"/>
      <c r="CA53" s="28"/>
      <c r="CB53" s="28"/>
      <c r="CC53" s="27">
        <f t="shared" ca="1" si="17"/>
        <v>887.06999999999994</v>
      </c>
      <c r="CD53" s="27">
        <f t="shared" ca="1" si="17"/>
        <v>344.35</v>
      </c>
      <c r="CE53" s="27">
        <f t="shared" ca="1" si="17"/>
        <v>150.78</v>
      </c>
      <c r="CF53" s="27">
        <f t="shared" ca="1" si="17"/>
        <v>340.57</v>
      </c>
      <c r="CG53" s="27">
        <f t="shared" ca="1" si="17"/>
        <v>569.85</v>
      </c>
    </row>
    <row r="54" spans="1:85" x14ac:dyDescent="0.3">
      <c r="A54" s="24">
        <v>1999</v>
      </c>
      <c r="B54" s="27">
        <f t="shared" ca="1" si="9"/>
        <v>116675.89</v>
      </c>
      <c r="C54" s="28"/>
      <c r="D54" s="27">
        <f t="shared" ca="1" si="11"/>
        <v>1843.4199999999998</v>
      </c>
      <c r="E54" s="27">
        <f t="shared" ca="1" si="11"/>
        <v>6948.2699999999995</v>
      </c>
      <c r="F54" s="27">
        <f t="shared" ca="1" si="11"/>
        <v>20441.989999999998</v>
      </c>
      <c r="G54" s="27">
        <f t="shared" ca="1" si="11"/>
        <v>4543.1900000000005</v>
      </c>
      <c r="H54" s="27">
        <f t="shared" ca="1" si="11"/>
        <v>6401.41</v>
      </c>
      <c r="I54" s="27">
        <f t="shared" ca="1" si="11"/>
        <v>3000.24</v>
      </c>
      <c r="J54" s="27">
        <f t="shared" ca="1" si="11"/>
        <v>12728.04</v>
      </c>
      <c r="K54" s="27">
        <f t="shared" ca="1" si="11"/>
        <v>11231.380000000001</v>
      </c>
      <c r="L54" s="27">
        <f t="shared" ca="1" si="11"/>
        <v>4303.8899999999994</v>
      </c>
      <c r="M54" s="27">
        <f t="shared" ca="1" si="11"/>
        <v>17800.41</v>
      </c>
      <c r="N54" s="27">
        <f t="shared" ca="1" si="11"/>
        <v>7601.9500000000007</v>
      </c>
      <c r="O54" s="27">
        <f t="shared" ca="1" si="11"/>
        <v>1832.01</v>
      </c>
      <c r="P54" s="27">
        <f t="shared" ca="1" si="11"/>
        <v>6623.6</v>
      </c>
      <c r="Q54" s="27">
        <f t="shared" ca="1" si="11"/>
        <v>7952.02</v>
      </c>
      <c r="R54" s="28"/>
      <c r="S54" s="28"/>
      <c r="T54" s="28"/>
      <c r="U54" s="27">
        <f t="shared" ca="1" si="10"/>
        <v>1468.92</v>
      </c>
      <c r="V54" s="27">
        <f t="shared" ca="1" si="10"/>
        <v>1063.21</v>
      </c>
      <c r="W54" s="25">
        <f t="shared" si="4"/>
        <v>196</v>
      </c>
      <c r="X54" s="27">
        <f t="shared" ca="1" si="12"/>
        <v>1791.69</v>
      </c>
      <c r="Y54" s="27">
        <f t="shared" ca="1" si="12"/>
        <v>-1.6100000000000003</v>
      </c>
      <c r="Z54" s="27">
        <f t="shared" ca="1" si="12"/>
        <v>53.339999999999996</v>
      </c>
      <c r="AA54" s="27">
        <f t="shared" ca="1" si="12"/>
        <v>6948.2699999999995</v>
      </c>
      <c r="AB54" s="27">
        <f t="shared" ca="1" si="12"/>
        <v>2463.85</v>
      </c>
      <c r="AC54" s="27">
        <f t="shared" ca="1" si="12"/>
        <v>379.97</v>
      </c>
      <c r="AD54" s="27">
        <f t="shared" ca="1" si="12"/>
        <v>206.2</v>
      </c>
      <c r="AE54" s="27">
        <f t="shared" ca="1" si="12"/>
        <v>438.43999999999994</v>
      </c>
      <c r="AF54" s="27">
        <f t="shared" ca="1" si="12"/>
        <v>693.89</v>
      </c>
      <c r="AG54" s="27">
        <f t="shared" ca="1" si="12"/>
        <v>289.16999999999996</v>
      </c>
      <c r="AH54" s="27">
        <f t="shared" ca="1" si="13"/>
        <v>1973.51</v>
      </c>
      <c r="AI54" s="27">
        <f t="shared" ca="1" si="13"/>
        <v>1306.6399999999999</v>
      </c>
      <c r="AJ54" s="27">
        <f t="shared" ca="1" si="13"/>
        <v>1038.22</v>
      </c>
      <c r="AK54" s="27">
        <f t="shared" ca="1" si="13"/>
        <v>651.43999999999994</v>
      </c>
      <c r="AL54" s="27">
        <f t="shared" ca="1" si="13"/>
        <v>952.81999999999994</v>
      </c>
      <c r="AM54" s="27">
        <f t="shared" ca="1" si="13"/>
        <v>1362.83</v>
      </c>
      <c r="AN54" s="27">
        <f t="shared" ca="1" si="13"/>
        <v>1556.69</v>
      </c>
      <c r="AO54" s="27">
        <f t="shared" ca="1" si="13"/>
        <v>515.69000000000005</v>
      </c>
      <c r="AP54" s="27">
        <f t="shared" ca="1" si="13"/>
        <v>1274.18</v>
      </c>
      <c r="AQ54" s="27">
        <f t="shared" ca="1" si="13"/>
        <v>2807.02</v>
      </c>
      <c r="AR54" s="27">
        <f t="shared" ca="1" si="14"/>
        <v>1434.84</v>
      </c>
      <c r="AS54" s="27">
        <f t="shared" ca="1" si="14"/>
        <v>439.19999999999993</v>
      </c>
      <c r="AT54" s="27">
        <f t="shared" ca="1" si="14"/>
        <v>657.3900000000001</v>
      </c>
      <c r="AU54" s="27">
        <f t="shared" ca="1" si="14"/>
        <v>4543.1900000000005</v>
      </c>
      <c r="AV54" s="27">
        <f t="shared" ca="1" si="14"/>
        <v>3696.11</v>
      </c>
      <c r="AW54" s="27">
        <f t="shared" ca="1" si="14"/>
        <v>2705.3</v>
      </c>
      <c r="AX54" s="27">
        <f t="shared" ca="1" si="14"/>
        <v>3000.24</v>
      </c>
      <c r="AY54" s="27">
        <f t="shared" ca="1" si="14"/>
        <v>1308.5999999999999</v>
      </c>
      <c r="AZ54" s="27">
        <f t="shared" ca="1" si="14"/>
        <v>4906.4799999999996</v>
      </c>
      <c r="BA54" s="27">
        <f t="shared" ca="1" si="14"/>
        <v>6512.95</v>
      </c>
      <c r="BB54" s="27">
        <f t="shared" ca="1" si="14"/>
        <v>2591.29</v>
      </c>
      <c r="BC54" s="27">
        <f t="shared" ca="1" si="14"/>
        <v>463.92</v>
      </c>
      <c r="BD54" s="27">
        <f t="shared" ca="1" si="14"/>
        <v>3756.9500000000003</v>
      </c>
      <c r="BE54" s="27">
        <f t="shared" ca="1" si="14"/>
        <v>3773.6800000000003</v>
      </c>
      <c r="BF54" s="28"/>
      <c r="BG54" s="27">
        <f t="shared" ca="1" si="15"/>
        <v>4303.8899999999994</v>
      </c>
      <c r="BH54" s="27">
        <f t="shared" ca="1" si="15"/>
        <v>1545.7599999999998</v>
      </c>
      <c r="BI54" s="27">
        <f t="shared" ca="1" si="15"/>
        <v>3841.2699999999995</v>
      </c>
      <c r="BJ54" s="27">
        <f t="shared" ca="1" si="15"/>
        <v>9286.7000000000007</v>
      </c>
      <c r="BK54" s="27">
        <f t="shared" ca="1" si="15"/>
        <v>3126.6700000000005</v>
      </c>
      <c r="BL54" s="27">
        <f t="shared" ca="1" si="15"/>
        <v>3697.8199999999997</v>
      </c>
      <c r="BM54" s="27">
        <f t="shared" ca="1" si="15"/>
        <v>2820.55</v>
      </c>
      <c r="BN54" s="27">
        <f t="shared" ca="1" si="15"/>
        <v>1083.5900000000001</v>
      </c>
      <c r="BO54" s="27">
        <f t="shared" ca="1" si="15"/>
        <v>1832.01</v>
      </c>
      <c r="BP54" s="27">
        <f t="shared" ca="1" si="15"/>
        <v>2461.0299999999997</v>
      </c>
      <c r="BQ54" s="27">
        <f t="shared" ca="1" si="16"/>
        <v>1385.47</v>
      </c>
      <c r="BR54" s="27">
        <f t="shared" ca="1" si="16"/>
        <v>1976.39</v>
      </c>
      <c r="BS54" s="27">
        <f t="shared" ca="1" si="16"/>
        <v>495.09</v>
      </c>
      <c r="BT54" s="27">
        <f t="shared" ca="1" si="16"/>
        <v>305.59000000000003</v>
      </c>
      <c r="BU54" s="27">
        <f t="shared" ca="1" si="16"/>
        <v>5331.8099999999995</v>
      </c>
      <c r="BV54" s="27">
        <f t="shared" ca="1" si="16"/>
        <v>502.81000000000006</v>
      </c>
      <c r="BW54" s="27">
        <f t="shared" ca="1" si="16"/>
        <v>623.62</v>
      </c>
      <c r="BX54" s="27">
        <f t="shared" ca="1" si="16"/>
        <v>1493.79</v>
      </c>
      <c r="BY54" s="28"/>
      <c r="BZ54" s="28"/>
      <c r="CA54" s="28"/>
      <c r="CB54" s="28"/>
      <c r="CC54" s="27">
        <f t="shared" ca="1" si="17"/>
        <v>1033.73</v>
      </c>
      <c r="CD54" s="27">
        <f t="shared" ca="1" si="17"/>
        <v>435.21</v>
      </c>
      <c r="CE54" s="27">
        <f t="shared" ca="1" si="17"/>
        <v>178.34</v>
      </c>
      <c r="CF54" s="27">
        <f t="shared" ca="1" si="17"/>
        <v>350.44</v>
      </c>
      <c r="CG54" s="27">
        <f t="shared" ca="1" si="17"/>
        <v>534.44000000000005</v>
      </c>
    </row>
    <row r="55" spans="1:85" x14ac:dyDescent="0.3">
      <c r="A55" s="24">
        <v>2000</v>
      </c>
      <c r="B55" s="27">
        <f t="shared" ca="1" si="9"/>
        <v>125181.11000000002</v>
      </c>
      <c r="C55" s="28"/>
      <c r="D55" s="27">
        <f t="shared" ca="1" si="11"/>
        <v>1937.5</v>
      </c>
      <c r="E55" s="27">
        <f t="shared" ca="1" si="11"/>
        <v>5434.15</v>
      </c>
      <c r="F55" s="27">
        <f t="shared" ca="1" si="11"/>
        <v>20239.260000000002</v>
      </c>
      <c r="G55" s="27">
        <f t="shared" ca="1" si="11"/>
        <v>4256.59</v>
      </c>
      <c r="H55" s="27">
        <f t="shared" ca="1" si="11"/>
        <v>6893.82</v>
      </c>
      <c r="I55" s="27">
        <f t="shared" ca="1" si="11"/>
        <v>3282.3900000000003</v>
      </c>
      <c r="J55" s="27">
        <f t="shared" ca="1" si="11"/>
        <v>12536.89</v>
      </c>
      <c r="K55" s="27">
        <f t="shared" ca="1" si="11"/>
        <v>12480.699999999999</v>
      </c>
      <c r="L55" s="27">
        <f t="shared" ca="1" si="11"/>
        <v>4034.6400000000003</v>
      </c>
      <c r="M55" s="27">
        <f t="shared" ca="1" si="11"/>
        <v>25542.079999999998</v>
      </c>
      <c r="N55" s="27">
        <f t="shared" ca="1" si="11"/>
        <v>8020.6299999999992</v>
      </c>
      <c r="O55" s="27">
        <f t="shared" ca="1" si="11"/>
        <v>2698.5</v>
      </c>
      <c r="P55" s="27">
        <f t="shared" ca="1" si="11"/>
        <v>6560.84</v>
      </c>
      <c r="Q55" s="27">
        <f t="shared" ca="1" si="11"/>
        <v>7921.95</v>
      </c>
      <c r="R55" s="28"/>
      <c r="S55" s="28"/>
      <c r="T55" s="28"/>
      <c r="U55" s="27">
        <f t="shared" ca="1" si="10"/>
        <v>1314.31</v>
      </c>
      <c r="V55" s="27">
        <f t="shared" ca="1" si="10"/>
        <v>1102.6200000000001</v>
      </c>
      <c r="W55" s="25">
        <f t="shared" si="4"/>
        <v>200</v>
      </c>
      <c r="X55" s="27">
        <f t="shared" ca="1" si="12"/>
        <v>1841.54</v>
      </c>
      <c r="Y55" s="27">
        <f t="shared" ca="1" si="12"/>
        <v>42.96</v>
      </c>
      <c r="Z55" s="27">
        <f t="shared" ca="1" si="12"/>
        <v>53</v>
      </c>
      <c r="AA55" s="27">
        <f t="shared" ca="1" si="12"/>
        <v>5434.15</v>
      </c>
      <c r="AB55" s="27">
        <f t="shared" ca="1" si="12"/>
        <v>2413.6000000000004</v>
      </c>
      <c r="AC55" s="27">
        <f t="shared" ca="1" si="12"/>
        <v>367.26</v>
      </c>
      <c r="AD55" s="27">
        <f t="shared" ca="1" si="12"/>
        <v>187</v>
      </c>
      <c r="AE55" s="27">
        <f t="shared" ca="1" si="12"/>
        <v>423.55999999999995</v>
      </c>
      <c r="AF55" s="27">
        <f t="shared" ca="1" si="12"/>
        <v>730.46</v>
      </c>
      <c r="AG55" s="27">
        <f t="shared" ca="1" si="12"/>
        <v>264.64</v>
      </c>
      <c r="AH55" s="27">
        <f t="shared" ca="1" si="13"/>
        <v>1817.6999999999998</v>
      </c>
      <c r="AI55" s="27">
        <f t="shared" ca="1" si="13"/>
        <v>1234.1799999999998</v>
      </c>
      <c r="AJ55" s="27">
        <f t="shared" ca="1" si="13"/>
        <v>933.07999999999993</v>
      </c>
      <c r="AK55" s="27">
        <f t="shared" ca="1" si="13"/>
        <v>613.74</v>
      </c>
      <c r="AL55" s="27">
        <f t="shared" ca="1" si="13"/>
        <v>873.33</v>
      </c>
      <c r="AM55" s="27">
        <f t="shared" ca="1" si="13"/>
        <v>1516.29</v>
      </c>
      <c r="AN55" s="27">
        <f t="shared" ca="1" si="13"/>
        <v>1948.5500000000002</v>
      </c>
      <c r="AO55" s="27">
        <f t="shared" ca="1" si="13"/>
        <v>444.14</v>
      </c>
      <c r="AP55" s="27">
        <f t="shared" ca="1" si="13"/>
        <v>1314.85</v>
      </c>
      <c r="AQ55" s="27">
        <f t="shared" ca="1" si="13"/>
        <v>2625.49</v>
      </c>
      <c r="AR55" s="27">
        <f t="shared" ca="1" si="14"/>
        <v>1338.93</v>
      </c>
      <c r="AS55" s="27">
        <f t="shared" ca="1" si="14"/>
        <v>425.40999999999997</v>
      </c>
      <c r="AT55" s="27">
        <f t="shared" ca="1" si="14"/>
        <v>767.05</v>
      </c>
      <c r="AU55" s="27">
        <f t="shared" ca="1" si="14"/>
        <v>4256.59</v>
      </c>
      <c r="AV55" s="27">
        <f t="shared" ca="1" si="14"/>
        <v>4281.6799999999994</v>
      </c>
      <c r="AW55" s="27">
        <f t="shared" ca="1" si="14"/>
        <v>2612.14</v>
      </c>
      <c r="AX55" s="27">
        <f t="shared" ca="1" si="14"/>
        <v>3282.3900000000003</v>
      </c>
      <c r="AY55" s="27">
        <f t="shared" ca="1" si="14"/>
        <v>931.63</v>
      </c>
      <c r="AZ55" s="27">
        <f t="shared" ca="1" si="14"/>
        <v>4635.75</v>
      </c>
      <c r="BA55" s="27">
        <f t="shared" ca="1" si="14"/>
        <v>6969.49</v>
      </c>
      <c r="BB55" s="27">
        <f t="shared" ca="1" si="14"/>
        <v>2952.83</v>
      </c>
      <c r="BC55" s="27">
        <f t="shared" ca="1" si="14"/>
        <v>522.58999999999992</v>
      </c>
      <c r="BD55" s="27">
        <f t="shared" ca="1" si="14"/>
        <v>3114.4</v>
      </c>
      <c r="BE55" s="27">
        <f t="shared" ca="1" si="14"/>
        <v>5058.78</v>
      </c>
      <c r="BF55" s="28"/>
      <c r="BG55" s="27">
        <f t="shared" ca="1" si="15"/>
        <v>4034.6400000000003</v>
      </c>
      <c r="BH55" s="27">
        <f t="shared" ca="1" si="15"/>
        <v>1652.73</v>
      </c>
      <c r="BI55" s="27">
        <f t="shared" ca="1" si="15"/>
        <v>3837.0499999999997</v>
      </c>
      <c r="BJ55" s="27">
        <f t="shared" ca="1" si="15"/>
        <v>15361.84</v>
      </c>
      <c r="BK55" s="27">
        <f t="shared" ca="1" si="15"/>
        <v>4690.46</v>
      </c>
      <c r="BL55" s="27">
        <f t="shared" ca="1" si="15"/>
        <v>3881.98</v>
      </c>
      <c r="BM55" s="27">
        <f t="shared" ca="1" si="15"/>
        <v>2588.4899999999998</v>
      </c>
      <c r="BN55" s="27">
        <f t="shared" ca="1" si="15"/>
        <v>1550.1399999999999</v>
      </c>
      <c r="BO55" s="27">
        <f t="shared" ca="1" si="15"/>
        <v>2698.5</v>
      </c>
      <c r="BP55" s="27">
        <f t="shared" ca="1" si="15"/>
        <v>2483.1400000000003</v>
      </c>
      <c r="BQ55" s="27">
        <f t="shared" ca="1" si="16"/>
        <v>1376.6200000000001</v>
      </c>
      <c r="BR55" s="27">
        <f t="shared" ca="1" si="16"/>
        <v>1914.3899999999999</v>
      </c>
      <c r="BS55" s="27">
        <f t="shared" ca="1" si="16"/>
        <v>475.03999999999996</v>
      </c>
      <c r="BT55" s="27">
        <f t="shared" ca="1" si="16"/>
        <v>311.67</v>
      </c>
      <c r="BU55" s="27">
        <f t="shared" ca="1" si="16"/>
        <v>5353.49</v>
      </c>
      <c r="BV55" s="27">
        <f t="shared" ca="1" si="16"/>
        <v>414.87</v>
      </c>
      <c r="BW55" s="27">
        <f t="shared" ca="1" si="16"/>
        <v>604.33000000000004</v>
      </c>
      <c r="BX55" s="27">
        <f t="shared" ca="1" si="16"/>
        <v>1549.24</v>
      </c>
      <c r="BY55" s="28"/>
      <c r="BZ55" s="28"/>
      <c r="CA55" s="28"/>
      <c r="CB55" s="28"/>
      <c r="CC55" s="27">
        <f t="shared" ca="1" si="17"/>
        <v>896.31999999999994</v>
      </c>
      <c r="CD55" s="27">
        <f t="shared" ca="1" si="17"/>
        <v>417.98</v>
      </c>
      <c r="CE55" s="27">
        <f t="shared" ca="1" si="17"/>
        <v>167.26</v>
      </c>
      <c r="CF55" s="27">
        <f t="shared" ca="1" si="17"/>
        <v>391.07999999999993</v>
      </c>
      <c r="CG55" s="27">
        <f t="shared" ca="1" si="17"/>
        <v>544.29999999999995</v>
      </c>
    </row>
    <row r="56" spans="1:85" x14ac:dyDescent="0.3">
      <c r="A56" s="24">
        <v>2001</v>
      </c>
      <c r="B56" s="27">
        <f t="shared" ca="1" si="9"/>
        <v>127373.33</v>
      </c>
      <c r="C56" s="28"/>
      <c r="D56" s="27">
        <f t="shared" ref="D56:Q65" ca="1" si="18">SUM(OFFSET(D$77,$W56,0,4,1))</f>
        <v>2425.88</v>
      </c>
      <c r="E56" s="27">
        <f t="shared" ca="1" si="18"/>
        <v>6473.71</v>
      </c>
      <c r="F56" s="27">
        <f t="shared" ca="1" si="18"/>
        <v>19302.939999999999</v>
      </c>
      <c r="G56" s="27">
        <f t="shared" ca="1" si="18"/>
        <v>3997.1</v>
      </c>
      <c r="H56" s="27">
        <f t="shared" ca="1" si="18"/>
        <v>4112.6900000000005</v>
      </c>
      <c r="I56" s="27">
        <f t="shared" ca="1" si="18"/>
        <v>4086.3599999999997</v>
      </c>
      <c r="J56" s="27">
        <f t="shared" ca="1" si="18"/>
        <v>12182.140000000001</v>
      </c>
      <c r="K56" s="27">
        <f t="shared" ca="1" si="18"/>
        <v>14492.4</v>
      </c>
      <c r="L56" s="27">
        <f t="shared" ca="1" si="18"/>
        <v>3077.96</v>
      </c>
      <c r="M56" s="27">
        <f t="shared" ca="1" si="18"/>
        <v>24791.040000000001</v>
      </c>
      <c r="N56" s="27">
        <f t="shared" ca="1" si="18"/>
        <v>9692.3399999999983</v>
      </c>
      <c r="O56" s="27">
        <f t="shared" ca="1" si="18"/>
        <v>2963.83</v>
      </c>
      <c r="P56" s="27">
        <f t="shared" ca="1" si="18"/>
        <v>7757.829999999999</v>
      </c>
      <c r="Q56" s="27">
        <f t="shared" ca="1" si="18"/>
        <v>8018.6200000000008</v>
      </c>
      <c r="R56" s="28"/>
      <c r="S56" s="28"/>
      <c r="T56" s="28"/>
      <c r="U56" s="27">
        <f t="shared" ca="1" si="10"/>
        <v>1562.08</v>
      </c>
      <c r="V56" s="27">
        <f t="shared" ca="1" si="10"/>
        <v>1375.94</v>
      </c>
      <c r="W56" s="25">
        <f t="shared" si="4"/>
        <v>204</v>
      </c>
      <c r="X56" s="27">
        <f t="shared" ca="1" si="12"/>
        <v>2344.56</v>
      </c>
      <c r="Y56" s="27">
        <f t="shared" ca="1" si="12"/>
        <v>41.72</v>
      </c>
      <c r="Z56" s="27">
        <f t="shared" ca="1" si="12"/>
        <v>39.589999999999996</v>
      </c>
      <c r="AA56" s="27">
        <f t="shared" ca="1" si="12"/>
        <v>6473.71</v>
      </c>
      <c r="AB56" s="27">
        <f t="shared" ca="1" si="12"/>
        <v>2140.19</v>
      </c>
      <c r="AC56" s="27">
        <f t="shared" ca="1" si="12"/>
        <v>275.29000000000002</v>
      </c>
      <c r="AD56" s="27">
        <f t="shared" ca="1" si="12"/>
        <v>207.16000000000003</v>
      </c>
      <c r="AE56" s="27">
        <f t="shared" ca="1" si="12"/>
        <v>354.92</v>
      </c>
      <c r="AF56" s="27">
        <f t="shared" ca="1" si="12"/>
        <v>682.02</v>
      </c>
      <c r="AG56" s="27">
        <f t="shared" ca="1" si="12"/>
        <v>346.71</v>
      </c>
      <c r="AH56" s="27">
        <f t="shared" ca="1" si="13"/>
        <v>1727.06</v>
      </c>
      <c r="AI56" s="27">
        <f t="shared" ca="1" si="13"/>
        <v>1227.55</v>
      </c>
      <c r="AJ56" s="27">
        <f t="shared" ca="1" si="13"/>
        <v>773.75</v>
      </c>
      <c r="AK56" s="27">
        <f t="shared" ca="1" si="13"/>
        <v>549.81999999999994</v>
      </c>
      <c r="AL56" s="27">
        <f t="shared" ca="1" si="13"/>
        <v>824.56000000000006</v>
      </c>
      <c r="AM56" s="27">
        <f t="shared" ca="1" si="13"/>
        <v>1200.3600000000001</v>
      </c>
      <c r="AN56" s="27">
        <f t="shared" ca="1" si="13"/>
        <v>1698.6399999999999</v>
      </c>
      <c r="AO56" s="27">
        <f t="shared" ca="1" si="13"/>
        <v>666.62000000000012</v>
      </c>
      <c r="AP56" s="27">
        <f t="shared" ca="1" si="13"/>
        <v>1120.1100000000001</v>
      </c>
      <c r="AQ56" s="27">
        <f t="shared" ca="1" si="13"/>
        <v>2816.4700000000003</v>
      </c>
      <c r="AR56" s="27">
        <f t="shared" ca="1" si="14"/>
        <v>1387.43</v>
      </c>
      <c r="AS56" s="27">
        <f t="shared" ca="1" si="14"/>
        <v>434.37</v>
      </c>
      <c r="AT56" s="27">
        <f t="shared" ca="1" si="14"/>
        <v>869.88999999999987</v>
      </c>
      <c r="AU56" s="27">
        <f t="shared" ca="1" si="14"/>
        <v>3997.1</v>
      </c>
      <c r="AV56" s="27">
        <f t="shared" ca="1" si="14"/>
        <v>1322.04</v>
      </c>
      <c r="AW56" s="27">
        <f t="shared" ca="1" si="14"/>
        <v>2790.66</v>
      </c>
      <c r="AX56" s="27">
        <f t="shared" ca="1" si="14"/>
        <v>4086.3599999999997</v>
      </c>
      <c r="AY56" s="27">
        <f t="shared" ca="1" si="14"/>
        <v>1200.9100000000001</v>
      </c>
      <c r="AZ56" s="27">
        <f t="shared" ca="1" si="14"/>
        <v>4688.83</v>
      </c>
      <c r="BA56" s="27">
        <f t="shared" ca="1" si="14"/>
        <v>6292.42</v>
      </c>
      <c r="BB56" s="27">
        <f t="shared" ca="1" si="14"/>
        <v>3565.9399999999996</v>
      </c>
      <c r="BC56" s="27">
        <f t="shared" ca="1" si="14"/>
        <v>203.58999999999997</v>
      </c>
      <c r="BD56" s="27">
        <f t="shared" ca="1" si="14"/>
        <v>4172.3600000000006</v>
      </c>
      <c r="BE56" s="27">
        <f t="shared" ca="1" si="14"/>
        <v>5523.2999999999993</v>
      </c>
      <c r="BF56" s="28"/>
      <c r="BG56" s="27">
        <f t="shared" ca="1" si="15"/>
        <v>3077.96</v>
      </c>
      <c r="BH56" s="27">
        <f t="shared" ca="1" si="15"/>
        <v>1651.94</v>
      </c>
      <c r="BI56" s="27">
        <f t="shared" ca="1" si="15"/>
        <v>4212.3500000000004</v>
      </c>
      <c r="BJ56" s="27">
        <f t="shared" ca="1" si="15"/>
        <v>13864.320000000002</v>
      </c>
      <c r="BK56" s="27">
        <f t="shared" ca="1" si="15"/>
        <v>5062.42</v>
      </c>
      <c r="BL56" s="27">
        <f t="shared" ca="1" si="15"/>
        <v>4455.1400000000003</v>
      </c>
      <c r="BM56" s="27">
        <f t="shared" ca="1" si="15"/>
        <v>3544.35</v>
      </c>
      <c r="BN56" s="27">
        <f t="shared" ca="1" si="15"/>
        <v>1692.8500000000001</v>
      </c>
      <c r="BO56" s="27">
        <f t="shared" ca="1" si="15"/>
        <v>2963.83</v>
      </c>
      <c r="BP56" s="27">
        <f t="shared" ca="1" si="15"/>
        <v>2861.8199999999997</v>
      </c>
      <c r="BQ56" s="27">
        <f t="shared" ca="1" si="16"/>
        <v>1693.07</v>
      </c>
      <c r="BR56" s="27">
        <f t="shared" ca="1" si="16"/>
        <v>2069.98</v>
      </c>
      <c r="BS56" s="27">
        <f t="shared" ca="1" si="16"/>
        <v>668.05</v>
      </c>
      <c r="BT56" s="27">
        <f t="shared" ca="1" si="16"/>
        <v>464.90999999999997</v>
      </c>
      <c r="BU56" s="27">
        <f t="shared" ca="1" si="16"/>
        <v>5141.95</v>
      </c>
      <c r="BV56" s="27">
        <f t="shared" ca="1" si="16"/>
        <v>516.80999999999995</v>
      </c>
      <c r="BW56" s="27">
        <f t="shared" ca="1" si="16"/>
        <v>595.09</v>
      </c>
      <c r="BX56" s="27">
        <f t="shared" ca="1" si="16"/>
        <v>1764.77</v>
      </c>
      <c r="BY56" s="28"/>
      <c r="BZ56" s="28"/>
      <c r="CA56" s="28"/>
      <c r="CB56" s="28"/>
      <c r="CC56" s="27">
        <f t="shared" ca="1" si="17"/>
        <v>1021.4799999999999</v>
      </c>
      <c r="CD56" s="27">
        <f t="shared" ca="1" si="17"/>
        <v>540.61</v>
      </c>
      <c r="CE56" s="27">
        <f t="shared" ca="1" si="17"/>
        <v>154.76</v>
      </c>
      <c r="CF56" s="27">
        <f t="shared" ca="1" si="17"/>
        <v>217.82</v>
      </c>
      <c r="CG56" s="27">
        <f t="shared" ca="1" si="17"/>
        <v>1003.3699999999999</v>
      </c>
    </row>
    <row r="57" spans="1:85" x14ac:dyDescent="0.3">
      <c r="A57" s="24">
        <v>2002</v>
      </c>
      <c r="B57" s="27">
        <f t="shared" ca="1" si="9"/>
        <v>126401.73000000001</v>
      </c>
      <c r="C57" s="28"/>
      <c r="D57" s="27">
        <f t="shared" ca="1" si="18"/>
        <v>2604.5700000000002</v>
      </c>
      <c r="E57" s="27">
        <f t="shared" ca="1" si="18"/>
        <v>7100.59</v>
      </c>
      <c r="F57" s="27">
        <f t="shared" ca="1" si="18"/>
        <v>18489.019999999997</v>
      </c>
      <c r="G57" s="27">
        <f t="shared" ca="1" si="18"/>
        <v>3928.43</v>
      </c>
      <c r="H57" s="27">
        <f t="shared" ca="1" si="18"/>
        <v>4876.04</v>
      </c>
      <c r="I57" s="27">
        <f t="shared" ca="1" si="18"/>
        <v>4275.45</v>
      </c>
      <c r="J57" s="27">
        <f t="shared" ca="1" si="18"/>
        <v>12302.49</v>
      </c>
      <c r="K57" s="27">
        <f t="shared" ca="1" si="18"/>
        <v>17341.490000000002</v>
      </c>
      <c r="L57" s="27">
        <f t="shared" ca="1" si="18"/>
        <v>3007.1499999999996</v>
      </c>
      <c r="M57" s="27">
        <f t="shared" ca="1" si="18"/>
        <v>20951.829999999998</v>
      </c>
      <c r="N57" s="27">
        <f t="shared" ca="1" si="18"/>
        <v>9642.1</v>
      </c>
      <c r="O57" s="27">
        <f t="shared" ca="1" si="18"/>
        <v>2607.4</v>
      </c>
      <c r="P57" s="27">
        <f t="shared" ca="1" si="18"/>
        <v>7223.49</v>
      </c>
      <c r="Q57" s="27">
        <f t="shared" ca="1" si="18"/>
        <v>8162.41</v>
      </c>
      <c r="R57" s="28"/>
      <c r="S57" s="28"/>
      <c r="T57" s="28"/>
      <c r="U57" s="27">
        <f t="shared" ca="1" si="10"/>
        <v>1437.79</v>
      </c>
      <c r="V57" s="27">
        <f t="shared" ca="1" si="10"/>
        <v>1393.12</v>
      </c>
      <c r="W57" s="25">
        <f t="shared" si="4"/>
        <v>208</v>
      </c>
      <c r="X57" s="27">
        <f t="shared" ca="1" si="12"/>
        <v>2399.7800000000002</v>
      </c>
      <c r="Y57" s="27">
        <f t="shared" ca="1" si="12"/>
        <v>36.78</v>
      </c>
      <c r="Z57" s="27">
        <f t="shared" ca="1" si="12"/>
        <v>168</v>
      </c>
      <c r="AA57" s="27">
        <f t="shared" ca="1" si="12"/>
        <v>7100.59</v>
      </c>
      <c r="AB57" s="27">
        <f t="shared" ca="1" si="12"/>
        <v>2316.2199999999998</v>
      </c>
      <c r="AC57" s="27">
        <f t="shared" ca="1" si="12"/>
        <v>222.86</v>
      </c>
      <c r="AD57" s="27">
        <f t="shared" ca="1" si="12"/>
        <v>233.23</v>
      </c>
      <c r="AE57" s="27">
        <f t="shared" ca="1" si="12"/>
        <v>359.79999999999995</v>
      </c>
      <c r="AF57" s="27">
        <f t="shared" ca="1" si="12"/>
        <v>542.96</v>
      </c>
      <c r="AG57" s="27">
        <f t="shared" ca="1" si="12"/>
        <v>342.94</v>
      </c>
      <c r="AH57" s="27">
        <f t="shared" ca="1" si="13"/>
        <v>1650.5</v>
      </c>
      <c r="AI57" s="27">
        <f t="shared" ca="1" si="13"/>
        <v>1186.72</v>
      </c>
      <c r="AJ57" s="27">
        <f t="shared" ca="1" si="13"/>
        <v>761.62</v>
      </c>
      <c r="AK57" s="27">
        <f t="shared" ca="1" si="13"/>
        <v>613.55999999999995</v>
      </c>
      <c r="AL57" s="27">
        <f t="shared" ca="1" si="13"/>
        <v>784.61000000000013</v>
      </c>
      <c r="AM57" s="27">
        <f t="shared" ca="1" si="13"/>
        <v>1247.28</v>
      </c>
      <c r="AN57" s="27">
        <f t="shared" ca="1" si="13"/>
        <v>1398.8500000000001</v>
      </c>
      <c r="AO57" s="27">
        <f t="shared" ca="1" si="13"/>
        <v>403.01</v>
      </c>
      <c r="AP57" s="27">
        <f t="shared" ca="1" si="13"/>
        <v>1160.48</v>
      </c>
      <c r="AQ57" s="27">
        <f t="shared" ca="1" si="13"/>
        <v>2585.3199999999997</v>
      </c>
      <c r="AR57" s="27">
        <f t="shared" ca="1" si="14"/>
        <v>1501.7399999999998</v>
      </c>
      <c r="AS57" s="27">
        <f t="shared" ca="1" si="14"/>
        <v>457.93</v>
      </c>
      <c r="AT57" s="27">
        <f t="shared" ca="1" si="14"/>
        <v>719.42000000000007</v>
      </c>
      <c r="AU57" s="27">
        <f t="shared" ca="1" si="14"/>
        <v>3928.43</v>
      </c>
      <c r="AV57" s="27">
        <f t="shared" ca="1" si="14"/>
        <v>1695.37</v>
      </c>
      <c r="AW57" s="27">
        <f t="shared" ca="1" si="14"/>
        <v>3180.67</v>
      </c>
      <c r="AX57" s="27">
        <f t="shared" ca="1" si="14"/>
        <v>4275.45</v>
      </c>
      <c r="AY57" s="27">
        <f t="shared" ca="1" si="14"/>
        <v>1074.7</v>
      </c>
      <c r="AZ57" s="27">
        <f t="shared" ca="1" si="14"/>
        <v>4095.6800000000003</v>
      </c>
      <c r="BA57" s="27">
        <f t="shared" ca="1" si="14"/>
        <v>7132.09</v>
      </c>
      <c r="BB57" s="27">
        <f t="shared" ca="1" si="14"/>
        <v>2994.63</v>
      </c>
      <c r="BC57" s="27">
        <f t="shared" ca="1" si="14"/>
        <v>243.05</v>
      </c>
      <c r="BD57" s="27">
        <f t="shared" ca="1" si="14"/>
        <v>5821.5300000000007</v>
      </c>
      <c r="BE57" s="27">
        <f t="shared" ca="1" si="14"/>
        <v>7592.76</v>
      </c>
      <c r="BF57" s="28"/>
      <c r="BG57" s="27">
        <f t="shared" ca="1" si="15"/>
        <v>3007.1499999999996</v>
      </c>
      <c r="BH57" s="27">
        <f t="shared" ca="1" si="15"/>
        <v>1678.59</v>
      </c>
      <c r="BI57" s="27">
        <f t="shared" ca="1" si="15"/>
        <v>4395.8099999999995</v>
      </c>
      <c r="BJ57" s="27">
        <f t="shared" ca="1" si="15"/>
        <v>10910.52</v>
      </c>
      <c r="BK57" s="27">
        <f t="shared" ca="1" si="15"/>
        <v>3966.9100000000003</v>
      </c>
      <c r="BL57" s="27">
        <f t="shared" ca="1" si="15"/>
        <v>5268.18</v>
      </c>
      <c r="BM57" s="27">
        <f t="shared" ca="1" si="15"/>
        <v>2660.12</v>
      </c>
      <c r="BN57" s="27">
        <f t="shared" ca="1" si="15"/>
        <v>1713.8</v>
      </c>
      <c r="BO57" s="27">
        <f t="shared" ca="1" si="15"/>
        <v>2607.4</v>
      </c>
      <c r="BP57" s="27">
        <f t="shared" ca="1" si="15"/>
        <v>2559.69</v>
      </c>
      <c r="BQ57" s="27">
        <f t="shared" ca="1" si="16"/>
        <v>1647.17</v>
      </c>
      <c r="BR57" s="27">
        <f t="shared" ca="1" si="16"/>
        <v>2158.15</v>
      </c>
      <c r="BS57" s="27">
        <f t="shared" ca="1" si="16"/>
        <v>503.44000000000005</v>
      </c>
      <c r="BT57" s="27">
        <f t="shared" ca="1" si="16"/>
        <v>355.07000000000005</v>
      </c>
      <c r="BU57" s="27">
        <f t="shared" ca="1" si="16"/>
        <v>5495.7000000000007</v>
      </c>
      <c r="BV57" s="27">
        <f t="shared" ca="1" si="16"/>
        <v>427.09000000000003</v>
      </c>
      <c r="BW57" s="27">
        <f t="shared" ca="1" si="16"/>
        <v>541.06999999999994</v>
      </c>
      <c r="BX57" s="27">
        <f t="shared" ca="1" si="16"/>
        <v>1698.5600000000002</v>
      </c>
      <c r="BY57" s="28"/>
      <c r="BZ57" s="28"/>
      <c r="CA57" s="28"/>
      <c r="CB57" s="28"/>
      <c r="CC57" s="27">
        <f t="shared" ca="1" si="17"/>
        <v>884.65</v>
      </c>
      <c r="CD57" s="27">
        <f t="shared" ca="1" si="17"/>
        <v>553.14</v>
      </c>
      <c r="CE57" s="27">
        <f t="shared" ca="1" si="17"/>
        <v>149.84</v>
      </c>
      <c r="CF57" s="27">
        <f t="shared" ca="1" si="17"/>
        <v>468.43999999999994</v>
      </c>
      <c r="CG57" s="27">
        <f t="shared" ca="1" si="17"/>
        <v>774.83</v>
      </c>
    </row>
    <row r="58" spans="1:85" x14ac:dyDescent="0.3">
      <c r="A58" s="24">
        <v>2003</v>
      </c>
      <c r="B58" s="27">
        <f t="shared" ca="1" si="9"/>
        <v>123355.01000000001</v>
      </c>
      <c r="C58" s="28"/>
      <c r="D58" s="27">
        <f t="shared" ca="1" si="18"/>
        <v>2665.06</v>
      </c>
      <c r="E58" s="27">
        <f t="shared" ca="1" si="18"/>
        <v>5935.32</v>
      </c>
      <c r="F58" s="27">
        <f t="shared" ca="1" si="18"/>
        <v>17765.060000000001</v>
      </c>
      <c r="G58" s="27">
        <f t="shared" ca="1" si="18"/>
        <v>4127.2800000000007</v>
      </c>
      <c r="H58" s="27">
        <f t="shared" ca="1" si="18"/>
        <v>5138.8700000000008</v>
      </c>
      <c r="I58" s="27">
        <f t="shared" ca="1" si="18"/>
        <v>4595.34</v>
      </c>
      <c r="J58" s="27">
        <f t="shared" ca="1" si="18"/>
        <v>12487.920000000002</v>
      </c>
      <c r="K58" s="27">
        <f t="shared" ca="1" si="18"/>
        <v>20163.95</v>
      </c>
      <c r="L58" s="27">
        <f t="shared" ca="1" si="18"/>
        <v>2903.0099999999998</v>
      </c>
      <c r="M58" s="27">
        <f t="shared" ca="1" si="18"/>
        <v>17211.68</v>
      </c>
      <c r="N58" s="27">
        <f t="shared" ca="1" si="18"/>
        <v>8692.58</v>
      </c>
      <c r="O58" s="27">
        <f t="shared" ca="1" si="18"/>
        <v>2900.13</v>
      </c>
      <c r="P58" s="27">
        <f t="shared" ca="1" si="18"/>
        <v>7305.88</v>
      </c>
      <c r="Q58" s="27">
        <f t="shared" ca="1" si="18"/>
        <v>7903.02</v>
      </c>
      <c r="R58" s="28"/>
      <c r="S58" s="28"/>
      <c r="T58" s="28"/>
      <c r="U58" s="27">
        <f t="shared" ca="1" si="10"/>
        <v>1406.7500000000002</v>
      </c>
      <c r="V58" s="27">
        <f t="shared" ca="1" si="10"/>
        <v>741.72</v>
      </c>
      <c r="W58" s="25">
        <f t="shared" si="4"/>
        <v>212</v>
      </c>
      <c r="X58" s="27">
        <f t="shared" ca="1" si="12"/>
        <v>2649</v>
      </c>
      <c r="Y58" s="27">
        <f t="shared" ca="1" si="12"/>
        <v>44.120000000000005</v>
      </c>
      <c r="Z58" s="27">
        <f t="shared" ca="1" si="12"/>
        <v>-28.07</v>
      </c>
      <c r="AA58" s="27">
        <f t="shared" ca="1" si="12"/>
        <v>5935.32</v>
      </c>
      <c r="AB58" s="27">
        <f t="shared" ca="1" si="12"/>
        <v>2300.98</v>
      </c>
      <c r="AC58" s="27">
        <f t="shared" ca="1" si="12"/>
        <v>209.44</v>
      </c>
      <c r="AD58" s="27">
        <f t="shared" ca="1" si="12"/>
        <v>186.14999999999998</v>
      </c>
      <c r="AE58" s="27">
        <f t="shared" ca="1" si="12"/>
        <v>563.68000000000006</v>
      </c>
      <c r="AF58" s="27">
        <f t="shared" ca="1" si="12"/>
        <v>606.08000000000004</v>
      </c>
      <c r="AG58" s="27">
        <f t="shared" ca="1" si="12"/>
        <v>370.03000000000003</v>
      </c>
      <c r="AH58" s="27">
        <f t="shared" ca="1" si="13"/>
        <v>1480.1200000000001</v>
      </c>
      <c r="AI58" s="27">
        <f t="shared" ca="1" si="13"/>
        <v>1287.77</v>
      </c>
      <c r="AJ58" s="27">
        <f t="shared" ca="1" si="13"/>
        <v>813.30000000000007</v>
      </c>
      <c r="AK58" s="27">
        <f t="shared" ca="1" si="13"/>
        <v>584.73</v>
      </c>
      <c r="AL58" s="27">
        <f t="shared" ca="1" si="13"/>
        <v>692.40000000000009</v>
      </c>
      <c r="AM58" s="27">
        <f t="shared" ca="1" si="13"/>
        <v>1152.08</v>
      </c>
      <c r="AN58" s="27">
        <f t="shared" ca="1" si="13"/>
        <v>1041.02</v>
      </c>
      <c r="AO58" s="27">
        <f t="shared" ca="1" si="13"/>
        <v>358.54999999999995</v>
      </c>
      <c r="AP58" s="27">
        <f t="shared" ca="1" si="13"/>
        <v>1100.23</v>
      </c>
      <c r="AQ58" s="27">
        <f t="shared" ca="1" si="13"/>
        <v>2320.8200000000002</v>
      </c>
      <c r="AR58" s="27">
        <f t="shared" ca="1" si="14"/>
        <v>1428.83</v>
      </c>
      <c r="AS58" s="27">
        <f t="shared" ca="1" si="14"/>
        <v>587.88</v>
      </c>
      <c r="AT58" s="27">
        <f t="shared" ca="1" si="14"/>
        <v>681</v>
      </c>
      <c r="AU58" s="27">
        <f t="shared" ca="1" si="14"/>
        <v>4127.2800000000007</v>
      </c>
      <c r="AV58" s="27">
        <f t="shared" ca="1" si="14"/>
        <v>1587.29</v>
      </c>
      <c r="AW58" s="27">
        <f t="shared" ca="1" si="14"/>
        <v>3551.5800000000004</v>
      </c>
      <c r="AX58" s="27">
        <f t="shared" ca="1" si="14"/>
        <v>4595.34</v>
      </c>
      <c r="AY58" s="27">
        <f t="shared" ca="1" si="14"/>
        <v>1404.17</v>
      </c>
      <c r="AZ58" s="27">
        <f t="shared" ca="1" si="14"/>
        <v>4417.17</v>
      </c>
      <c r="BA58" s="27">
        <f t="shared" ca="1" si="14"/>
        <v>6666.59</v>
      </c>
      <c r="BB58" s="27">
        <f t="shared" ca="1" si="14"/>
        <v>4960.42</v>
      </c>
      <c r="BC58" s="27">
        <f t="shared" ca="1" si="14"/>
        <v>576.91000000000008</v>
      </c>
      <c r="BD58" s="27">
        <f t="shared" ca="1" si="14"/>
        <v>4124.1000000000004</v>
      </c>
      <c r="BE58" s="27">
        <f t="shared" ca="1" si="14"/>
        <v>9668.26</v>
      </c>
      <c r="BF58" s="28"/>
      <c r="BG58" s="27">
        <f t="shared" ca="1" si="15"/>
        <v>2903.0099999999998</v>
      </c>
      <c r="BH58" s="27">
        <f t="shared" ca="1" si="15"/>
        <v>1697.5900000000001</v>
      </c>
      <c r="BI58" s="27">
        <f t="shared" ca="1" si="15"/>
        <v>4679.3999999999996</v>
      </c>
      <c r="BJ58" s="27">
        <f t="shared" ca="1" si="15"/>
        <v>7306.1399999999994</v>
      </c>
      <c r="BK58" s="27">
        <f t="shared" ca="1" si="15"/>
        <v>3528.5499999999997</v>
      </c>
      <c r="BL58" s="27">
        <f t="shared" ca="1" si="15"/>
        <v>5181.8600000000006</v>
      </c>
      <c r="BM58" s="27">
        <f t="shared" ca="1" si="15"/>
        <v>1727.5700000000002</v>
      </c>
      <c r="BN58" s="27">
        <f t="shared" ca="1" si="15"/>
        <v>1783.14</v>
      </c>
      <c r="BO58" s="27">
        <f t="shared" ca="1" si="15"/>
        <v>2900.13</v>
      </c>
      <c r="BP58" s="27">
        <f t="shared" ca="1" si="15"/>
        <v>2913.2700000000004</v>
      </c>
      <c r="BQ58" s="27">
        <f t="shared" ca="1" si="16"/>
        <v>1596.04</v>
      </c>
      <c r="BR58" s="27">
        <f t="shared" ca="1" si="16"/>
        <v>1849.02</v>
      </c>
      <c r="BS58" s="27">
        <f t="shared" ca="1" si="16"/>
        <v>538.43000000000006</v>
      </c>
      <c r="BT58" s="27">
        <f t="shared" ca="1" si="16"/>
        <v>409.11</v>
      </c>
      <c r="BU58" s="27">
        <f t="shared" ca="1" si="16"/>
        <v>5089.5599999999995</v>
      </c>
      <c r="BV58" s="27">
        <f t="shared" ca="1" si="16"/>
        <v>351.9</v>
      </c>
      <c r="BW58" s="27">
        <f t="shared" ca="1" si="16"/>
        <v>581.41000000000008</v>
      </c>
      <c r="BX58" s="27">
        <f t="shared" ca="1" si="16"/>
        <v>1880.15</v>
      </c>
      <c r="BY58" s="28"/>
      <c r="BZ58" s="28"/>
      <c r="CA58" s="28"/>
      <c r="CB58" s="28"/>
      <c r="CC58" s="27">
        <f t="shared" ca="1" si="17"/>
        <v>866.43000000000006</v>
      </c>
      <c r="CD58" s="27">
        <f t="shared" ca="1" si="17"/>
        <v>540.31999999999994</v>
      </c>
      <c r="CE58" s="27">
        <f t="shared" ca="1" si="17"/>
        <v>155.01000000000002</v>
      </c>
      <c r="CF58" s="27">
        <f t="shared" ca="1" si="17"/>
        <v>198.4</v>
      </c>
      <c r="CG58" s="27">
        <f t="shared" ca="1" si="17"/>
        <v>388.3</v>
      </c>
    </row>
    <row r="59" spans="1:85" x14ac:dyDescent="0.3">
      <c r="A59" s="24">
        <v>2004</v>
      </c>
      <c r="B59" s="27">
        <f t="shared" ca="1" si="9"/>
        <v>116529.28</v>
      </c>
      <c r="C59" s="28"/>
      <c r="D59" s="27">
        <f t="shared" ca="1" si="18"/>
        <v>2976.96</v>
      </c>
      <c r="E59" s="27">
        <f t="shared" ca="1" si="18"/>
        <v>6700.01</v>
      </c>
      <c r="F59" s="27">
        <f t="shared" ca="1" si="18"/>
        <v>17171.46</v>
      </c>
      <c r="G59" s="27">
        <f t="shared" ca="1" si="18"/>
        <v>3999.3999999999996</v>
      </c>
      <c r="H59" s="27">
        <f t="shared" ca="1" si="18"/>
        <v>5157.66</v>
      </c>
      <c r="I59" s="27">
        <f t="shared" ca="1" si="18"/>
        <v>3267.7999999999997</v>
      </c>
      <c r="J59" s="27">
        <f t="shared" ca="1" si="18"/>
        <v>12489.3</v>
      </c>
      <c r="K59" s="27">
        <f t="shared" ca="1" si="18"/>
        <v>15852.810000000001</v>
      </c>
      <c r="L59" s="27">
        <f t="shared" ca="1" si="18"/>
        <v>2250.21</v>
      </c>
      <c r="M59" s="27">
        <f t="shared" ca="1" si="18"/>
        <v>18187.3</v>
      </c>
      <c r="N59" s="27">
        <f t="shared" ca="1" si="18"/>
        <v>8090.33</v>
      </c>
      <c r="O59" s="27">
        <f t="shared" ca="1" si="18"/>
        <v>1965.73</v>
      </c>
      <c r="P59" s="27">
        <f t="shared" ca="1" si="18"/>
        <v>7475.0899999999992</v>
      </c>
      <c r="Q59" s="27">
        <f t="shared" ca="1" si="18"/>
        <v>7471.62</v>
      </c>
      <c r="R59" s="28"/>
      <c r="S59" s="28"/>
      <c r="T59" s="28"/>
      <c r="U59" s="27">
        <f t="shared" ca="1" si="10"/>
        <v>1376.5500000000002</v>
      </c>
      <c r="V59" s="27">
        <f t="shared" ca="1" si="10"/>
        <v>820.83</v>
      </c>
      <c r="W59" s="25">
        <f t="shared" si="4"/>
        <v>216</v>
      </c>
      <c r="X59" s="27">
        <f t="shared" ca="1" si="12"/>
        <v>2785.06</v>
      </c>
      <c r="Y59" s="27">
        <f t="shared" ca="1" si="12"/>
        <v>39.5</v>
      </c>
      <c r="Z59" s="27">
        <f t="shared" ca="1" si="12"/>
        <v>152.38999999999999</v>
      </c>
      <c r="AA59" s="27">
        <f t="shared" ca="1" si="12"/>
        <v>6700.01</v>
      </c>
      <c r="AB59" s="27">
        <f t="shared" ca="1" si="12"/>
        <v>2042.06</v>
      </c>
      <c r="AC59" s="27">
        <f t="shared" ca="1" si="12"/>
        <v>208.45</v>
      </c>
      <c r="AD59" s="27">
        <f t="shared" ca="1" si="12"/>
        <v>256.57</v>
      </c>
      <c r="AE59" s="27">
        <f t="shared" ca="1" si="12"/>
        <v>349.15999999999997</v>
      </c>
      <c r="AF59" s="27">
        <f t="shared" ca="1" si="12"/>
        <v>527.29999999999995</v>
      </c>
      <c r="AG59" s="27">
        <f t="shared" ca="1" si="12"/>
        <v>292.27</v>
      </c>
      <c r="AH59" s="27">
        <f t="shared" ca="1" si="13"/>
        <v>1530.44</v>
      </c>
      <c r="AI59" s="27">
        <f t="shared" ca="1" si="13"/>
        <v>1510.26</v>
      </c>
      <c r="AJ59" s="27">
        <f t="shared" ca="1" si="13"/>
        <v>736.06999999999994</v>
      </c>
      <c r="AK59" s="27">
        <f t="shared" ca="1" si="13"/>
        <v>551.28</v>
      </c>
      <c r="AL59" s="27">
        <f t="shared" ca="1" si="13"/>
        <v>737.06</v>
      </c>
      <c r="AM59" s="27">
        <f t="shared" ca="1" si="13"/>
        <v>1056.31</v>
      </c>
      <c r="AN59" s="27">
        <f t="shared" ca="1" si="13"/>
        <v>1060</v>
      </c>
      <c r="AO59" s="27">
        <f t="shared" ca="1" si="13"/>
        <v>380.82000000000005</v>
      </c>
      <c r="AP59" s="27">
        <f t="shared" ca="1" si="13"/>
        <v>1099.27</v>
      </c>
      <c r="AQ59" s="27">
        <f t="shared" ca="1" si="13"/>
        <v>2286.3199999999997</v>
      </c>
      <c r="AR59" s="27">
        <f t="shared" ca="1" si="14"/>
        <v>1495.7600000000002</v>
      </c>
      <c r="AS59" s="27">
        <f t="shared" ca="1" si="14"/>
        <v>484.71000000000004</v>
      </c>
      <c r="AT59" s="27">
        <f t="shared" ca="1" si="14"/>
        <v>567.36</v>
      </c>
      <c r="AU59" s="27">
        <f t="shared" ca="1" si="14"/>
        <v>3999.3999999999996</v>
      </c>
      <c r="AV59" s="27">
        <f t="shared" ca="1" si="14"/>
        <v>1976.76</v>
      </c>
      <c r="AW59" s="27">
        <f t="shared" ca="1" si="14"/>
        <v>3180.8900000000003</v>
      </c>
      <c r="AX59" s="27">
        <f t="shared" ca="1" si="14"/>
        <v>3267.7999999999997</v>
      </c>
      <c r="AY59" s="27">
        <f t="shared" ca="1" si="14"/>
        <v>1238.1500000000001</v>
      </c>
      <c r="AZ59" s="27">
        <f t="shared" ca="1" si="14"/>
        <v>4161.7000000000007</v>
      </c>
      <c r="BA59" s="27">
        <f t="shared" ca="1" si="14"/>
        <v>7089.43</v>
      </c>
      <c r="BB59" s="27">
        <f t="shared" ca="1" si="14"/>
        <v>4980.74</v>
      </c>
      <c r="BC59" s="27">
        <f t="shared" ca="1" si="14"/>
        <v>414.54</v>
      </c>
      <c r="BD59" s="27">
        <f t="shared" ca="1" si="14"/>
        <v>3396.1</v>
      </c>
      <c r="BE59" s="27">
        <f t="shared" ca="1" si="14"/>
        <v>6400.8700000000008</v>
      </c>
      <c r="BF59" s="28"/>
      <c r="BG59" s="27">
        <f t="shared" ca="1" si="15"/>
        <v>2250.21</v>
      </c>
      <c r="BH59" s="27">
        <f t="shared" ca="1" si="15"/>
        <v>1696.9099999999999</v>
      </c>
      <c r="BI59" s="27">
        <f t="shared" ca="1" si="15"/>
        <v>4627.76</v>
      </c>
      <c r="BJ59" s="27">
        <f t="shared" ca="1" si="15"/>
        <v>8112.52</v>
      </c>
      <c r="BK59" s="27">
        <f t="shared" ca="1" si="15"/>
        <v>3750.09</v>
      </c>
      <c r="BL59" s="27">
        <f t="shared" ca="1" si="15"/>
        <v>4533.8999999999996</v>
      </c>
      <c r="BM59" s="27">
        <f t="shared" ca="1" si="15"/>
        <v>2036.3000000000002</v>
      </c>
      <c r="BN59" s="27">
        <f t="shared" ca="1" si="15"/>
        <v>1520.1299999999999</v>
      </c>
      <c r="BO59" s="27">
        <f t="shared" ca="1" si="15"/>
        <v>1965.73</v>
      </c>
      <c r="BP59" s="27">
        <f t="shared" ca="1" si="15"/>
        <v>2622.0800000000004</v>
      </c>
      <c r="BQ59" s="27">
        <f t="shared" ca="1" si="16"/>
        <v>1599.6399999999999</v>
      </c>
      <c r="BR59" s="27">
        <f t="shared" ca="1" si="16"/>
        <v>2369.3900000000003</v>
      </c>
      <c r="BS59" s="27">
        <f t="shared" ca="1" si="16"/>
        <v>503.20000000000005</v>
      </c>
      <c r="BT59" s="27">
        <f t="shared" ca="1" si="16"/>
        <v>380.78999999999996</v>
      </c>
      <c r="BU59" s="27">
        <f t="shared" ca="1" si="16"/>
        <v>4994.07</v>
      </c>
      <c r="BV59" s="27">
        <f t="shared" ca="1" si="16"/>
        <v>385.01</v>
      </c>
      <c r="BW59" s="27">
        <f t="shared" ca="1" si="16"/>
        <v>494.65999999999997</v>
      </c>
      <c r="BX59" s="27">
        <f t="shared" ca="1" si="16"/>
        <v>1597.8799999999999</v>
      </c>
      <c r="BY59" s="28"/>
      <c r="BZ59" s="28"/>
      <c r="CA59" s="28"/>
      <c r="CB59" s="28"/>
      <c r="CC59" s="27">
        <f t="shared" ca="1" si="17"/>
        <v>781.02</v>
      </c>
      <c r="CD59" s="27">
        <f t="shared" ca="1" si="17"/>
        <v>595.52</v>
      </c>
      <c r="CE59" s="27">
        <f t="shared" ca="1" si="17"/>
        <v>322.75</v>
      </c>
      <c r="CF59" s="27">
        <f t="shared" ca="1" si="17"/>
        <v>154.03</v>
      </c>
      <c r="CG59" s="27">
        <f t="shared" ca="1" si="17"/>
        <v>344.08</v>
      </c>
    </row>
    <row r="60" spans="1:85" x14ac:dyDescent="0.3">
      <c r="A60" s="24">
        <v>2005</v>
      </c>
      <c r="B60" s="27">
        <f t="shared" ca="1" si="9"/>
        <v>122127.57999999999</v>
      </c>
      <c r="C60" s="28"/>
      <c r="D60" s="27">
        <f t="shared" ca="1" si="18"/>
        <v>2939.31</v>
      </c>
      <c r="E60" s="27">
        <f t="shared" ca="1" si="18"/>
        <v>5463.51</v>
      </c>
      <c r="F60" s="27">
        <f t="shared" ca="1" si="18"/>
        <v>18457.52</v>
      </c>
      <c r="G60" s="27">
        <f t="shared" ca="1" si="18"/>
        <v>5641.31</v>
      </c>
      <c r="H60" s="27">
        <f t="shared" ca="1" si="18"/>
        <v>5214.3099999999995</v>
      </c>
      <c r="I60" s="27">
        <f t="shared" ca="1" si="18"/>
        <v>3535.38</v>
      </c>
      <c r="J60" s="27">
        <f t="shared" ca="1" si="18"/>
        <v>13521.06</v>
      </c>
      <c r="K60" s="27">
        <f t="shared" ca="1" si="18"/>
        <v>11836.43</v>
      </c>
      <c r="L60" s="27">
        <f t="shared" ca="1" si="18"/>
        <v>2794.33</v>
      </c>
      <c r="M60" s="27">
        <f t="shared" ca="1" si="18"/>
        <v>19360.940000000002</v>
      </c>
      <c r="N60" s="27">
        <f t="shared" ca="1" si="18"/>
        <v>10164.530000000001</v>
      </c>
      <c r="O60" s="27">
        <f t="shared" ca="1" si="18"/>
        <v>2361.17</v>
      </c>
      <c r="P60" s="27">
        <f t="shared" ca="1" si="18"/>
        <v>8356.7999999999993</v>
      </c>
      <c r="Q60" s="27">
        <f t="shared" ca="1" si="18"/>
        <v>8520.2800000000007</v>
      </c>
      <c r="R60" s="28"/>
      <c r="S60" s="28"/>
      <c r="T60" s="28"/>
      <c r="U60" s="27">
        <f t="shared" ca="1" si="10"/>
        <v>1490.82</v>
      </c>
      <c r="V60" s="27">
        <f t="shared" ca="1" si="10"/>
        <v>999.29</v>
      </c>
      <c r="W60" s="25">
        <f t="shared" si="4"/>
        <v>220</v>
      </c>
      <c r="X60" s="27">
        <f t="shared" ca="1" si="12"/>
        <v>2815.84</v>
      </c>
      <c r="Y60" s="27">
        <f t="shared" ca="1" si="12"/>
        <v>24.3</v>
      </c>
      <c r="Z60" s="27">
        <f t="shared" ca="1" si="12"/>
        <v>99.17</v>
      </c>
      <c r="AA60" s="27">
        <f t="shared" ca="1" si="12"/>
        <v>5463.51</v>
      </c>
      <c r="AB60" s="27">
        <f t="shared" ca="1" si="12"/>
        <v>2340.42</v>
      </c>
      <c r="AC60" s="27">
        <f t="shared" ca="1" si="12"/>
        <v>174.34000000000003</v>
      </c>
      <c r="AD60" s="27">
        <f t="shared" ca="1" si="12"/>
        <v>290.89</v>
      </c>
      <c r="AE60" s="27">
        <f t="shared" ca="1" si="12"/>
        <v>358.14</v>
      </c>
      <c r="AF60" s="27">
        <f t="shared" ca="1" si="12"/>
        <v>705.18000000000006</v>
      </c>
      <c r="AG60" s="27">
        <f t="shared" ca="1" si="12"/>
        <v>324.61</v>
      </c>
      <c r="AH60" s="27">
        <f t="shared" ca="1" si="13"/>
        <v>1275.8499999999999</v>
      </c>
      <c r="AI60" s="27">
        <f t="shared" ca="1" si="13"/>
        <v>1737.9099999999999</v>
      </c>
      <c r="AJ60" s="27">
        <f t="shared" ca="1" si="13"/>
        <v>667.96</v>
      </c>
      <c r="AK60" s="27">
        <f t="shared" ca="1" si="13"/>
        <v>750.46</v>
      </c>
      <c r="AL60" s="27">
        <f t="shared" ca="1" si="13"/>
        <v>471.58000000000004</v>
      </c>
      <c r="AM60" s="27">
        <f t="shared" ca="1" si="13"/>
        <v>1228.54</v>
      </c>
      <c r="AN60" s="27">
        <f t="shared" ca="1" si="13"/>
        <v>1152.45</v>
      </c>
      <c r="AO60" s="27">
        <f t="shared" ca="1" si="13"/>
        <v>315.70000000000005</v>
      </c>
      <c r="AP60" s="27">
        <f t="shared" ca="1" si="13"/>
        <v>1210.58</v>
      </c>
      <c r="AQ60" s="27">
        <f t="shared" ca="1" si="13"/>
        <v>2390.08</v>
      </c>
      <c r="AR60" s="27">
        <f t="shared" ca="1" si="14"/>
        <v>1899.5</v>
      </c>
      <c r="AS60" s="27">
        <f t="shared" ca="1" si="14"/>
        <v>480.42</v>
      </c>
      <c r="AT60" s="27">
        <f t="shared" ca="1" si="14"/>
        <v>682.94</v>
      </c>
      <c r="AU60" s="27">
        <f t="shared" ca="1" si="14"/>
        <v>5641.31</v>
      </c>
      <c r="AV60" s="27">
        <f t="shared" ca="1" si="14"/>
        <v>2155.14</v>
      </c>
      <c r="AW60" s="27">
        <f t="shared" ca="1" si="14"/>
        <v>3059.17</v>
      </c>
      <c r="AX60" s="27">
        <f t="shared" ca="1" si="14"/>
        <v>3535.38</v>
      </c>
      <c r="AY60" s="27">
        <f t="shared" ca="1" si="14"/>
        <v>1301.45</v>
      </c>
      <c r="AZ60" s="27">
        <f t="shared" ca="1" si="14"/>
        <v>4003.42</v>
      </c>
      <c r="BA60" s="27">
        <f t="shared" ca="1" si="14"/>
        <v>8216.19</v>
      </c>
      <c r="BB60" s="27">
        <f t="shared" ca="1" si="14"/>
        <v>3668.97</v>
      </c>
      <c r="BC60" s="27">
        <f t="shared" ca="1" si="14"/>
        <v>524.87</v>
      </c>
      <c r="BD60" s="27">
        <f t="shared" ca="1" si="14"/>
        <v>2289.96</v>
      </c>
      <c r="BE60" s="27">
        <f t="shared" ca="1" si="14"/>
        <v>4604.32</v>
      </c>
      <c r="BF60" s="28"/>
      <c r="BG60" s="27">
        <f t="shared" ca="1" si="15"/>
        <v>2794.33</v>
      </c>
      <c r="BH60" s="27">
        <f t="shared" ca="1" si="15"/>
        <v>1737.04</v>
      </c>
      <c r="BI60" s="27">
        <f t="shared" ca="1" si="15"/>
        <v>4840.78</v>
      </c>
      <c r="BJ60" s="27">
        <f t="shared" ca="1" si="15"/>
        <v>8801.61</v>
      </c>
      <c r="BK60" s="27">
        <f t="shared" ca="1" si="15"/>
        <v>3981.5</v>
      </c>
      <c r="BL60" s="27">
        <f t="shared" ca="1" si="15"/>
        <v>6344.5</v>
      </c>
      <c r="BM60" s="27">
        <f t="shared" ca="1" si="15"/>
        <v>1851.5000000000002</v>
      </c>
      <c r="BN60" s="27">
        <f t="shared" ca="1" si="15"/>
        <v>1968.55</v>
      </c>
      <c r="BO60" s="27">
        <f t="shared" ca="1" si="15"/>
        <v>2361.17</v>
      </c>
      <c r="BP60" s="27">
        <f t="shared" ca="1" si="15"/>
        <v>2996.66</v>
      </c>
      <c r="BQ60" s="27">
        <f t="shared" ca="1" si="16"/>
        <v>1679.59</v>
      </c>
      <c r="BR60" s="27">
        <f t="shared" ca="1" si="16"/>
        <v>2756.71</v>
      </c>
      <c r="BS60" s="27">
        <f t="shared" ca="1" si="16"/>
        <v>556.23</v>
      </c>
      <c r="BT60" s="27">
        <f t="shared" ca="1" si="16"/>
        <v>367.61</v>
      </c>
      <c r="BU60" s="27">
        <f t="shared" ca="1" si="16"/>
        <v>5929.7699999999995</v>
      </c>
      <c r="BV60" s="27">
        <f t="shared" ca="1" si="16"/>
        <v>392.9</v>
      </c>
      <c r="BW60" s="27">
        <f t="shared" ca="1" si="16"/>
        <v>457.12</v>
      </c>
      <c r="BX60" s="27">
        <f t="shared" ca="1" si="16"/>
        <v>1740.52</v>
      </c>
      <c r="BY60" s="28"/>
      <c r="BZ60" s="28"/>
      <c r="CA60" s="28"/>
      <c r="CB60" s="28"/>
      <c r="CC60" s="27">
        <f t="shared" ca="1" si="17"/>
        <v>833.24</v>
      </c>
      <c r="CD60" s="27">
        <f t="shared" ca="1" si="17"/>
        <v>657.57999999999993</v>
      </c>
      <c r="CE60" s="27">
        <f t="shared" ca="1" si="17"/>
        <v>241.07000000000002</v>
      </c>
      <c r="CF60" s="27">
        <f t="shared" ca="1" si="17"/>
        <v>189.67000000000002</v>
      </c>
      <c r="CG60" s="27">
        <f t="shared" ca="1" si="17"/>
        <v>568.54999999999995</v>
      </c>
    </row>
    <row r="61" spans="1:85" x14ac:dyDescent="0.3">
      <c r="A61" s="24">
        <v>2006</v>
      </c>
      <c r="B61" s="27">
        <f t="shared" ca="1" si="9"/>
        <v>132491.26999999999</v>
      </c>
      <c r="C61" s="28"/>
      <c r="D61" s="27">
        <f t="shared" ca="1" si="18"/>
        <v>3282.5</v>
      </c>
      <c r="E61" s="27">
        <f t="shared" ca="1" si="18"/>
        <v>7222.65</v>
      </c>
      <c r="F61" s="27">
        <f t="shared" ca="1" si="18"/>
        <v>19160.73</v>
      </c>
      <c r="G61" s="27">
        <f t="shared" ca="1" si="18"/>
        <v>7330.57</v>
      </c>
      <c r="H61" s="27">
        <f t="shared" ca="1" si="18"/>
        <v>6422.05</v>
      </c>
      <c r="I61" s="27">
        <f t="shared" ca="1" si="18"/>
        <v>4249.76</v>
      </c>
      <c r="J61" s="27">
        <f t="shared" ca="1" si="18"/>
        <v>14291.119999999999</v>
      </c>
      <c r="K61" s="27">
        <f t="shared" ca="1" si="18"/>
        <v>13353.05</v>
      </c>
      <c r="L61" s="27">
        <f t="shared" ca="1" si="18"/>
        <v>3136.07</v>
      </c>
      <c r="M61" s="27">
        <f t="shared" ca="1" si="18"/>
        <v>19542.849999999999</v>
      </c>
      <c r="N61" s="27">
        <f t="shared" ca="1" si="18"/>
        <v>8490.2900000000009</v>
      </c>
      <c r="O61" s="27">
        <f t="shared" ca="1" si="18"/>
        <v>2940.44</v>
      </c>
      <c r="P61" s="27">
        <f t="shared" ca="1" si="18"/>
        <v>8886.2300000000014</v>
      </c>
      <c r="Q61" s="27">
        <f t="shared" ca="1" si="18"/>
        <v>9342.48</v>
      </c>
      <c r="R61" s="28"/>
      <c r="S61" s="28"/>
      <c r="T61" s="28"/>
      <c r="U61" s="27">
        <f t="shared" ca="1" si="10"/>
        <v>1642.88</v>
      </c>
      <c r="V61" s="27">
        <f t="shared" ca="1" si="10"/>
        <v>1612</v>
      </c>
      <c r="W61" s="25">
        <f t="shared" si="4"/>
        <v>224</v>
      </c>
      <c r="X61" s="27">
        <f t="shared" ca="1" si="12"/>
        <v>3184.3</v>
      </c>
      <c r="Y61" s="27">
        <f t="shared" ca="1" si="12"/>
        <v>23.85</v>
      </c>
      <c r="Z61" s="27">
        <f t="shared" ca="1" si="12"/>
        <v>74.36</v>
      </c>
      <c r="AA61" s="27">
        <f t="shared" ca="1" si="12"/>
        <v>7222.65</v>
      </c>
      <c r="AB61" s="27">
        <f t="shared" ca="1" si="12"/>
        <v>2283.33</v>
      </c>
      <c r="AC61" s="27">
        <f t="shared" ca="1" si="12"/>
        <v>148.70999999999998</v>
      </c>
      <c r="AD61" s="27">
        <f t="shared" ca="1" si="12"/>
        <v>267.26</v>
      </c>
      <c r="AE61" s="27">
        <f t="shared" ca="1" si="12"/>
        <v>303.54999999999995</v>
      </c>
      <c r="AF61" s="27">
        <f t="shared" ca="1" si="12"/>
        <v>710.6</v>
      </c>
      <c r="AG61" s="27">
        <f t="shared" ca="1" si="12"/>
        <v>392.74999999999994</v>
      </c>
      <c r="AH61" s="27">
        <f t="shared" ca="1" si="13"/>
        <v>1736.32</v>
      </c>
      <c r="AI61" s="27">
        <f t="shared" ca="1" si="13"/>
        <v>2086.83</v>
      </c>
      <c r="AJ61" s="27">
        <f t="shared" ca="1" si="13"/>
        <v>693.63</v>
      </c>
      <c r="AK61" s="27">
        <f t="shared" ca="1" si="13"/>
        <v>786.72</v>
      </c>
      <c r="AL61" s="27">
        <f t="shared" ca="1" si="13"/>
        <v>175.53</v>
      </c>
      <c r="AM61" s="27">
        <f t="shared" ca="1" si="13"/>
        <v>1457.31</v>
      </c>
      <c r="AN61" s="27">
        <f t="shared" ca="1" si="13"/>
        <v>1196.2</v>
      </c>
      <c r="AO61" s="27">
        <f t="shared" ca="1" si="13"/>
        <v>343.03000000000003</v>
      </c>
      <c r="AP61" s="27">
        <f t="shared" ca="1" si="13"/>
        <v>1183.3899999999999</v>
      </c>
      <c r="AQ61" s="27">
        <f t="shared" ca="1" si="13"/>
        <v>2479.13</v>
      </c>
      <c r="AR61" s="27">
        <f t="shared" ca="1" si="14"/>
        <v>1789.31</v>
      </c>
      <c r="AS61" s="27">
        <f t="shared" ca="1" si="14"/>
        <v>566.97</v>
      </c>
      <c r="AT61" s="27">
        <f t="shared" ca="1" si="14"/>
        <v>560.1099999999999</v>
      </c>
      <c r="AU61" s="27">
        <f t="shared" ca="1" si="14"/>
        <v>7330.57</v>
      </c>
      <c r="AV61" s="27">
        <f t="shared" ca="1" si="14"/>
        <v>2630.5</v>
      </c>
      <c r="AW61" s="27">
        <f t="shared" ca="1" si="14"/>
        <v>3791.55</v>
      </c>
      <c r="AX61" s="27">
        <f t="shared" ca="1" si="14"/>
        <v>4249.76</v>
      </c>
      <c r="AY61" s="27">
        <f t="shared" ca="1" si="14"/>
        <v>1450.15</v>
      </c>
      <c r="AZ61" s="27">
        <f t="shared" ca="1" si="14"/>
        <v>4560.01</v>
      </c>
      <c r="BA61" s="27">
        <f t="shared" ca="1" si="14"/>
        <v>8280.9699999999993</v>
      </c>
      <c r="BB61" s="27">
        <f t="shared" ca="1" si="14"/>
        <v>3992.66</v>
      </c>
      <c r="BC61" s="27">
        <f t="shared" ca="1" si="14"/>
        <v>509.06</v>
      </c>
      <c r="BD61" s="27">
        <f t="shared" ca="1" si="14"/>
        <v>3909.23</v>
      </c>
      <c r="BE61" s="27">
        <f t="shared" ca="1" si="14"/>
        <v>4386.16</v>
      </c>
      <c r="BF61" s="28"/>
      <c r="BG61" s="27">
        <f t="shared" ca="1" si="15"/>
        <v>3136.07</v>
      </c>
      <c r="BH61" s="27">
        <f t="shared" ca="1" si="15"/>
        <v>1877</v>
      </c>
      <c r="BI61" s="27">
        <f t="shared" ca="1" si="15"/>
        <v>4793.74</v>
      </c>
      <c r="BJ61" s="27">
        <f t="shared" ca="1" si="15"/>
        <v>8787.83</v>
      </c>
      <c r="BK61" s="27">
        <f t="shared" ca="1" si="15"/>
        <v>4084.28</v>
      </c>
      <c r="BL61" s="27">
        <f t="shared" ca="1" si="15"/>
        <v>4676.05</v>
      </c>
      <c r="BM61" s="27">
        <f t="shared" ca="1" si="15"/>
        <v>1521.7800000000002</v>
      </c>
      <c r="BN61" s="27">
        <f t="shared" ca="1" si="15"/>
        <v>2292.48</v>
      </c>
      <c r="BO61" s="27">
        <f t="shared" ca="1" si="15"/>
        <v>2940.44</v>
      </c>
      <c r="BP61" s="27">
        <f t="shared" ca="1" si="15"/>
        <v>3270.5</v>
      </c>
      <c r="BQ61" s="27">
        <f t="shared" ca="1" si="16"/>
        <v>1870.8899999999999</v>
      </c>
      <c r="BR61" s="27">
        <f t="shared" ca="1" si="16"/>
        <v>2741.53</v>
      </c>
      <c r="BS61" s="27">
        <f t="shared" ca="1" si="16"/>
        <v>589.16999999999996</v>
      </c>
      <c r="BT61" s="27">
        <f t="shared" ca="1" si="16"/>
        <v>414.15</v>
      </c>
      <c r="BU61" s="27">
        <f t="shared" ca="1" si="16"/>
        <v>6723.82</v>
      </c>
      <c r="BV61" s="27">
        <f t="shared" ca="1" si="16"/>
        <v>326.84999999999997</v>
      </c>
      <c r="BW61" s="27">
        <f t="shared" ca="1" si="16"/>
        <v>421.03000000000003</v>
      </c>
      <c r="BX61" s="27">
        <f t="shared" ca="1" si="16"/>
        <v>1870.8000000000002</v>
      </c>
      <c r="BY61" s="28"/>
      <c r="BZ61" s="28"/>
      <c r="CA61" s="28"/>
      <c r="CB61" s="28"/>
      <c r="CC61" s="27">
        <f t="shared" ca="1" si="17"/>
        <v>896.59999999999991</v>
      </c>
      <c r="CD61" s="27">
        <f t="shared" ca="1" si="17"/>
        <v>746.29</v>
      </c>
      <c r="CE61" s="27">
        <f t="shared" ca="1" si="17"/>
        <v>267.47000000000003</v>
      </c>
      <c r="CF61" s="27">
        <f t="shared" ca="1" si="17"/>
        <v>622.17000000000007</v>
      </c>
      <c r="CG61" s="27">
        <f t="shared" ca="1" si="17"/>
        <v>722.35</v>
      </c>
    </row>
    <row r="62" spans="1:85" x14ac:dyDescent="0.3">
      <c r="A62" s="24">
        <v>2007</v>
      </c>
      <c r="B62" s="27">
        <f t="shared" ca="1" si="9"/>
        <v>141446.37</v>
      </c>
      <c r="C62" s="28"/>
      <c r="D62" s="27">
        <f t="shared" ca="1" si="18"/>
        <v>3590.94</v>
      </c>
      <c r="E62" s="27">
        <f t="shared" ca="1" si="18"/>
        <v>7216.67</v>
      </c>
      <c r="F62" s="27">
        <f t="shared" ca="1" si="18"/>
        <v>20700.28</v>
      </c>
      <c r="G62" s="27">
        <f t="shared" ca="1" si="18"/>
        <v>9184.2800000000007</v>
      </c>
      <c r="H62" s="27">
        <f t="shared" ca="1" si="18"/>
        <v>6504.16</v>
      </c>
      <c r="I62" s="27">
        <f t="shared" ca="1" si="18"/>
        <v>4216.28</v>
      </c>
      <c r="J62" s="27">
        <f t="shared" ca="1" si="18"/>
        <v>15460.21</v>
      </c>
      <c r="K62" s="27">
        <f t="shared" ca="1" si="18"/>
        <v>14068.469999999998</v>
      </c>
      <c r="L62" s="27">
        <f t="shared" ca="1" si="18"/>
        <v>3590.01</v>
      </c>
      <c r="M62" s="27">
        <f t="shared" ca="1" si="18"/>
        <v>19346.559999999998</v>
      </c>
      <c r="N62" s="27">
        <f t="shared" ca="1" si="18"/>
        <v>9635.01</v>
      </c>
      <c r="O62" s="27">
        <f t="shared" ca="1" si="18"/>
        <v>3286.8500000000004</v>
      </c>
      <c r="P62" s="27">
        <f t="shared" ca="1" si="18"/>
        <v>10267.549999999999</v>
      </c>
      <c r="Q62" s="27">
        <f t="shared" ca="1" si="18"/>
        <v>9502.7000000000007</v>
      </c>
      <c r="R62" s="28"/>
      <c r="S62" s="28"/>
      <c r="T62" s="28"/>
      <c r="U62" s="27">
        <f t="shared" ca="1" si="10"/>
        <v>1903.5</v>
      </c>
      <c r="V62" s="27">
        <f t="shared" ca="1" si="10"/>
        <v>1154.8399999999999</v>
      </c>
      <c r="W62" s="25">
        <f t="shared" si="4"/>
        <v>228</v>
      </c>
      <c r="X62" s="27">
        <f t="shared" ref="X62:AG74" ca="1" si="19">SUM(OFFSET(X$77,$W62,0,4,1))</f>
        <v>3459.1299999999997</v>
      </c>
      <c r="Y62" s="27">
        <f t="shared" ca="1" si="19"/>
        <v>46.410000000000004</v>
      </c>
      <c r="Z62" s="27">
        <f t="shared" ca="1" si="19"/>
        <v>85.420000000000016</v>
      </c>
      <c r="AA62" s="27">
        <f t="shared" ca="1" si="19"/>
        <v>7216.67</v>
      </c>
      <c r="AB62" s="27">
        <f t="shared" ca="1" si="19"/>
        <v>2597.5500000000002</v>
      </c>
      <c r="AC62" s="27">
        <f t="shared" ca="1" si="19"/>
        <v>168.20999999999998</v>
      </c>
      <c r="AD62" s="27">
        <f t="shared" ca="1" si="19"/>
        <v>308.03000000000003</v>
      </c>
      <c r="AE62" s="27">
        <f t="shared" ca="1" si="19"/>
        <v>306.57</v>
      </c>
      <c r="AF62" s="27">
        <f t="shared" ca="1" si="19"/>
        <v>576.29</v>
      </c>
      <c r="AG62" s="27">
        <f t="shared" ca="1" si="19"/>
        <v>386.62</v>
      </c>
      <c r="AH62" s="27">
        <f t="shared" ref="AH62:AQ74" ca="1" si="20">SUM(OFFSET(AH$77,$W62,0,4,1))</f>
        <v>2008.27</v>
      </c>
      <c r="AI62" s="27">
        <f t="shared" ca="1" si="20"/>
        <v>2210.15</v>
      </c>
      <c r="AJ62" s="27">
        <f t="shared" ca="1" si="20"/>
        <v>716.61000000000013</v>
      </c>
      <c r="AK62" s="27">
        <f t="shared" ca="1" si="20"/>
        <v>971.69</v>
      </c>
      <c r="AL62" s="27">
        <f t="shared" ca="1" si="20"/>
        <v>366.02</v>
      </c>
      <c r="AM62" s="27">
        <f t="shared" ca="1" si="20"/>
        <v>1522.67</v>
      </c>
      <c r="AN62" s="27">
        <f t="shared" ca="1" si="20"/>
        <v>1176.32</v>
      </c>
      <c r="AO62" s="27">
        <f t="shared" ca="1" si="20"/>
        <v>363.96000000000004</v>
      </c>
      <c r="AP62" s="27">
        <f t="shared" ca="1" si="20"/>
        <v>1321.27</v>
      </c>
      <c r="AQ62" s="27">
        <f t="shared" ca="1" si="20"/>
        <v>2555.7200000000003</v>
      </c>
      <c r="AR62" s="27">
        <f t="shared" ref="AR62:BE74" ca="1" si="21">SUM(OFFSET(AR$77,$W62,0,4,1))</f>
        <v>2037.92</v>
      </c>
      <c r="AS62" s="27">
        <f t="shared" ca="1" si="21"/>
        <v>514.23</v>
      </c>
      <c r="AT62" s="27">
        <f t="shared" ca="1" si="21"/>
        <v>592.22</v>
      </c>
      <c r="AU62" s="27">
        <f t="shared" ca="1" si="21"/>
        <v>9184.2800000000007</v>
      </c>
      <c r="AV62" s="27">
        <f t="shared" ca="1" si="21"/>
        <v>2844.32</v>
      </c>
      <c r="AW62" s="27">
        <f t="shared" ca="1" si="21"/>
        <v>3659.8599999999997</v>
      </c>
      <c r="AX62" s="27">
        <f t="shared" ca="1" si="21"/>
        <v>4216.28</v>
      </c>
      <c r="AY62" s="27">
        <f t="shared" ca="1" si="21"/>
        <v>1400.1000000000001</v>
      </c>
      <c r="AZ62" s="27">
        <f t="shared" ca="1" si="21"/>
        <v>4794.42</v>
      </c>
      <c r="BA62" s="27">
        <f t="shared" ca="1" si="21"/>
        <v>9265.6999999999989</v>
      </c>
      <c r="BB62" s="27">
        <f t="shared" ca="1" si="21"/>
        <v>4190.88</v>
      </c>
      <c r="BC62" s="27">
        <f t="shared" ca="1" si="21"/>
        <v>631.88</v>
      </c>
      <c r="BD62" s="27">
        <f t="shared" ca="1" si="21"/>
        <v>4860.2999999999993</v>
      </c>
      <c r="BE62" s="27">
        <f t="shared" ca="1" si="21"/>
        <v>3681.13</v>
      </c>
      <c r="BF62" s="28"/>
      <c r="BG62" s="27">
        <f t="shared" ref="BG62:BP74" ca="1" si="22">SUM(OFFSET(BG$77,$W62,0,4,1))</f>
        <v>3590.01</v>
      </c>
      <c r="BH62" s="27">
        <f t="shared" ca="1" si="22"/>
        <v>1923.2800000000002</v>
      </c>
      <c r="BI62" s="27">
        <f t="shared" ca="1" si="22"/>
        <v>5000.1000000000004</v>
      </c>
      <c r="BJ62" s="27">
        <f t="shared" ca="1" si="22"/>
        <v>8070.27</v>
      </c>
      <c r="BK62" s="27">
        <f t="shared" ca="1" si="22"/>
        <v>4352.91</v>
      </c>
      <c r="BL62" s="27">
        <f t="shared" ca="1" si="22"/>
        <v>5712.17</v>
      </c>
      <c r="BM62" s="27">
        <f t="shared" ca="1" si="22"/>
        <v>1186.83</v>
      </c>
      <c r="BN62" s="27">
        <f t="shared" ca="1" si="22"/>
        <v>2736.01</v>
      </c>
      <c r="BO62" s="27">
        <f t="shared" ca="1" si="22"/>
        <v>3286.8500000000004</v>
      </c>
      <c r="BP62" s="27">
        <f t="shared" ca="1" si="22"/>
        <v>3806.81</v>
      </c>
      <c r="BQ62" s="27">
        <f t="shared" ref="BQ62:BX74" ca="1" si="23">SUM(OFFSET(BQ$77,$W62,0,4,1))</f>
        <v>2248.02</v>
      </c>
      <c r="BR62" s="27">
        <f t="shared" ca="1" si="23"/>
        <v>2984.09</v>
      </c>
      <c r="BS62" s="27">
        <f t="shared" ca="1" si="23"/>
        <v>729.92</v>
      </c>
      <c r="BT62" s="27">
        <f t="shared" ca="1" si="23"/>
        <v>498.75</v>
      </c>
      <c r="BU62" s="27">
        <f t="shared" ca="1" si="23"/>
        <v>6469.38</v>
      </c>
      <c r="BV62" s="27">
        <f t="shared" ca="1" si="23"/>
        <v>372.14</v>
      </c>
      <c r="BW62" s="27">
        <f t="shared" ca="1" si="23"/>
        <v>431.11</v>
      </c>
      <c r="BX62" s="27">
        <f t="shared" ca="1" si="23"/>
        <v>2230.0699999999997</v>
      </c>
      <c r="BY62" s="28"/>
      <c r="BZ62" s="28"/>
      <c r="CA62" s="28"/>
      <c r="CB62" s="28"/>
      <c r="CC62" s="27">
        <f t="shared" ref="CC62:CG74" ca="1" si="24">SUM(OFFSET(CC$77,$W62,0,4,1))</f>
        <v>1035.8499999999999</v>
      </c>
      <c r="CD62" s="27">
        <f t="shared" ca="1" si="24"/>
        <v>867.65999999999985</v>
      </c>
      <c r="CE62" s="27">
        <f t="shared" ca="1" si="24"/>
        <v>221.84</v>
      </c>
      <c r="CF62" s="27">
        <f t="shared" ca="1" si="24"/>
        <v>251.69</v>
      </c>
      <c r="CG62" s="27">
        <f t="shared" ca="1" si="24"/>
        <v>681.31</v>
      </c>
    </row>
    <row r="63" spans="1:85" x14ac:dyDescent="0.3">
      <c r="A63" s="24">
        <v>2008</v>
      </c>
      <c r="B63" s="27">
        <f t="shared" ca="1" si="9"/>
        <v>141286.33000000002</v>
      </c>
      <c r="C63" s="28"/>
      <c r="D63" s="27">
        <f t="shared" ca="1" si="18"/>
        <v>4226.82</v>
      </c>
      <c r="E63" s="27">
        <f t="shared" ca="1" si="18"/>
        <v>6456.39</v>
      </c>
      <c r="F63" s="27">
        <f t="shared" ca="1" si="18"/>
        <v>21454.799999999999</v>
      </c>
      <c r="G63" s="27">
        <f t="shared" ca="1" si="18"/>
        <v>10250.68</v>
      </c>
      <c r="H63" s="27">
        <f t="shared" ca="1" si="18"/>
        <v>6435.48</v>
      </c>
      <c r="I63" s="27">
        <f t="shared" ca="1" si="18"/>
        <v>4183.33</v>
      </c>
      <c r="J63" s="27">
        <f t="shared" ca="1" si="18"/>
        <v>14796.14</v>
      </c>
      <c r="K63" s="27">
        <f t="shared" ca="1" si="18"/>
        <v>14534.91</v>
      </c>
      <c r="L63" s="27">
        <f t="shared" ca="1" si="18"/>
        <v>3754.63</v>
      </c>
      <c r="M63" s="27">
        <f t="shared" ca="1" si="18"/>
        <v>18915.599999999999</v>
      </c>
      <c r="N63" s="27">
        <f t="shared" ca="1" si="18"/>
        <v>9729.4500000000007</v>
      </c>
      <c r="O63" s="27">
        <f t="shared" ca="1" si="18"/>
        <v>3663.8599999999997</v>
      </c>
      <c r="P63" s="27">
        <f t="shared" ca="1" si="18"/>
        <v>11288.810000000001</v>
      </c>
      <c r="Q63" s="27">
        <f t="shared" ca="1" si="18"/>
        <v>6590.3899999999994</v>
      </c>
      <c r="R63" s="28"/>
      <c r="S63" s="28"/>
      <c r="T63" s="28"/>
      <c r="U63" s="27">
        <f t="shared" ca="1" si="10"/>
        <v>2111.75</v>
      </c>
      <c r="V63" s="27">
        <f t="shared" ca="1" si="10"/>
        <v>909.82999999999993</v>
      </c>
      <c r="W63" s="25">
        <f t="shared" si="4"/>
        <v>232</v>
      </c>
      <c r="X63" s="27">
        <f t="shared" ca="1" si="19"/>
        <v>4109.47</v>
      </c>
      <c r="Y63" s="27">
        <f t="shared" ca="1" si="19"/>
        <v>68.790000000000006</v>
      </c>
      <c r="Z63" s="27">
        <f t="shared" ca="1" si="19"/>
        <v>48.559999999999995</v>
      </c>
      <c r="AA63" s="27">
        <f t="shared" ca="1" si="19"/>
        <v>6456.39</v>
      </c>
      <c r="AB63" s="27">
        <f t="shared" ca="1" si="19"/>
        <v>2464.4499999999998</v>
      </c>
      <c r="AC63" s="27">
        <f t="shared" ca="1" si="19"/>
        <v>193.99999999999997</v>
      </c>
      <c r="AD63" s="27">
        <f t="shared" ca="1" si="19"/>
        <v>222.39000000000001</v>
      </c>
      <c r="AE63" s="27">
        <f t="shared" ca="1" si="19"/>
        <v>346.33000000000004</v>
      </c>
      <c r="AF63" s="27">
        <f t="shared" ca="1" si="19"/>
        <v>531.53</v>
      </c>
      <c r="AG63" s="27">
        <f t="shared" ca="1" si="19"/>
        <v>515.13</v>
      </c>
      <c r="AH63" s="27">
        <f t="shared" ca="1" si="20"/>
        <v>1968.6</v>
      </c>
      <c r="AI63" s="27">
        <f t="shared" ca="1" si="20"/>
        <v>1928.6399999999999</v>
      </c>
      <c r="AJ63" s="27">
        <f t="shared" ca="1" si="20"/>
        <v>765.22</v>
      </c>
      <c r="AK63" s="27">
        <f t="shared" ca="1" si="20"/>
        <v>856.98</v>
      </c>
      <c r="AL63" s="27">
        <f t="shared" ca="1" si="20"/>
        <v>512</v>
      </c>
      <c r="AM63" s="27">
        <f t="shared" ca="1" si="20"/>
        <v>1780.12</v>
      </c>
      <c r="AN63" s="27">
        <f t="shared" ca="1" si="20"/>
        <v>1260.06</v>
      </c>
      <c r="AO63" s="27">
        <f t="shared" ca="1" si="20"/>
        <v>429.28</v>
      </c>
      <c r="AP63" s="27">
        <f t="shared" ca="1" si="20"/>
        <v>1396.68</v>
      </c>
      <c r="AQ63" s="27">
        <f t="shared" ca="1" si="20"/>
        <v>2882.95</v>
      </c>
      <c r="AR63" s="27">
        <f t="shared" ca="1" si="21"/>
        <v>2289.59</v>
      </c>
      <c r="AS63" s="27">
        <f t="shared" ca="1" si="21"/>
        <v>417.14000000000004</v>
      </c>
      <c r="AT63" s="27">
        <f t="shared" ca="1" si="21"/>
        <v>693.74</v>
      </c>
      <c r="AU63" s="27">
        <f t="shared" ca="1" si="21"/>
        <v>10250.68</v>
      </c>
      <c r="AV63" s="27">
        <f t="shared" ca="1" si="21"/>
        <v>2567.25</v>
      </c>
      <c r="AW63" s="27">
        <f t="shared" ca="1" si="21"/>
        <v>3868.25</v>
      </c>
      <c r="AX63" s="27">
        <f t="shared" ca="1" si="21"/>
        <v>4183.33</v>
      </c>
      <c r="AY63" s="27">
        <f t="shared" ca="1" si="21"/>
        <v>1346.17</v>
      </c>
      <c r="AZ63" s="27">
        <f t="shared" ca="1" si="21"/>
        <v>4701.87</v>
      </c>
      <c r="BA63" s="27">
        <f t="shared" ca="1" si="21"/>
        <v>8748.09</v>
      </c>
      <c r="BB63" s="27">
        <f t="shared" ca="1" si="21"/>
        <v>3638.24</v>
      </c>
      <c r="BC63" s="27">
        <f t="shared" ca="1" si="21"/>
        <v>691.25</v>
      </c>
      <c r="BD63" s="27">
        <f t="shared" ca="1" si="21"/>
        <v>5742.48</v>
      </c>
      <c r="BE63" s="27">
        <f t="shared" ca="1" si="21"/>
        <v>3759.36</v>
      </c>
      <c r="BF63" s="28"/>
      <c r="BG63" s="27">
        <f t="shared" ca="1" si="22"/>
        <v>3754.63</v>
      </c>
      <c r="BH63" s="27">
        <f t="shared" ca="1" si="22"/>
        <v>1929.78</v>
      </c>
      <c r="BI63" s="27">
        <f t="shared" ca="1" si="22"/>
        <v>5057.2700000000004</v>
      </c>
      <c r="BJ63" s="27">
        <f t="shared" ca="1" si="22"/>
        <v>7595.87</v>
      </c>
      <c r="BK63" s="27">
        <f t="shared" ca="1" si="22"/>
        <v>4332.68</v>
      </c>
      <c r="BL63" s="27">
        <f t="shared" ca="1" si="22"/>
        <v>5508.34</v>
      </c>
      <c r="BM63" s="27">
        <f t="shared" ca="1" si="22"/>
        <v>1680.85</v>
      </c>
      <c r="BN63" s="27">
        <f t="shared" ca="1" si="22"/>
        <v>2540.27</v>
      </c>
      <c r="BO63" s="27">
        <f t="shared" ca="1" si="22"/>
        <v>3663.8599999999997</v>
      </c>
      <c r="BP63" s="27">
        <f t="shared" ca="1" si="22"/>
        <v>3944.82</v>
      </c>
      <c r="BQ63" s="27">
        <f t="shared" ca="1" si="23"/>
        <v>2242</v>
      </c>
      <c r="BR63" s="27">
        <f t="shared" ca="1" si="23"/>
        <v>3865.65</v>
      </c>
      <c r="BS63" s="27">
        <f t="shared" ca="1" si="23"/>
        <v>698.6099999999999</v>
      </c>
      <c r="BT63" s="27">
        <f t="shared" ca="1" si="23"/>
        <v>537.73</v>
      </c>
      <c r="BU63" s="27">
        <f t="shared" ca="1" si="23"/>
        <v>3784.2899999999995</v>
      </c>
      <c r="BV63" s="27">
        <f t="shared" ca="1" si="23"/>
        <v>363.53</v>
      </c>
      <c r="BW63" s="27">
        <f t="shared" ca="1" si="23"/>
        <v>407.13000000000005</v>
      </c>
      <c r="BX63" s="27">
        <f t="shared" ca="1" si="23"/>
        <v>2035.45</v>
      </c>
      <c r="BY63" s="28"/>
      <c r="BZ63" s="28"/>
      <c r="CA63" s="28"/>
      <c r="CB63" s="28"/>
      <c r="CC63" s="27">
        <f t="shared" ca="1" si="24"/>
        <v>1077.76</v>
      </c>
      <c r="CD63" s="27">
        <f t="shared" ca="1" si="24"/>
        <v>1033.98</v>
      </c>
      <c r="CE63" s="27">
        <f t="shared" ca="1" si="24"/>
        <v>173.91</v>
      </c>
      <c r="CF63" s="27">
        <f t="shared" ca="1" si="24"/>
        <v>254.69</v>
      </c>
      <c r="CG63" s="27">
        <f t="shared" ca="1" si="24"/>
        <v>481.23</v>
      </c>
    </row>
    <row r="64" spans="1:85" x14ac:dyDescent="0.3">
      <c r="A64" s="24">
        <v>2009</v>
      </c>
      <c r="B64" s="27">
        <f t="shared" ca="1" si="9"/>
        <v>119484.44</v>
      </c>
      <c r="C64" s="28"/>
      <c r="D64" s="27">
        <f t="shared" ca="1" si="18"/>
        <v>4527.33</v>
      </c>
      <c r="E64" s="27">
        <f t="shared" ca="1" si="18"/>
        <v>6587.95</v>
      </c>
      <c r="F64" s="27">
        <f t="shared" ca="1" si="18"/>
        <v>16872.309999999998</v>
      </c>
      <c r="G64" s="27">
        <f t="shared" ca="1" si="18"/>
        <v>7190.68</v>
      </c>
      <c r="H64" s="27">
        <f t="shared" ca="1" si="18"/>
        <v>5810.14</v>
      </c>
      <c r="I64" s="27">
        <f t="shared" ca="1" si="18"/>
        <v>2448.6999999999998</v>
      </c>
      <c r="J64" s="27">
        <f t="shared" ca="1" si="18"/>
        <v>12392.25</v>
      </c>
      <c r="K64" s="27">
        <f t="shared" ca="1" si="18"/>
        <v>13631.380000000001</v>
      </c>
      <c r="L64" s="27">
        <f t="shared" ca="1" si="18"/>
        <v>2822.8900000000003</v>
      </c>
      <c r="M64" s="27">
        <f t="shared" ca="1" si="18"/>
        <v>16807</v>
      </c>
      <c r="N64" s="27">
        <f t="shared" ca="1" si="18"/>
        <v>8187.7800000000007</v>
      </c>
      <c r="O64" s="27">
        <f t="shared" ca="1" si="18"/>
        <v>2567.04</v>
      </c>
      <c r="P64" s="27">
        <f t="shared" ca="1" si="18"/>
        <v>10407.439999999999</v>
      </c>
      <c r="Q64" s="27">
        <f t="shared" ca="1" si="18"/>
        <v>4733.92</v>
      </c>
      <c r="R64" s="28"/>
      <c r="S64" s="28"/>
      <c r="T64" s="28"/>
      <c r="U64" s="27">
        <f t="shared" ca="1" si="10"/>
        <v>1623.1299999999999</v>
      </c>
      <c r="V64" s="27">
        <f t="shared" ca="1" si="10"/>
        <v>1016.3299999999999</v>
      </c>
      <c r="W64" s="25">
        <f t="shared" si="4"/>
        <v>236</v>
      </c>
      <c r="X64" s="27">
        <f t="shared" ca="1" si="19"/>
        <v>4365.63</v>
      </c>
      <c r="Y64" s="27">
        <f t="shared" ca="1" si="19"/>
        <v>125.00000000000001</v>
      </c>
      <c r="Z64" s="27">
        <f t="shared" ca="1" si="19"/>
        <v>36.69</v>
      </c>
      <c r="AA64" s="27">
        <f t="shared" ca="1" si="19"/>
        <v>6587.95</v>
      </c>
      <c r="AB64" s="27">
        <f t="shared" ca="1" si="19"/>
        <v>2065.06</v>
      </c>
      <c r="AC64" s="27">
        <f t="shared" ca="1" si="19"/>
        <v>157.78</v>
      </c>
      <c r="AD64" s="27">
        <f t="shared" ca="1" si="19"/>
        <v>144.57</v>
      </c>
      <c r="AE64" s="27">
        <f t="shared" ca="1" si="19"/>
        <v>204.26</v>
      </c>
      <c r="AF64" s="27">
        <f t="shared" ca="1" si="19"/>
        <v>335.19</v>
      </c>
      <c r="AG64" s="27">
        <f t="shared" ca="1" si="19"/>
        <v>335.12</v>
      </c>
      <c r="AH64" s="27">
        <f t="shared" ca="1" si="20"/>
        <v>1519.29</v>
      </c>
      <c r="AI64" s="27">
        <f t="shared" ca="1" si="20"/>
        <v>1352.8400000000001</v>
      </c>
      <c r="AJ64" s="27">
        <f t="shared" ca="1" si="20"/>
        <v>501.96000000000004</v>
      </c>
      <c r="AK64" s="27">
        <f t="shared" ca="1" si="20"/>
        <v>417.53</v>
      </c>
      <c r="AL64" s="27">
        <f t="shared" ca="1" si="20"/>
        <v>339.46</v>
      </c>
      <c r="AM64" s="27">
        <f t="shared" ca="1" si="20"/>
        <v>1179.33</v>
      </c>
      <c r="AN64" s="27">
        <f t="shared" ca="1" si="20"/>
        <v>1123.71</v>
      </c>
      <c r="AO64" s="27">
        <f t="shared" ca="1" si="20"/>
        <v>279.90000000000003</v>
      </c>
      <c r="AP64" s="27">
        <f t="shared" ca="1" si="20"/>
        <v>1307.6299999999999</v>
      </c>
      <c r="AQ64" s="27">
        <f t="shared" ca="1" si="20"/>
        <v>2427.77</v>
      </c>
      <c r="AR64" s="27">
        <f t="shared" ca="1" si="21"/>
        <v>2185.2800000000002</v>
      </c>
      <c r="AS64" s="27">
        <f t="shared" ca="1" si="21"/>
        <v>370.69</v>
      </c>
      <c r="AT64" s="27">
        <f t="shared" ca="1" si="21"/>
        <v>624.94000000000005</v>
      </c>
      <c r="AU64" s="27">
        <f t="shared" ca="1" si="21"/>
        <v>7190.68</v>
      </c>
      <c r="AV64" s="27">
        <f t="shared" ca="1" si="21"/>
        <v>3444.2</v>
      </c>
      <c r="AW64" s="27">
        <f t="shared" ca="1" si="21"/>
        <v>2365.9499999999998</v>
      </c>
      <c r="AX64" s="27">
        <f t="shared" ca="1" si="21"/>
        <v>2448.6999999999998</v>
      </c>
      <c r="AY64" s="27">
        <f t="shared" ca="1" si="21"/>
        <v>1157.49</v>
      </c>
      <c r="AZ64" s="27">
        <f t="shared" ca="1" si="21"/>
        <v>4414.8499999999995</v>
      </c>
      <c r="BA64" s="27">
        <f t="shared" ca="1" si="21"/>
        <v>6819.91</v>
      </c>
      <c r="BB64" s="27">
        <f t="shared" ca="1" si="21"/>
        <v>3322.2100000000005</v>
      </c>
      <c r="BC64" s="27">
        <f t="shared" ca="1" si="21"/>
        <v>958.49</v>
      </c>
      <c r="BD64" s="27">
        <f t="shared" ca="1" si="21"/>
        <v>6756.45</v>
      </c>
      <c r="BE64" s="27">
        <f t="shared" ca="1" si="21"/>
        <v>1924.88</v>
      </c>
      <c r="BF64" s="28"/>
      <c r="BG64" s="27">
        <f t="shared" ca="1" si="22"/>
        <v>2822.8900000000003</v>
      </c>
      <c r="BH64" s="27">
        <f t="shared" ca="1" si="22"/>
        <v>1944.1599999999999</v>
      </c>
      <c r="BI64" s="27">
        <f t="shared" ca="1" si="22"/>
        <v>4785.8899999999994</v>
      </c>
      <c r="BJ64" s="27">
        <f t="shared" ca="1" si="22"/>
        <v>6443.0300000000007</v>
      </c>
      <c r="BK64" s="27">
        <f t="shared" ca="1" si="22"/>
        <v>3633.91</v>
      </c>
      <c r="BL64" s="27">
        <f t="shared" ca="1" si="22"/>
        <v>5144.5200000000004</v>
      </c>
      <c r="BM64" s="27">
        <f t="shared" ca="1" si="22"/>
        <v>906.87</v>
      </c>
      <c r="BN64" s="27">
        <f t="shared" ca="1" si="22"/>
        <v>2136.39</v>
      </c>
      <c r="BO64" s="27">
        <f t="shared" ca="1" si="22"/>
        <v>2567.04</v>
      </c>
      <c r="BP64" s="27">
        <f t="shared" ca="1" si="22"/>
        <v>2997.12</v>
      </c>
      <c r="BQ64" s="27">
        <f t="shared" ca="1" si="23"/>
        <v>2162.3300000000004</v>
      </c>
      <c r="BR64" s="27">
        <f t="shared" ca="1" si="23"/>
        <v>4216.78</v>
      </c>
      <c r="BS64" s="27">
        <f t="shared" ca="1" si="23"/>
        <v>491.1</v>
      </c>
      <c r="BT64" s="27">
        <f t="shared" ca="1" si="23"/>
        <v>540.11</v>
      </c>
      <c r="BU64" s="27">
        <f t="shared" ca="1" si="23"/>
        <v>2380.71</v>
      </c>
      <c r="BV64" s="27">
        <f t="shared" ca="1" si="23"/>
        <v>274.32</v>
      </c>
      <c r="BW64" s="27">
        <f t="shared" ca="1" si="23"/>
        <v>303.33</v>
      </c>
      <c r="BX64" s="27">
        <f t="shared" ca="1" si="23"/>
        <v>1775.57</v>
      </c>
      <c r="BY64" s="28"/>
      <c r="BZ64" s="28"/>
      <c r="CA64" s="28"/>
      <c r="CB64" s="28"/>
      <c r="CC64" s="27">
        <f t="shared" ca="1" si="24"/>
        <v>870.81</v>
      </c>
      <c r="CD64" s="27">
        <f t="shared" ca="1" si="24"/>
        <v>752.32</v>
      </c>
      <c r="CE64" s="27">
        <f t="shared" ca="1" si="24"/>
        <v>207.25</v>
      </c>
      <c r="CF64" s="27">
        <f t="shared" ca="1" si="24"/>
        <v>330.34</v>
      </c>
      <c r="CG64" s="27">
        <f t="shared" ca="1" si="24"/>
        <v>478.73999999999995</v>
      </c>
    </row>
    <row r="65" spans="1:85" x14ac:dyDescent="0.3">
      <c r="A65" s="24">
        <v>2010</v>
      </c>
      <c r="B65" s="27">
        <f t="shared" ca="1" si="9"/>
        <v>124270.84000000001</v>
      </c>
      <c r="C65" s="28"/>
      <c r="D65" s="27">
        <f t="shared" ca="1" si="18"/>
        <v>3888.0800000000004</v>
      </c>
      <c r="E65" s="27">
        <f t="shared" ca="1" si="18"/>
        <v>5748.66</v>
      </c>
      <c r="F65" s="27">
        <f t="shared" ca="1" si="18"/>
        <v>16434.919999999998</v>
      </c>
      <c r="G65" s="27">
        <f t="shared" ca="1" si="18"/>
        <v>7388.9400000000005</v>
      </c>
      <c r="H65" s="27">
        <f t="shared" ca="1" si="18"/>
        <v>5138.2299999999996</v>
      </c>
      <c r="I65" s="27">
        <f t="shared" ca="1" si="18"/>
        <v>2826.83</v>
      </c>
      <c r="J65" s="27">
        <f t="shared" ca="1" si="18"/>
        <v>12585.560000000001</v>
      </c>
      <c r="K65" s="27">
        <f t="shared" ca="1" si="18"/>
        <v>17175.32</v>
      </c>
      <c r="L65" s="27">
        <f t="shared" ca="1" si="18"/>
        <v>2566.63</v>
      </c>
      <c r="M65" s="27">
        <f t="shared" ca="1" si="18"/>
        <v>18086.66</v>
      </c>
      <c r="N65" s="27">
        <f t="shared" ca="1" si="18"/>
        <v>8782.2000000000007</v>
      </c>
      <c r="O65" s="27">
        <f t="shared" ca="1" si="18"/>
        <v>1949.4499999999998</v>
      </c>
      <c r="P65" s="27">
        <f t="shared" ca="1" si="18"/>
        <v>11778.09</v>
      </c>
      <c r="Q65" s="27">
        <f t="shared" ca="1" si="18"/>
        <v>5498.22</v>
      </c>
      <c r="R65" s="28"/>
      <c r="S65" s="28"/>
      <c r="T65" s="28"/>
      <c r="U65" s="27">
        <f t="shared" ref="U65:V74" ca="1" si="25">SUM(OFFSET(U$77,$W65,0,4,1))</f>
        <v>1722.3500000000001</v>
      </c>
      <c r="V65" s="27">
        <f t="shared" ca="1" si="25"/>
        <v>915.31</v>
      </c>
      <c r="W65" s="25">
        <f t="shared" si="4"/>
        <v>240</v>
      </c>
      <c r="X65" s="27">
        <f t="shared" ca="1" si="19"/>
        <v>3724.13</v>
      </c>
      <c r="Y65" s="27">
        <f t="shared" ca="1" si="19"/>
        <v>79.88</v>
      </c>
      <c r="Z65" s="27">
        <f t="shared" ca="1" si="19"/>
        <v>84.059999999999988</v>
      </c>
      <c r="AA65" s="27">
        <f t="shared" ca="1" si="19"/>
        <v>5748.66</v>
      </c>
      <c r="AB65" s="27">
        <f t="shared" ca="1" si="19"/>
        <v>2199.3900000000003</v>
      </c>
      <c r="AC65" s="27">
        <f t="shared" ca="1" si="19"/>
        <v>140.23999999999998</v>
      </c>
      <c r="AD65" s="27">
        <f t="shared" ca="1" si="19"/>
        <v>143.38999999999999</v>
      </c>
      <c r="AE65" s="27">
        <f t="shared" ca="1" si="19"/>
        <v>276.38</v>
      </c>
      <c r="AF65" s="27">
        <f t="shared" ca="1" si="19"/>
        <v>336.8</v>
      </c>
      <c r="AG65" s="27">
        <f t="shared" ca="1" si="19"/>
        <v>310.25</v>
      </c>
      <c r="AH65" s="27">
        <f t="shared" ca="1" si="20"/>
        <v>1186.17</v>
      </c>
      <c r="AI65" s="27">
        <f t="shared" ca="1" si="20"/>
        <v>1305.5999999999999</v>
      </c>
      <c r="AJ65" s="27">
        <f t="shared" ca="1" si="20"/>
        <v>491.97</v>
      </c>
      <c r="AK65" s="27">
        <f t="shared" ca="1" si="20"/>
        <v>342.53</v>
      </c>
      <c r="AL65" s="27">
        <f t="shared" ca="1" si="20"/>
        <v>324.51</v>
      </c>
      <c r="AM65" s="27">
        <f t="shared" ca="1" si="20"/>
        <v>1071.74</v>
      </c>
      <c r="AN65" s="27">
        <f t="shared" ca="1" si="20"/>
        <v>1174.08</v>
      </c>
      <c r="AO65" s="27">
        <f t="shared" ca="1" si="20"/>
        <v>308.77</v>
      </c>
      <c r="AP65" s="27">
        <f t="shared" ca="1" si="20"/>
        <v>1273.19</v>
      </c>
      <c r="AQ65" s="27">
        <f t="shared" ca="1" si="20"/>
        <v>2511.7199999999998</v>
      </c>
      <c r="AR65" s="27">
        <f t="shared" ca="1" si="21"/>
        <v>2049.54</v>
      </c>
      <c r="AS65" s="27">
        <f t="shared" ca="1" si="21"/>
        <v>378.77000000000004</v>
      </c>
      <c r="AT65" s="27">
        <f t="shared" ca="1" si="21"/>
        <v>609.88</v>
      </c>
      <c r="AU65" s="27">
        <f t="shared" ca="1" si="21"/>
        <v>7388.9400000000005</v>
      </c>
      <c r="AV65" s="27">
        <f t="shared" ca="1" si="21"/>
        <v>2978.9399999999996</v>
      </c>
      <c r="AW65" s="27">
        <f t="shared" ca="1" si="21"/>
        <v>2159.2999999999997</v>
      </c>
      <c r="AX65" s="27">
        <f t="shared" ca="1" si="21"/>
        <v>2826.83</v>
      </c>
      <c r="AY65" s="27">
        <f t="shared" ca="1" si="21"/>
        <v>1039.6399999999999</v>
      </c>
      <c r="AZ65" s="27">
        <f t="shared" ca="1" si="21"/>
        <v>3957.0600000000004</v>
      </c>
      <c r="BA65" s="27">
        <f t="shared" ca="1" si="21"/>
        <v>7588.86</v>
      </c>
      <c r="BB65" s="27">
        <f t="shared" ca="1" si="21"/>
        <v>3144.66</v>
      </c>
      <c r="BC65" s="27">
        <f t="shared" ca="1" si="21"/>
        <v>1725.9399999999998</v>
      </c>
      <c r="BD65" s="27">
        <f t="shared" ca="1" si="21"/>
        <v>9251.27</v>
      </c>
      <c r="BE65" s="27">
        <f t="shared" ca="1" si="21"/>
        <v>2346.6000000000004</v>
      </c>
      <c r="BF65" s="28"/>
      <c r="BG65" s="27">
        <f t="shared" ca="1" si="22"/>
        <v>2566.63</v>
      </c>
      <c r="BH65" s="27">
        <f t="shared" ca="1" si="22"/>
        <v>1898.73</v>
      </c>
      <c r="BI65" s="27">
        <f t="shared" ca="1" si="22"/>
        <v>4740.9299999999994</v>
      </c>
      <c r="BJ65" s="27">
        <f t="shared" ca="1" si="22"/>
        <v>7455.62</v>
      </c>
      <c r="BK65" s="27">
        <f t="shared" ca="1" si="22"/>
        <v>3991.37</v>
      </c>
      <c r="BL65" s="27">
        <f t="shared" ca="1" si="22"/>
        <v>5266.8600000000006</v>
      </c>
      <c r="BM65" s="27">
        <f t="shared" ca="1" si="22"/>
        <v>1034.68</v>
      </c>
      <c r="BN65" s="27">
        <f t="shared" ca="1" si="22"/>
        <v>2480.67</v>
      </c>
      <c r="BO65" s="27">
        <f t="shared" ca="1" si="22"/>
        <v>1949.4499999999998</v>
      </c>
      <c r="BP65" s="27">
        <f t="shared" ca="1" si="22"/>
        <v>3272.4</v>
      </c>
      <c r="BQ65" s="27">
        <f t="shared" ca="1" si="23"/>
        <v>2264.8200000000002</v>
      </c>
      <c r="BR65" s="27">
        <f t="shared" ca="1" si="23"/>
        <v>5185.6900000000005</v>
      </c>
      <c r="BS65" s="27">
        <f t="shared" ca="1" si="23"/>
        <v>574.95000000000005</v>
      </c>
      <c r="BT65" s="27">
        <f t="shared" ca="1" si="23"/>
        <v>480.22999999999996</v>
      </c>
      <c r="BU65" s="27">
        <f t="shared" ca="1" si="23"/>
        <v>2971.1299999999997</v>
      </c>
      <c r="BV65" s="27">
        <f t="shared" ca="1" si="23"/>
        <v>379.09</v>
      </c>
      <c r="BW65" s="27">
        <f t="shared" ca="1" si="23"/>
        <v>267.62</v>
      </c>
      <c r="BX65" s="27">
        <f t="shared" ca="1" si="23"/>
        <v>1880.37</v>
      </c>
      <c r="BY65" s="28"/>
      <c r="BZ65" s="28"/>
      <c r="CA65" s="28"/>
      <c r="CB65" s="28"/>
      <c r="CC65" s="27">
        <f t="shared" ca="1" si="24"/>
        <v>917.16000000000008</v>
      </c>
      <c r="CD65" s="27">
        <f t="shared" ca="1" si="24"/>
        <v>805.19</v>
      </c>
      <c r="CE65" s="27">
        <f t="shared" ca="1" si="24"/>
        <v>156.87</v>
      </c>
      <c r="CF65" s="27">
        <f t="shared" ca="1" si="24"/>
        <v>286.67</v>
      </c>
      <c r="CG65" s="27">
        <f t="shared" ca="1" si="24"/>
        <v>471.78000000000003</v>
      </c>
    </row>
    <row r="66" spans="1:85" x14ac:dyDescent="0.3">
      <c r="A66" s="24">
        <v>2011</v>
      </c>
      <c r="B66" s="27">
        <f t="shared" ca="1" si="9"/>
        <v>129672.01999999999</v>
      </c>
      <c r="C66" s="28"/>
      <c r="D66" s="27">
        <f t="shared" ref="D66:Q74" ca="1" si="26">SUM(OFFSET(D$77,$W66,0,4,1))</f>
        <v>4438.13</v>
      </c>
      <c r="E66" s="27">
        <f t="shared" ca="1" si="26"/>
        <v>8436.2599999999984</v>
      </c>
      <c r="F66" s="27">
        <f t="shared" ca="1" si="26"/>
        <v>17926.149999999998</v>
      </c>
      <c r="G66" s="27">
        <f t="shared" ca="1" si="26"/>
        <v>7609.99</v>
      </c>
      <c r="H66" s="27">
        <f t="shared" ca="1" si="26"/>
        <v>4702.0300000000007</v>
      </c>
      <c r="I66" s="27">
        <f t="shared" ca="1" si="26"/>
        <v>4001.1</v>
      </c>
      <c r="J66" s="27">
        <f t="shared" ca="1" si="26"/>
        <v>14189.92</v>
      </c>
      <c r="K66" s="27">
        <f t="shared" ca="1" si="26"/>
        <v>9238.76</v>
      </c>
      <c r="L66" s="27">
        <f t="shared" ca="1" si="26"/>
        <v>2624.15</v>
      </c>
      <c r="M66" s="27">
        <f t="shared" ca="1" si="26"/>
        <v>18576.78</v>
      </c>
      <c r="N66" s="27">
        <f t="shared" ca="1" si="26"/>
        <v>11240.24</v>
      </c>
      <c r="O66" s="27">
        <f t="shared" ca="1" si="26"/>
        <v>1737.12</v>
      </c>
      <c r="P66" s="27">
        <f t="shared" ca="1" si="26"/>
        <v>14779.339999999998</v>
      </c>
      <c r="Q66" s="27">
        <f t="shared" ca="1" si="26"/>
        <v>5956.34</v>
      </c>
      <c r="R66" s="28"/>
      <c r="S66" s="28"/>
      <c r="T66" s="28"/>
      <c r="U66" s="27">
        <f t="shared" ca="1" si="25"/>
        <v>1729.51</v>
      </c>
      <c r="V66" s="27">
        <f t="shared" ca="1" si="25"/>
        <v>841.45</v>
      </c>
      <c r="W66" s="25">
        <f t="shared" si="4"/>
        <v>244</v>
      </c>
      <c r="X66" s="27">
        <f t="shared" ca="1" si="19"/>
        <v>4233.08</v>
      </c>
      <c r="Y66" s="27">
        <f t="shared" ca="1" si="19"/>
        <v>105.48</v>
      </c>
      <c r="Z66" s="27">
        <f t="shared" ca="1" si="19"/>
        <v>99.570000000000007</v>
      </c>
      <c r="AA66" s="27">
        <f t="shared" ca="1" si="19"/>
        <v>8436.2599999999984</v>
      </c>
      <c r="AB66" s="27">
        <f t="shared" ca="1" si="19"/>
        <v>2512.2399999999998</v>
      </c>
      <c r="AC66" s="27">
        <f t="shared" ca="1" si="19"/>
        <v>145.69</v>
      </c>
      <c r="AD66" s="27">
        <f t="shared" ca="1" si="19"/>
        <v>150.13</v>
      </c>
      <c r="AE66" s="27">
        <f t="shared" ca="1" si="19"/>
        <v>293.43</v>
      </c>
      <c r="AF66" s="27">
        <f t="shared" ca="1" si="19"/>
        <v>447.34</v>
      </c>
      <c r="AG66" s="27">
        <f t="shared" ca="1" si="19"/>
        <v>322.36</v>
      </c>
      <c r="AH66" s="27">
        <f t="shared" ca="1" si="20"/>
        <v>1118.3499999999999</v>
      </c>
      <c r="AI66" s="27">
        <f t="shared" ca="1" si="20"/>
        <v>1585.35</v>
      </c>
      <c r="AJ66" s="27">
        <f t="shared" ca="1" si="20"/>
        <v>595.89</v>
      </c>
      <c r="AK66" s="27">
        <f t="shared" ca="1" si="20"/>
        <v>447.01</v>
      </c>
      <c r="AL66" s="27">
        <f t="shared" ca="1" si="20"/>
        <v>463.74</v>
      </c>
      <c r="AM66" s="27">
        <f t="shared" ca="1" si="20"/>
        <v>1094.1400000000001</v>
      </c>
      <c r="AN66" s="27">
        <f t="shared" ca="1" si="20"/>
        <v>1344.3700000000001</v>
      </c>
      <c r="AO66" s="27">
        <f t="shared" ca="1" si="20"/>
        <v>340.22</v>
      </c>
      <c r="AP66" s="27">
        <f t="shared" ca="1" si="20"/>
        <v>1323.6599999999999</v>
      </c>
      <c r="AQ66" s="27">
        <f t="shared" ca="1" si="20"/>
        <v>2329.71</v>
      </c>
      <c r="AR66" s="27">
        <f t="shared" ca="1" si="21"/>
        <v>2072.92</v>
      </c>
      <c r="AS66" s="27">
        <f t="shared" ca="1" si="21"/>
        <v>480.1</v>
      </c>
      <c r="AT66" s="27">
        <f t="shared" ca="1" si="21"/>
        <v>859.56</v>
      </c>
      <c r="AU66" s="27">
        <f t="shared" ca="1" si="21"/>
        <v>7609.99</v>
      </c>
      <c r="AV66" s="27">
        <f t="shared" ca="1" si="21"/>
        <v>3170.38</v>
      </c>
      <c r="AW66" s="27">
        <f t="shared" ca="1" si="21"/>
        <v>1531.6499999999999</v>
      </c>
      <c r="AX66" s="27">
        <f t="shared" ca="1" si="21"/>
        <v>4001.1</v>
      </c>
      <c r="AY66" s="27">
        <f t="shared" ca="1" si="21"/>
        <v>1136.72</v>
      </c>
      <c r="AZ66" s="27">
        <f t="shared" ca="1" si="21"/>
        <v>4375.76</v>
      </c>
      <c r="BA66" s="27">
        <f t="shared" ca="1" si="21"/>
        <v>8677.4399999999987</v>
      </c>
      <c r="BB66" s="27">
        <f t="shared" ca="1" si="21"/>
        <v>3329.3</v>
      </c>
      <c r="BC66" s="27">
        <f t="shared" ca="1" si="21"/>
        <v>961.7399999999999</v>
      </c>
      <c r="BD66" s="27">
        <f t="shared" ca="1" si="21"/>
        <v>1752.45</v>
      </c>
      <c r="BE66" s="27">
        <f t="shared" ca="1" si="21"/>
        <v>2811.97</v>
      </c>
      <c r="BF66" s="28"/>
      <c r="BG66" s="27">
        <f t="shared" ca="1" si="22"/>
        <v>2624.15</v>
      </c>
      <c r="BH66" s="27">
        <f t="shared" ca="1" si="22"/>
        <v>1984.49</v>
      </c>
      <c r="BI66" s="27">
        <f t="shared" ca="1" si="22"/>
        <v>4968.6099999999997</v>
      </c>
      <c r="BJ66" s="27">
        <f t="shared" ca="1" si="22"/>
        <v>7894.98</v>
      </c>
      <c r="BK66" s="27">
        <f t="shared" ca="1" si="22"/>
        <v>3728.7099999999996</v>
      </c>
      <c r="BL66" s="27">
        <f t="shared" ca="1" si="22"/>
        <v>7844.25</v>
      </c>
      <c r="BM66" s="27">
        <f t="shared" ca="1" si="22"/>
        <v>852.69</v>
      </c>
      <c r="BN66" s="27">
        <f t="shared" ca="1" si="22"/>
        <v>2543.3099999999995</v>
      </c>
      <c r="BO66" s="27">
        <f t="shared" ca="1" si="22"/>
        <v>1737.12</v>
      </c>
      <c r="BP66" s="27">
        <f t="shared" ca="1" si="22"/>
        <v>5593.59</v>
      </c>
      <c r="BQ66" s="27">
        <f t="shared" ca="1" si="23"/>
        <v>1895.85</v>
      </c>
      <c r="BR66" s="27">
        <f t="shared" ca="1" si="23"/>
        <v>6249.2199999999993</v>
      </c>
      <c r="BS66" s="27">
        <f t="shared" ca="1" si="23"/>
        <v>483.56</v>
      </c>
      <c r="BT66" s="27">
        <f t="shared" ca="1" si="23"/>
        <v>557.11000000000013</v>
      </c>
      <c r="BU66" s="27">
        <f t="shared" ca="1" si="23"/>
        <v>3339.52</v>
      </c>
      <c r="BV66" s="27">
        <f t="shared" ca="1" si="23"/>
        <v>365.79</v>
      </c>
      <c r="BW66" s="27">
        <f t="shared" ca="1" si="23"/>
        <v>288.15000000000003</v>
      </c>
      <c r="BX66" s="27">
        <f t="shared" ca="1" si="23"/>
        <v>1962.9</v>
      </c>
      <c r="BY66" s="28"/>
      <c r="BZ66" s="28"/>
      <c r="CA66" s="28"/>
      <c r="CB66" s="28"/>
      <c r="CC66" s="27">
        <f t="shared" ca="1" si="24"/>
        <v>1001.22</v>
      </c>
      <c r="CD66" s="27">
        <f t="shared" ca="1" si="24"/>
        <v>728.28</v>
      </c>
      <c r="CE66" s="27">
        <f t="shared" ca="1" si="24"/>
        <v>181.23</v>
      </c>
      <c r="CF66" s="27">
        <f t="shared" ca="1" si="24"/>
        <v>245.02999999999997</v>
      </c>
      <c r="CG66" s="27">
        <f t="shared" ca="1" si="24"/>
        <v>415.2</v>
      </c>
    </row>
    <row r="67" spans="1:85" x14ac:dyDescent="0.3">
      <c r="A67" s="24">
        <v>2012</v>
      </c>
      <c r="B67" s="27">
        <f t="shared" ca="1" si="9"/>
        <v>139693.80000000002</v>
      </c>
      <c r="C67" s="28"/>
      <c r="D67" s="27">
        <f t="shared" ca="1" si="26"/>
        <v>4465.2000000000007</v>
      </c>
      <c r="E67" s="27">
        <f t="shared" ca="1" si="26"/>
        <v>11286.32</v>
      </c>
      <c r="F67" s="27">
        <f t="shared" ca="1" si="26"/>
        <v>19593.02</v>
      </c>
      <c r="G67" s="27">
        <f t="shared" ca="1" si="26"/>
        <v>8862.44</v>
      </c>
      <c r="H67" s="27">
        <f t="shared" ca="1" si="26"/>
        <v>5232.29</v>
      </c>
      <c r="I67" s="27">
        <f t="shared" ca="1" si="26"/>
        <v>5232.8100000000004</v>
      </c>
      <c r="J67" s="27">
        <f t="shared" ca="1" si="26"/>
        <v>14340.4</v>
      </c>
      <c r="K67" s="27">
        <f t="shared" ca="1" si="26"/>
        <v>10216.85</v>
      </c>
      <c r="L67" s="27">
        <f t="shared" ca="1" si="26"/>
        <v>2827.4900000000002</v>
      </c>
      <c r="M67" s="27">
        <f t="shared" ca="1" si="26"/>
        <v>18951.97</v>
      </c>
      <c r="N67" s="27">
        <f t="shared" ca="1" si="26"/>
        <v>12353.439999999999</v>
      </c>
      <c r="O67" s="27">
        <f t="shared" ca="1" si="26"/>
        <v>2120.98</v>
      </c>
      <c r="P67" s="27">
        <f t="shared" ca="1" si="26"/>
        <v>12834.080000000002</v>
      </c>
      <c r="Q67" s="27">
        <f t="shared" ca="1" si="26"/>
        <v>6819.84</v>
      </c>
      <c r="R67" s="28"/>
      <c r="S67" s="28"/>
      <c r="T67" s="28"/>
      <c r="U67" s="27">
        <f t="shared" ca="1" si="25"/>
        <v>1884.0900000000001</v>
      </c>
      <c r="V67" s="27">
        <f t="shared" ca="1" si="25"/>
        <v>857.20999999999992</v>
      </c>
      <c r="W67" s="25">
        <f t="shared" si="4"/>
        <v>248</v>
      </c>
      <c r="X67" s="27">
        <f t="shared" ca="1" si="19"/>
        <v>4246.01</v>
      </c>
      <c r="Y67" s="27">
        <f t="shared" ca="1" si="19"/>
        <v>68.97999999999999</v>
      </c>
      <c r="Z67" s="27">
        <f t="shared" ca="1" si="19"/>
        <v>150.20999999999998</v>
      </c>
      <c r="AA67" s="27">
        <f t="shared" ca="1" si="19"/>
        <v>11286.32</v>
      </c>
      <c r="AB67" s="27">
        <f t="shared" ca="1" si="19"/>
        <v>2285.6800000000003</v>
      </c>
      <c r="AC67" s="27">
        <f t="shared" ca="1" si="19"/>
        <v>166.13</v>
      </c>
      <c r="AD67" s="27">
        <f t="shared" ca="1" si="19"/>
        <v>136.65</v>
      </c>
      <c r="AE67" s="27">
        <f t="shared" ca="1" si="19"/>
        <v>349.56000000000006</v>
      </c>
      <c r="AF67" s="27">
        <f t="shared" ca="1" si="19"/>
        <v>393.28999999999996</v>
      </c>
      <c r="AG67" s="27">
        <f t="shared" ca="1" si="19"/>
        <v>382.19</v>
      </c>
      <c r="AH67" s="27">
        <f t="shared" ca="1" si="20"/>
        <v>1376.08</v>
      </c>
      <c r="AI67" s="27">
        <f t="shared" ca="1" si="20"/>
        <v>1657.83</v>
      </c>
      <c r="AJ67" s="27">
        <f t="shared" ca="1" si="20"/>
        <v>604.78</v>
      </c>
      <c r="AK67" s="27">
        <f t="shared" ca="1" si="20"/>
        <v>448.41999999999996</v>
      </c>
      <c r="AL67" s="27">
        <f t="shared" ca="1" si="20"/>
        <v>513.76</v>
      </c>
      <c r="AM67" s="27">
        <f t="shared" ca="1" si="20"/>
        <v>1717.0300000000002</v>
      </c>
      <c r="AN67" s="27">
        <f t="shared" ca="1" si="20"/>
        <v>1174.05</v>
      </c>
      <c r="AO67" s="27">
        <f t="shared" ca="1" si="20"/>
        <v>313.38</v>
      </c>
      <c r="AP67" s="27">
        <f t="shared" ca="1" si="20"/>
        <v>1524.68</v>
      </c>
      <c r="AQ67" s="27">
        <f t="shared" ca="1" si="20"/>
        <v>3117.0199999999995</v>
      </c>
      <c r="AR67" s="27">
        <f t="shared" ca="1" si="21"/>
        <v>2521.1099999999997</v>
      </c>
      <c r="AS67" s="27">
        <f t="shared" ca="1" si="21"/>
        <v>486.79</v>
      </c>
      <c r="AT67" s="27">
        <f t="shared" ca="1" si="21"/>
        <v>424.55000000000007</v>
      </c>
      <c r="AU67" s="27">
        <f t="shared" ca="1" si="21"/>
        <v>8862.44</v>
      </c>
      <c r="AV67" s="27">
        <f t="shared" ca="1" si="21"/>
        <v>2920.0899999999997</v>
      </c>
      <c r="AW67" s="27">
        <f t="shared" ca="1" si="21"/>
        <v>2312.19</v>
      </c>
      <c r="AX67" s="27">
        <f t="shared" ca="1" si="21"/>
        <v>5232.8100000000004</v>
      </c>
      <c r="AY67" s="27">
        <f t="shared" ca="1" si="21"/>
        <v>1070.78</v>
      </c>
      <c r="AZ67" s="27">
        <f t="shared" ca="1" si="21"/>
        <v>4780.55</v>
      </c>
      <c r="BA67" s="27">
        <f t="shared" ca="1" si="21"/>
        <v>8489.08</v>
      </c>
      <c r="BB67" s="27">
        <f t="shared" ca="1" si="21"/>
        <v>2793.71</v>
      </c>
      <c r="BC67" s="27">
        <f t="shared" ca="1" si="21"/>
        <v>1667.75</v>
      </c>
      <c r="BD67" s="27">
        <f t="shared" ca="1" si="21"/>
        <v>2567.4899999999998</v>
      </c>
      <c r="BE67" s="27">
        <f t="shared" ca="1" si="21"/>
        <v>2697.9399999999996</v>
      </c>
      <c r="BF67" s="28"/>
      <c r="BG67" s="27">
        <f t="shared" ca="1" si="22"/>
        <v>2827.4900000000002</v>
      </c>
      <c r="BH67" s="27">
        <f t="shared" ca="1" si="22"/>
        <v>1908.16</v>
      </c>
      <c r="BI67" s="27">
        <f t="shared" ca="1" si="22"/>
        <v>4714.29</v>
      </c>
      <c r="BJ67" s="27">
        <f t="shared" ca="1" si="22"/>
        <v>8258.67</v>
      </c>
      <c r="BK67" s="27">
        <f t="shared" ca="1" si="22"/>
        <v>4070.85</v>
      </c>
      <c r="BL67" s="27">
        <f t="shared" ca="1" si="22"/>
        <v>8854.1</v>
      </c>
      <c r="BM67" s="27">
        <f t="shared" ca="1" si="22"/>
        <v>1068.49</v>
      </c>
      <c r="BN67" s="27">
        <f t="shared" ca="1" si="22"/>
        <v>2430.84</v>
      </c>
      <c r="BO67" s="27">
        <f t="shared" ca="1" si="22"/>
        <v>2120.98</v>
      </c>
      <c r="BP67" s="27">
        <f t="shared" ca="1" si="22"/>
        <v>4454.2999999999993</v>
      </c>
      <c r="BQ67" s="27">
        <f t="shared" ca="1" si="23"/>
        <v>2886.6099999999997</v>
      </c>
      <c r="BR67" s="27">
        <f t="shared" ca="1" si="23"/>
        <v>4471.2299999999996</v>
      </c>
      <c r="BS67" s="27">
        <f t="shared" ca="1" si="23"/>
        <v>534.16</v>
      </c>
      <c r="BT67" s="27">
        <f t="shared" ca="1" si="23"/>
        <v>487.78</v>
      </c>
      <c r="BU67" s="27">
        <f t="shared" ca="1" si="23"/>
        <v>3996.3599999999997</v>
      </c>
      <c r="BV67" s="27">
        <f t="shared" ca="1" si="23"/>
        <v>383.81</v>
      </c>
      <c r="BW67" s="27">
        <f t="shared" ca="1" si="23"/>
        <v>437.08</v>
      </c>
      <c r="BX67" s="27">
        <f t="shared" ca="1" si="23"/>
        <v>2002.5900000000001</v>
      </c>
      <c r="BY67" s="28"/>
      <c r="BZ67" s="28"/>
      <c r="CA67" s="28"/>
      <c r="CB67" s="28"/>
      <c r="CC67" s="27">
        <f t="shared" ca="1" si="24"/>
        <v>1003.1700000000001</v>
      </c>
      <c r="CD67" s="27">
        <f t="shared" ca="1" si="24"/>
        <v>880.91</v>
      </c>
      <c r="CE67" s="27">
        <f t="shared" ca="1" si="24"/>
        <v>220.56</v>
      </c>
      <c r="CF67" s="27">
        <f t="shared" ca="1" si="24"/>
        <v>211.56</v>
      </c>
      <c r="CG67" s="27">
        <f t="shared" ca="1" si="24"/>
        <v>425.1</v>
      </c>
    </row>
    <row r="68" spans="1:85" x14ac:dyDescent="0.3">
      <c r="A68" s="24">
        <v>2013</v>
      </c>
      <c r="B68" s="27">
        <f t="shared" ca="1" si="9"/>
        <v>145130.64000000001</v>
      </c>
      <c r="C68" s="28"/>
      <c r="D68" s="27">
        <f t="shared" ca="1" si="26"/>
        <v>4372.71</v>
      </c>
      <c r="E68" s="27">
        <f t="shared" ca="1" si="26"/>
        <v>12097.489999999998</v>
      </c>
      <c r="F68" s="27">
        <f t="shared" ca="1" si="26"/>
        <v>21244.84</v>
      </c>
      <c r="G68" s="27">
        <f t="shared" ca="1" si="26"/>
        <v>9956.630000000001</v>
      </c>
      <c r="H68" s="27">
        <f t="shared" ca="1" si="26"/>
        <v>5881.7999999999993</v>
      </c>
      <c r="I68" s="27">
        <f t="shared" ca="1" si="26"/>
        <v>4562.37</v>
      </c>
      <c r="J68" s="27">
        <f t="shared" ca="1" si="26"/>
        <v>14613.630000000001</v>
      </c>
      <c r="K68" s="27">
        <f t="shared" ca="1" si="26"/>
        <v>11417.79</v>
      </c>
      <c r="L68" s="27">
        <f t="shared" ca="1" si="26"/>
        <v>2936.1000000000004</v>
      </c>
      <c r="M68" s="27">
        <f t="shared" ca="1" si="26"/>
        <v>20293.280000000002</v>
      </c>
      <c r="N68" s="27">
        <f t="shared" ca="1" si="26"/>
        <v>11100.43</v>
      </c>
      <c r="O68" s="27">
        <f t="shared" ca="1" si="26"/>
        <v>2256.2799999999997</v>
      </c>
      <c r="P68" s="27">
        <f t="shared" ca="1" si="26"/>
        <v>11887.25</v>
      </c>
      <c r="Q68" s="27">
        <f t="shared" ca="1" si="26"/>
        <v>6892.11</v>
      </c>
      <c r="R68" s="28"/>
      <c r="S68" s="28"/>
      <c r="T68" s="28"/>
      <c r="U68" s="27">
        <f t="shared" ca="1" si="25"/>
        <v>2126.5499999999997</v>
      </c>
      <c r="V68" s="27">
        <f t="shared" ca="1" si="25"/>
        <v>1501.35</v>
      </c>
      <c r="W68" s="25">
        <f t="shared" si="4"/>
        <v>252</v>
      </c>
      <c r="X68" s="27">
        <f t="shared" ca="1" si="19"/>
        <v>4218.04</v>
      </c>
      <c r="Y68" s="27">
        <f t="shared" ca="1" si="19"/>
        <v>59.25</v>
      </c>
      <c r="Z68" s="27">
        <f t="shared" ca="1" si="19"/>
        <v>95.42</v>
      </c>
      <c r="AA68" s="27">
        <f t="shared" ca="1" si="19"/>
        <v>12097.489999999998</v>
      </c>
      <c r="AB68" s="27">
        <f t="shared" ca="1" si="19"/>
        <v>2762.09</v>
      </c>
      <c r="AC68" s="27">
        <f t="shared" ca="1" si="19"/>
        <v>218.62</v>
      </c>
      <c r="AD68" s="27">
        <f t="shared" ca="1" si="19"/>
        <v>186.31</v>
      </c>
      <c r="AE68" s="27">
        <f t="shared" ca="1" si="19"/>
        <v>275.56</v>
      </c>
      <c r="AF68" s="27">
        <f t="shared" ca="1" si="19"/>
        <v>447.49</v>
      </c>
      <c r="AG68" s="27">
        <f t="shared" ca="1" si="19"/>
        <v>363.61</v>
      </c>
      <c r="AH68" s="27">
        <f t="shared" ca="1" si="20"/>
        <v>1440.5800000000002</v>
      </c>
      <c r="AI68" s="27">
        <f t="shared" ca="1" si="20"/>
        <v>1954.09</v>
      </c>
      <c r="AJ68" s="27">
        <f t="shared" ca="1" si="20"/>
        <v>667.57999999999993</v>
      </c>
      <c r="AK68" s="27">
        <f t="shared" ca="1" si="20"/>
        <v>476.44</v>
      </c>
      <c r="AL68" s="27">
        <f t="shared" ca="1" si="20"/>
        <v>359.92</v>
      </c>
      <c r="AM68" s="27">
        <f t="shared" ca="1" si="20"/>
        <v>1598.3500000000001</v>
      </c>
      <c r="AN68" s="27">
        <f t="shared" ca="1" si="20"/>
        <v>1334.87</v>
      </c>
      <c r="AO68" s="27">
        <f t="shared" ca="1" si="20"/>
        <v>342.03</v>
      </c>
      <c r="AP68" s="27">
        <f t="shared" ca="1" si="20"/>
        <v>1534.8300000000002</v>
      </c>
      <c r="AQ68" s="27">
        <f t="shared" ca="1" si="20"/>
        <v>3844.4700000000003</v>
      </c>
      <c r="AR68" s="27">
        <f t="shared" ca="1" si="21"/>
        <v>2470.58</v>
      </c>
      <c r="AS68" s="27">
        <f t="shared" ca="1" si="21"/>
        <v>488.55000000000007</v>
      </c>
      <c r="AT68" s="27">
        <f t="shared" ca="1" si="21"/>
        <v>478.89</v>
      </c>
      <c r="AU68" s="27">
        <f t="shared" ca="1" si="21"/>
        <v>9956.630000000001</v>
      </c>
      <c r="AV68" s="27">
        <f t="shared" ca="1" si="21"/>
        <v>3281.2400000000002</v>
      </c>
      <c r="AW68" s="27">
        <f t="shared" ca="1" si="21"/>
        <v>2600.5700000000002</v>
      </c>
      <c r="AX68" s="27">
        <f t="shared" ca="1" si="21"/>
        <v>4562.37</v>
      </c>
      <c r="AY68" s="27">
        <f t="shared" ca="1" si="21"/>
        <v>1126.8</v>
      </c>
      <c r="AZ68" s="27">
        <f t="shared" ca="1" si="21"/>
        <v>4657.18</v>
      </c>
      <c r="BA68" s="27">
        <f t="shared" ca="1" si="21"/>
        <v>8829.64</v>
      </c>
      <c r="BB68" s="27">
        <f t="shared" ca="1" si="21"/>
        <v>3246.26</v>
      </c>
      <c r="BC68" s="27">
        <f t="shared" ca="1" si="21"/>
        <v>1363.95</v>
      </c>
      <c r="BD68" s="27">
        <f t="shared" ca="1" si="21"/>
        <v>2986.23</v>
      </c>
      <c r="BE68" s="27">
        <f t="shared" ca="1" si="21"/>
        <v>3331.75</v>
      </c>
      <c r="BF68" s="28"/>
      <c r="BG68" s="27">
        <f t="shared" ca="1" si="22"/>
        <v>2936.1000000000004</v>
      </c>
      <c r="BH68" s="27">
        <f t="shared" ca="1" si="22"/>
        <v>1992.03</v>
      </c>
      <c r="BI68" s="27">
        <f t="shared" ca="1" si="22"/>
        <v>5205.82</v>
      </c>
      <c r="BJ68" s="27">
        <f t="shared" ca="1" si="22"/>
        <v>8420.0399999999991</v>
      </c>
      <c r="BK68" s="27">
        <f t="shared" ca="1" si="22"/>
        <v>4675.38</v>
      </c>
      <c r="BL68" s="27">
        <f t="shared" ca="1" si="22"/>
        <v>7940.7099999999991</v>
      </c>
      <c r="BM68" s="27">
        <f t="shared" ca="1" si="22"/>
        <v>676.97</v>
      </c>
      <c r="BN68" s="27">
        <f t="shared" ca="1" si="22"/>
        <v>2482.73</v>
      </c>
      <c r="BO68" s="27">
        <f t="shared" ca="1" si="22"/>
        <v>2256.2799999999997</v>
      </c>
      <c r="BP68" s="27">
        <f t="shared" ca="1" si="22"/>
        <v>4419.46</v>
      </c>
      <c r="BQ68" s="27">
        <f t="shared" ca="1" si="23"/>
        <v>2883.91</v>
      </c>
      <c r="BR68" s="27">
        <f t="shared" ca="1" si="23"/>
        <v>3437.2099999999996</v>
      </c>
      <c r="BS68" s="27">
        <f t="shared" ca="1" si="23"/>
        <v>564.74</v>
      </c>
      <c r="BT68" s="27">
        <f t="shared" ca="1" si="23"/>
        <v>581.96</v>
      </c>
      <c r="BU68" s="27">
        <f t="shared" ca="1" si="23"/>
        <v>3816.7300000000005</v>
      </c>
      <c r="BV68" s="27">
        <f t="shared" ca="1" si="23"/>
        <v>462.78999999999996</v>
      </c>
      <c r="BW68" s="27">
        <f t="shared" ca="1" si="23"/>
        <v>386.07000000000005</v>
      </c>
      <c r="BX68" s="27">
        <f t="shared" ca="1" si="23"/>
        <v>2226.5100000000002</v>
      </c>
      <c r="BY68" s="28"/>
      <c r="BZ68" s="28"/>
      <c r="CA68" s="28"/>
      <c r="CB68" s="28"/>
      <c r="CC68" s="27">
        <f t="shared" ca="1" si="24"/>
        <v>1183.54</v>
      </c>
      <c r="CD68" s="27">
        <f t="shared" ca="1" si="24"/>
        <v>943.01</v>
      </c>
      <c r="CE68" s="27">
        <f t="shared" ca="1" si="24"/>
        <v>211.4</v>
      </c>
      <c r="CF68" s="27">
        <f t="shared" ca="1" si="24"/>
        <v>434.57</v>
      </c>
      <c r="CG68" s="27">
        <f t="shared" ca="1" si="24"/>
        <v>855.39</v>
      </c>
    </row>
    <row r="69" spans="1:85" x14ac:dyDescent="0.3">
      <c r="A69" s="24">
        <v>2014</v>
      </c>
      <c r="B69" s="27">
        <f t="shared" ref="B69:B74" ca="1" si="27">SUM(OFFSET(B$77,$W69,0,4,1))</f>
        <v>156300.47999999998</v>
      </c>
      <c r="C69" s="28"/>
      <c r="D69" s="27">
        <f t="shared" ca="1" si="26"/>
        <v>4436.74</v>
      </c>
      <c r="E69" s="27">
        <f t="shared" ca="1" si="26"/>
        <v>13190.190000000002</v>
      </c>
      <c r="F69" s="27">
        <f t="shared" ca="1" si="26"/>
        <v>22854.05</v>
      </c>
      <c r="G69" s="27">
        <f t="shared" ca="1" si="26"/>
        <v>9836.9700000000012</v>
      </c>
      <c r="H69" s="27">
        <f t="shared" ca="1" si="26"/>
        <v>5512.9</v>
      </c>
      <c r="I69" s="27">
        <f t="shared" ca="1" si="26"/>
        <v>4549.4799999999996</v>
      </c>
      <c r="J69" s="27">
        <f t="shared" ca="1" si="26"/>
        <v>16816.809999999998</v>
      </c>
      <c r="K69" s="27">
        <f t="shared" ca="1" si="26"/>
        <v>13763.84</v>
      </c>
      <c r="L69" s="27">
        <f t="shared" ca="1" si="26"/>
        <v>4260.84</v>
      </c>
      <c r="M69" s="27">
        <f t="shared" ca="1" si="26"/>
        <v>20792.240000000002</v>
      </c>
      <c r="N69" s="27">
        <f t="shared" ca="1" si="26"/>
        <v>11660.14</v>
      </c>
      <c r="O69" s="27">
        <f t="shared" ca="1" si="26"/>
        <v>2357.21</v>
      </c>
      <c r="P69" s="27">
        <f t="shared" ca="1" si="26"/>
        <v>12099.95</v>
      </c>
      <c r="Q69" s="27">
        <f t="shared" ca="1" si="26"/>
        <v>8803.17</v>
      </c>
      <c r="R69" s="28"/>
      <c r="S69" s="28"/>
      <c r="T69" s="28"/>
      <c r="U69" s="27">
        <f t="shared" ca="1" si="25"/>
        <v>2259.67</v>
      </c>
      <c r="V69" s="27">
        <f t="shared" ca="1" si="25"/>
        <v>1032.93</v>
      </c>
      <c r="W69" s="25">
        <f t="shared" si="4"/>
        <v>256</v>
      </c>
      <c r="X69" s="27">
        <f t="shared" ca="1" si="19"/>
        <v>4236.68</v>
      </c>
      <c r="Y69" s="27">
        <f t="shared" ca="1" si="19"/>
        <v>81.84</v>
      </c>
      <c r="Z69" s="27">
        <f t="shared" ca="1" si="19"/>
        <v>118.21000000000001</v>
      </c>
      <c r="AA69" s="27">
        <f t="shared" ca="1" si="19"/>
        <v>13190.190000000002</v>
      </c>
      <c r="AB69" s="27">
        <f t="shared" ca="1" si="19"/>
        <v>2628.4300000000003</v>
      </c>
      <c r="AC69" s="27">
        <f t="shared" ca="1" si="19"/>
        <v>214.1</v>
      </c>
      <c r="AD69" s="27">
        <f t="shared" ca="1" si="19"/>
        <v>167.55</v>
      </c>
      <c r="AE69" s="27">
        <f t="shared" ca="1" si="19"/>
        <v>352.30999999999995</v>
      </c>
      <c r="AF69" s="27">
        <f t="shared" ca="1" si="19"/>
        <v>476.63</v>
      </c>
      <c r="AG69" s="27">
        <f t="shared" ca="1" si="19"/>
        <v>440.86</v>
      </c>
      <c r="AH69" s="27">
        <f t="shared" ca="1" si="20"/>
        <v>1660.33</v>
      </c>
      <c r="AI69" s="27">
        <f t="shared" ca="1" si="20"/>
        <v>1972.3899999999999</v>
      </c>
      <c r="AJ69" s="27">
        <f t="shared" ca="1" si="20"/>
        <v>740.23</v>
      </c>
      <c r="AK69" s="27">
        <f t="shared" ca="1" si="20"/>
        <v>506.22999999999996</v>
      </c>
      <c r="AL69" s="27">
        <f t="shared" ca="1" si="20"/>
        <v>422.46</v>
      </c>
      <c r="AM69" s="27">
        <f t="shared" ca="1" si="20"/>
        <v>1593.4</v>
      </c>
      <c r="AN69" s="27">
        <f t="shared" ca="1" si="20"/>
        <v>1418.71</v>
      </c>
      <c r="AO69" s="27">
        <f t="shared" ca="1" si="20"/>
        <v>396.04</v>
      </c>
      <c r="AP69" s="27">
        <f t="shared" ca="1" si="20"/>
        <v>1599.2199999999998</v>
      </c>
      <c r="AQ69" s="27">
        <f t="shared" ca="1" si="20"/>
        <v>4673.8899999999994</v>
      </c>
      <c r="AR69" s="27">
        <f t="shared" ca="1" si="21"/>
        <v>2544.86</v>
      </c>
      <c r="AS69" s="27">
        <f t="shared" ca="1" si="21"/>
        <v>584.02</v>
      </c>
      <c r="AT69" s="27">
        <f t="shared" ca="1" si="21"/>
        <v>462.35</v>
      </c>
      <c r="AU69" s="27">
        <f t="shared" ca="1" si="21"/>
        <v>9836.9700000000012</v>
      </c>
      <c r="AV69" s="27">
        <f t="shared" ca="1" si="21"/>
        <v>2845.41</v>
      </c>
      <c r="AW69" s="27">
        <f t="shared" ca="1" si="21"/>
        <v>2667.4900000000002</v>
      </c>
      <c r="AX69" s="27">
        <f t="shared" ca="1" si="21"/>
        <v>4549.4799999999996</v>
      </c>
      <c r="AY69" s="27">
        <f t="shared" ca="1" si="21"/>
        <v>1645.48</v>
      </c>
      <c r="AZ69" s="27">
        <f t="shared" ca="1" si="21"/>
        <v>5414.76</v>
      </c>
      <c r="BA69" s="27">
        <f t="shared" ca="1" si="21"/>
        <v>9756.57</v>
      </c>
      <c r="BB69" s="27">
        <f t="shared" ca="1" si="21"/>
        <v>3592.7599999999998</v>
      </c>
      <c r="BC69" s="27">
        <f t="shared" ca="1" si="21"/>
        <v>1764.48</v>
      </c>
      <c r="BD69" s="27">
        <f t="shared" ca="1" si="21"/>
        <v>4472.5499999999993</v>
      </c>
      <c r="BE69" s="27">
        <f t="shared" ca="1" si="21"/>
        <v>3184.5599999999995</v>
      </c>
      <c r="BF69" s="28"/>
      <c r="BG69" s="27">
        <f t="shared" ca="1" si="22"/>
        <v>4260.84</v>
      </c>
      <c r="BH69" s="27">
        <f t="shared" ca="1" si="22"/>
        <v>2204.98</v>
      </c>
      <c r="BI69" s="27">
        <f t="shared" ca="1" si="22"/>
        <v>5705.54</v>
      </c>
      <c r="BJ69" s="27">
        <f t="shared" ca="1" si="22"/>
        <v>8617.489999999998</v>
      </c>
      <c r="BK69" s="27">
        <f t="shared" ca="1" si="22"/>
        <v>4264.25</v>
      </c>
      <c r="BL69" s="27">
        <f t="shared" ca="1" si="22"/>
        <v>7633.46</v>
      </c>
      <c r="BM69" s="27">
        <f t="shared" ca="1" si="22"/>
        <v>659.30000000000007</v>
      </c>
      <c r="BN69" s="27">
        <f t="shared" ca="1" si="22"/>
        <v>3367.38</v>
      </c>
      <c r="BO69" s="27">
        <f t="shared" ca="1" si="22"/>
        <v>2357.21</v>
      </c>
      <c r="BP69" s="27">
        <f t="shared" ca="1" si="22"/>
        <v>4651.66</v>
      </c>
      <c r="BQ69" s="27">
        <f t="shared" ca="1" si="23"/>
        <v>3417.99</v>
      </c>
      <c r="BR69" s="27">
        <f t="shared" ca="1" si="23"/>
        <v>2524.3599999999997</v>
      </c>
      <c r="BS69" s="27">
        <f t="shared" ca="1" si="23"/>
        <v>753.42000000000007</v>
      </c>
      <c r="BT69" s="27">
        <f t="shared" ca="1" si="23"/>
        <v>752.48</v>
      </c>
      <c r="BU69" s="27">
        <f t="shared" ca="1" si="23"/>
        <v>5677.03</v>
      </c>
      <c r="BV69" s="27">
        <f t="shared" ca="1" si="23"/>
        <v>400.67</v>
      </c>
      <c r="BW69" s="27">
        <f t="shared" ca="1" si="23"/>
        <v>465.44999999999993</v>
      </c>
      <c r="BX69" s="27">
        <f t="shared" ca="1" si="23"/>
        <v>2260.02</v>
      </c>
      <c r="BY69" s="28"/>
      <c r="BZ69" s="28"/>
      <c r="CA69" s="28"/>
      <c r="CB69" s="28"/>
      <c r="CC69" s="27">
        <f t="shared" ca="1" si="24"/>
        <v>1071.55</v>
      </c>
      <c r="CD69" s="27">
        <f t="shared" ca="1" si="24"/>
        <v>1188.1200000000001</v>
      </c>
      <c r="CE69" s="27">
        <f t="shared" ca="1" si="24"/>
        <v>234.61</v>
      </c>
      <c r="CF69" s="27">
        <f t="shared" ca="1" si="24"/>
        <v>370.46000000000004</v>
      </c>
      <c r="CG69" s="27">
        <f t="shared" ca="1" si="24"/>
        <v>427.87</v>
      </c>
    </row>
    <row r="70" spans="1:85" x14ac:dyDescent="0.3">
      <c r="A70" s="24">
        <v>2015</v>
      </c>
      <c r="B70" s="27">
        <f t="shared" ca="1" si="27"/>
        <v>172065.81</v>
      </c>
      <c r="C70" s="28"/>
      <c r="D70" s="27">
        <f t="shared" ca="1" si="26"/>
        <v>4096.7299999999996</v>
      </c>
      <c r="E70" s="27">
        <f t="shared" ca="1" si="26"/>
        <v>11714.129999999997</v>
      </c>
      <c r="F70" s="27">
        <f t="shared" ca="1" si="26"/>
        <v>26957.54</v>
      </c>
      <c r="G70" s="27">
        <f t="shared" ca="1" si="26"/>
        <v>12263.29</v>
      </c>
      <c r="H70" s="27">
        <f t="shared" ca="1" si="26"/>
        <v>6325.48</v>
      </c>
      <c r="I70" s="27">
        <f t="shared" ca="1" si="26"/>
        <v>5761.55</v>
      </c>
      <c r="J70" s="27">
        <f t="shared" ca="1" si="26"/>
        <v>17142.55</v>
      </c>
      <c r="K70" s="27">
        <f t="shared" ca="1" si="26"/>
        <v>15246.580000000002</v>
      </c>
      <c r="L70" s="27">
        <f t="shared" ca="1" si="26"/>
        <v>4705.46</v>
      </c>
      <c r="M70" s="27">
        <f t="shared" ca="1" si="26"/>
        <v>22459.170000000002</v>
      </c>
      <c r="N70" s="27">
        <f t="shared" ca="1" si="26"/>
        <v>12911.42</v>
      </c>
      <c r="O70" s="27">
        <f t="shared" ca="1" si="26"/>
        <v>2173.44</v>
      </c>
      <c r="P70" s="27">
        <f t="shared" ca="1" si="26"/>
        <v>13526.35</v>
      </c>
      <c r="Q70" s="27">
        <f t="shared" ca="1" si="26"/>
        <v>10920.67</v>
      </c>
      <c r="R70" s="28"/>
      <c r="S70" s="28"/>
      <c r="T70" s="28"/>
      <c r="U70" s="27">
        <f t="shared" ca="1" si="25"/>
        <v>2164.4300000000003</v>
      </c>
      <c r="V70" s="27">
        <f t="shared" ca="1" si="25"/>
        <v>1216.71</v>
      </c>
      <c r="W70" s="25">
        <f t="shared" si="4"/>
        <v>260</v>
      </c>
      <c r="X70" s="27">
        <f t="shared" ca="1" si="19"/>
        <v>3888.5499999999997</v>
      </c>
      <c r="Y70" s="27">
        <f t="shared" ca="1" si="19"/>
        <v>137.07</v>
      </c>
      <c r="Z70" s="27">
        <f t="shared" ca="1" si="19"/>
        <v>71.11</v>
      </c>
      <c r="AA70" s="27">
        <f t="shared" ca="1" si="19"/>
        <v>11714.129999999997</v>
      </c>
      <c r="AB70" s="27">
        <f t="shared" ca="1" si="19"/>
        <v>3211.48</v>
      </c>
      <c r="AC70" s="27">
        <f t="shared" ca="1" si="19"/>
        <v>216.76999999999998</v>
      </c>
      <c r="AD70" s="27">
        <f t="shared" ca="1" si="19"/>
        <v>200.95000000000002</v>
      </c>
      <c r="AE70" s="27">
        <f t="shared" ca="1" si="19"/>
        <v>449.97</v>
      </c>
      <c r="AF70" s="27">
        <f t="shared" ca="1" si="19"/>
        <v>545.09</v>
      </c>
      <c r="AG70" s="27">
        <f t="shared" ca="1" si="19"/>
        <v>308.47000000000003</v>
      </c>
      <c r="AH70" s="27">
        <f t="shared" ca="1" si="20"/>
        <v>1946.8000000000002</v>
      </c>
      <c r="AI70" s="27">
        <f t="shared" ca="1" si="20"/>
        <v>2088.5300000000002</v>
      </c>
      <c r="AJ70" s="27">
        <f t="shared" ca="1" si="20"/>
        <v>903.53</v>
      </c>
      <c r="AK70" s="27">
        <f t="shared" ca="1" si="20"/>
        <v>695.1</v>
      </c>
      <c r="AL70" s="27">
        <f t="shared" ca="1" si="20"/>
        <v>517.31999999999994</v>
      </c>
      <c r="AM70" s="27">
        <f t="shared" ca="1" si="20"/>
        <v>1669.9899999999998</v>
      </c>
      <c r="AN70" s="27">
        <f t="shared" ca="1" si="20"/>
        <v>1555.67</v>
      </c>
      <c r="AO70" s="27">
        <f t="shared" ca="1" si="20"/>
        <v>440.21999999999997</v>
      </c>
      <c r="AP70" s="27">
        <f t="shared" ca="1" si="20"/>
        <v>1829.3999999999999</v>
      </c>
      <c r="AQ70" s="27">
        <f t="shared" ca="1" si="20"/>
        <v>5811.8600000000006</v>
      </c>
      <c r="AR70" s="27">
        <f t="shared" ca="1" si="21"/>
        <v>3201.83</v>
      </c>
      <c r="AS70" s="27">
        <f t="shared" ca="1" si="21"/>
        <v>665.3599999999999</v>
      </c>
      <c r="AT70" s="27">
        <f t="shared" ca="1" si="21"/>
        <v>699.22</v>
      </c>
      <c r="AU70" s="27">
        <f t="shared" ca="1" si="21"/>
        <v>12263.29</v>
      </c>
      <c r="AV70" s="27">
        <f t="shared" ca="1" si="21"/>
        <v>2938.7</v>
      </c>
      <c r="AW70" s="27">
        <f t="shared" ca="1" si="21"/>
        <v>3386.79</v>
      </c>
      <c r="AX70" s="27">
        <f t="shared" ca="1" si="21"/>
        <v>5761.55</v>
      </c>
      <c r="AY70" s="27">
        <f t="shared" ca="1" si="21"/>
        <v>1901.9199999999998</v>
      </c>
      <c r="AZ70" s="27">
        <f t="shared" ca="1" si="21"/>
        <v>5825.95</v>
      </c>
      <c r="BA70" s="27">
        <f t="shared" ca="1" si="21"/>
        <v>9414.66</v>
      </c>
      <c r="BB70" s="27">
        <f t="shared" ca="1" si="21"/>
        <v>4742.8599999999997</v>
      </c>
      <c r="BC70" s="27">
        <f t="shared" ca="1" si="21"/>
        <v>1983.3799999999999</v>
      </c>
      <c r="BD70" s="27">
        <f t="shared" ca="1" si="21"/>
        <v>4384.82</v>
      </c>
      <c r="BE70" s="27">
        <f t="shared" ca="1" si="21"/>
        <v>3345.88</v>
      </c>
      <c r="BF70" s="28"/>
      <c r="BG70" s="27">
        <f t="shared" ca="1" si="22"/>
        <v>4705.46</v>
      </c>
      <c r="BH70" s="27">
        <f t="shared" ca="1" si="22"/>
        <v>2150.25</v>
      </c>
      <c r="BI70" s="27">
        <f t="shared" ca="1" si="22"/>
        <v>5868.79</v>
      </c>
      <c r="BJ70" s="27">
        <f t="shared" ca="1" si="22"/>
        <v>9678</v>
      </c>
      <c r="BK70" s="27">
        <f t="shared" ca="1" si="22"/>
        <v>4762.1299999999992</v>
      </c>
      <c r="BL70" s="27">
        <f t="shared" ca="1" si="22"/>
        <v>7749.62</v>
      </c>
      <c r="BM70" s="27">
        <f t="shared" ca="1" si="22"/>
        <v>1165.67</v>
      </c>
      <c r="BN70" s="27">
        <f t="shared" ca="1" si="22"/>
        <v>3996.12</v>
      </c>
      <c r="BO70" s="27">
        <f t="shared" ca="1" si="22"/>
        <v>2173.44</v>
      </c>
      <c r="BP70" s="27">
        <f t="shared" ca="1" si="22"/>
        <v>6134.2899999999991</v>
      </c>
      <c r="BQ70" s="27">
        <f t="shared" ca="1" si="23"/>
        <v>3550.55</v>
      </c>
      <c r="BR70" s="27">
        <f t="shared" ca="1" si="23"/>
        <v>1968.99</v>
      </c>
      <c r="BS70" s="27">
        <f t="shared" ca="1" si="23"/>
        <v>967.39</v>
      </c>
      <c r="BT70" s="27">
        <f t="shared" ca="1" si="23"/>
        <v>905.1400000000001</v>
      </c>
      <c r="BU70" s="27">
        <f t="shared" ca="1" si="23"/>
        <v>6838.6100000000006</v>
      </c>
      <c r="BV70" s="27">
        <f t="shared" ca="1" si="23"/>
        <v>532.80000000000007</v>
      </c>
      <c r="BW70" s="27">
        <f t="shared" ca="1" si="23"/>
        <v>552.73</v>
      </c>
      <c r="BX70" s="27">
        <f t="shared" ca="1" si="23"/>
        <v>2996.53</v>
      </c>
      <c r="BY70" s="28"/>
      <c r="BZ70" s="28"/>
      <c r="CA70" s="28"/>
      <c r="CB70" s="28"/>
      <c r="CC70" s="27">
        <f t="shared" ca="1" si="24"/>
        <v>887.99</v>
      </c>
      <c r="CD70" s="27">
        <f t="shared" ca="1" si="24"/>
        <v>1276.44</v>
      </c>
      <c r="CE70" s="27">
        <f t="shared" ca="1" si="24"/>
        <v>242.35000000000002</v>
      </c>
      <c r="CF70" s="27">
        <f t="shared" ca="1" si="24"/>
        <v>307.62</v>
      </c>
      <c r="CG70" s="27">
        <f t="shared" ca="1" si="24"/>
        <v>666.75</v>
      </c>
    </row>
    <row r="71" spans="1:85" x14ac:dyDescent="0.3">
      <c r="A71" s="24">
        <v>2016</v>
      </c>
      <c r="B71" s="27">
        <f t="shared" ca="1" si="27"/>
        <v>184658.01</v>
      </c>
      <c r="C71" s="28"/>
      <c r="D71" s="27">
        <f t="shared" ca="1" si="26"/>
        <v>4307.08</v>
      </c>
      <c r="E71" s="27">
        <f t="shared" ca="1" si="26"/>
        <v>11067.19</v>
      </c>
      <c r="F71" s="27">
        <f t="shared" ca="1" si="26"/>
        <v>27682.63</v>
      </c>
      <c r="G71" s="27">
        <f t="shared" ca="1" si="26"/>
        <v>12301.07</v>
      </c>
      <c r="H71" s="27">
        <f t="shared" ca="1" si="26"/>
        <v>6993.2400000000007</v>
      </c>
      <c r="I71" s="27">
        <f t="shared" ca="1" si="26"/>
        <v>5726.9299999999994</v>
      </c>
      <c r="J71" s="27">
        <f t="shared" ca="1" si="26"/>
        <v>18500.13</v>
      </c>
      <c r="K71" s="27">
        <f t="shared" ca="1" si="26"/>
        <v>16601.18</v>
      </c>
      <c r="L71" s="27">
        <f t="shared" ca="1" si="26"/>
        <v>5459.08</v>
      </c>
      <c r="M71" s="27">
        <f t="shared" ca="1" si="26"/>
        <v>25861.850000000002</v>
      </c>
      <c r="N71" s="27">
        <f t="shared" ca="1" si="26"/>
        <v>12917.8</v>
      </c>
      <c r="O71" s="27">
        <f t="shared" ca="1" si="26"/>
        <v>2519.04</v>
      </c>
      <c r="P71" s="27">
        <f t="shared" ca="1" si="26"/>
        <v>15002.23</v>
      </c>
      <c r="Q71" s="27">
        <f t="shared" ca="1" si="26"/>
        <v>13369.35</v>
      </c>
      <c r="R71" s="28"/>
      <c r="S71" s="28"/>
      <c r="T71" s="28"/>
      <c r="U71" s="27">
        <f t="shared" ca="1" si="25"/>
        <v>2518.5</v>
      </c>
      <c r="V71" s="27">
        <f t="shared" ca="1" si="25"/>
        <v>1307.53</v>
      </c>
      <c r="W71" s="25">
        <f t="shared" ref="W71:W74" si="28">W70+4</f>
        <v>264</v>
      </c>
      <c r="X71" s="27">
        <f t="shared" ca="1" si="19"/>
        <v>3967.05</v>
      </c>
      <c r="Y71" s="27">
        <f t="shared" ca="1" si="19"/>
        <v>120.57000000000001</v>
      </c>
      <c r="Z71" s="27">
        <f t="shared" ca="1" si="19"/>
        <v>219.46999999999997</v>
      </c>
      <c r="AA71" s="27">
        <f t="shared" ca="1" si="19"/>
        <v>11067.19</v>
      </c>
      <c r="AB71" s="27">
        <f t="shared" ca="1" si="19"/>
        <v>3374.1899999999996</v>
      </c>
      <c r="AC71" s="27">
        <f t="shared" ca="1" si="19"/>
        <v>200.33</v>
      </c>
      <c r="AD71" s="27">
        <f t="shared" ca="1" si="19"/>
        <v>338.14</v>
      </c>
      <c r="AE71" s="27">
        <f t="shared" ca="1" si="19"/>
        <v>556.15000000000009</v>
      </c>
      <c r="AF71" s="27">
        <f t="shared" ca="1" si="19"/>
        <v>590.61</v>
      </c>
      <c r="AG71" s="27">
        <f t="shared" ca="1" si="19"/>
        <v>291.70000000000005</v>
      </c>
      <c r="AH71" s="27">
        <f t="shared" ca="1" si="20"/>
        <v>1794.5300000000002</v>
      </c>
      <c r="AI71" s="27">
        <f t="shared" ca="1" si="20"/>
        <v>2639.58</v>
      </c>
      <c r="AJ71" s="27">
        <f t="shared" ca="1" si="20"/>
        <v>867.77</v>
      </c>
      <c r="AK71" s="27">
        <f t="shared" ca="1" si="20"/>
        <v>764.28</v>
      </c>
      <c r="AL71" s="27">
        <f t="shared" ca="1" si="20"/>
        <v>528.24</v>
      </c>
      <c r="AM71" s="27">
        <f t="shared" ca="1" si="20"/>
        <v>1586.0800000000002</v>
      </c>
      <c r="AN71" s="27">
        <f t="shared" ca="1" si="20"/>
        <v>1661.9699999999998</v>
      </c>
      <c r="AO71" s="27">
        <f t="shared" ca="1" si="20"/>
        <v>381.7</v>
      </c>
      <c r="AP71" s="27">
        <f t="shared" ca="1" si="20"/>
        <v>1486.2</v>
      </c>
      <c r="AQ71" s="27">
        <f t="shared" ca="1" si="20"/>
        <v>5884.1</v>
      </c>
      <c r="AR71" s="27">
        <f t="shared" ca="1" si="21"/>
        <v>3455.09</v>
      </c>
      <c r="AS71" s="27">
        <f t="shared" ca="1" si="21"/>
        <v>814.43000000000006</v>
      </c>
      <c r="AT71" s="27">
        <f t="shared" ca="1" si="21"/>
        <v>467.53</v>
      </c>
      <c r="AU71" s="27">
        <f t="shared" ca="1" si="21"/>
        <v>12301.07</v>
      </c>
      <c r="AV71" s="27">
        <f t="shared" ca="1" si="21"/>
        <v>3497.4000000000005</v>
      </c>
      <c r="AW71" s="27">
        <f t="shared" ca="1" si="21"/>
        <v>3495.85</v>
      </c>
      <c r="AX71" s="27">
        <f t="shared" ca="1" si="21"/>
        <v>5726.9299999999994</v>
      </c>
      <c r="AY71" s="27">
        <f t="shared" ca="1" si="21"/>
        <v>1799.76</v>
      </c>
      <c r="AZ71" s="27">
        <f t="shared" ca="1" si="21"/>
        <v>6331.12</v>
      </c>
      <c r="BA71" s="27">
        <f t="shared" ca="1" si="21"/>
        <v>10369.23</v>
      </c>
      <c r="BB71" s="27">
        <f t="shared" ca="1" si="21"/>
        <v>4394.92</v>
      </c>
      <c r="BC71" s="27">
        <f t="shared" ca="1" si="21"/>
        <v>2090.61</v>
      </c>
      <c r="BD71" s="27">
        <f t="shared" ca="1" si="21"/>
        <v>5918.12</v>
      </c>
      <c r="BE71" s="27">
        <f t="shared" ca="1" si="21"/>
        <v>3613.63</v>
      </c>
      <c r="BF71" s="28"/>
      <c r="BG71" s="27">
        <f t="shared" ca="1" si="22"/>
        <v>5459.08</v>
      </c>
      <c r="BH71" s="27">
        <f t="shared" ca="1" si="22"/>
        <v>2243.29</v>
      </c>
      <c r="BI71" s="27">
        <f t="shared" ca="1" si="22"/>
        <v>6955.05</v>
      </c>
      <c r="BJ71" s="27">
        <f t="shared" ca="1" si="22"/>
        <v>10954.11</v>
      </c>
      <c r="BK71" s="27">
        <f t="shared" ca="1" si="22"/>
        <v>5709.3799999999992</v>
      </c>
      <c r="BL71" s="27">
        <f t="shared" ca="1" si="22"/>
        <v>7837.2800000000007</v>
      </c>
      <c r="BM71" s="27">
        <f t="shared" ca="1" si="22"/>
        <v>1081.1399999999999</v>
      </c>
      <c r="BN71" s="27">
        <f t="shared" ca="1" si="22"/>
        <v>3999.38</v>
      </c>
      <c r="BO71" s="27">
        <f t="shared" ca="1" si="22"/>
        <v>2519.04</v>
      </c>
      <c r="BP71" s="27">
        <f t="shared" ca="1" si="22"/>
        <v>7189.36</v>
      </c>
      <c r="BQ71" s="27">
        <f t="shared" ca="1" si="23"/>
        <v>4074.75</v>
      </c>
      <c r="BR71" s="27">
        <f t="shared" ca="1" si="23"/>
        <v>1934.11</v>
      </c>
      <c r="BS71" s="27">
        <f t="shared" ca="1" si="23"/>
        <v>939.51</v>
      </c>
      <c r="BT71" s="27">
        <f t="shared" ca="1" si="23"/>
        <v>864.5</v>
      </c>
      <c r="BU71" s="27">
        <f t="shared" ca="1" si="23"/>
        <v>9503.48</v>
      </c>
      <c r="BV71" s="27">
        <f t="shared" ca="1" si="23"/>
        <v>523.94000000000005</v>
      </c>
      <c r="BW71" s="27">
        <f t="shared" ca="1" si="23"/>
        <v>570.63</v>
      </c>
      <c r="BX71" s="27">
        <f t="shared" ca="1" si="23"/>
        <v>2771.3100000000004</v>
      </c>
      <c r="BY71" s="28"/>
      <c r="BZ71" s="28"/>
      <c r="CA71" s="28"/>
      <c r="CB71" s="28"/>
      <c r="CC71" s="27">
        <f t="shared" ca="1" si="24"/>
        <v>1013.4499999999998</v>
      </c>
      <c r="CD71" s="27">
        <f t="shared" ca="1" si="24"/>
        <v>1505.0300000000002</v>
      </c>
      <c r="CE71" s="27">
        <f t="shared" ca="1" si="24"/>
        <v>245.50000000000003</v>
      </c>
      <c r="CF71" s="27">
        <f t="shared" ca="1" si="24"/>
        <v>331.84000000000003</v>
      </c>
      <c r="CG71" s="27">
        <f t="shared" ca="1" si="24"/>
        <v>730.17</v>
      </c>
    </row>
    <row r="72" spans="1:85" x14ac:dyDescent="0.3">
      <c r="A72" s="24">
        <v>2017</v>
      </c>
      <c r="B72" s="27">
        <f t="shared" ca="1" si="27"/>
        <v>187712.61</v>
      </c>
      <c r="C72" s="28"/>
      <c r="D72" s="27">
        <f t="shared" ca="1" si="26"/>
        <v>4798.1000000000004</v>
      </c>
      <c r="E72" s="27">
        <f t="shared" ca="1" si="26"/>
        <v>5543.17</v>
      </c>
      <c r="F72" s="27">
        <f t="shared" ca="1" si="26"/>
        <v>30980.270000000004</v>
      </c>
      <c r="G72" s="27">
        <f t="shared" ca="1" si="26"/>
        <v>12456.77</v>
      </c>
      <c r="H72" s="27">
        <f t="shared" ca="1" si="26"/>
        <v>7557.14</v>
      </c>
      <c r="I72" s="27">
        <f t="shared" ca="1" si="26"/>
        <v>7845.7800000000007</v>
      </c>
      <c r="J72" s="27">
        <f t="shared" ca="1" si="26"/>
        <v>18595.439999999999</v>
      </c>
      <c r="K72" s="27">
        <f t="shared" ca="1" si="26"/>
        <v>15744.04</v>
      </c>
      <c r="L72" s="27">
        <f t="shared" ca="1" si="26"/>
        <v>5567.65</v>
      </c>
      <c r="M72" s="27">
        <f t="shared" ca="1" si="26"/>
        <v>25687.84</v>
      </c>
      <c r="N72" s="27">
        <f t="shared" ca="1" si="26"/>
        <v>13718.62</v>
      </c>
      <c r="O72" s="27">
        <f t="shared" ca="1" si="26"/>
        <v>3321.71</v>
      </c>
      <c r="P72" s="27">
        <f t="shared" ca="1" si="26"/>
        <v>14933.21</v>
      </c>
      <c r="Q72" s="27">
        <f t="shared" ca="1" si="26"/>
        <v>13692.39</v>
      </c>
      <c r="R72" s="28"/>
      <c r="S72" s="28"/>
      <c r="T72" s="28"/>
      <c r="U72" s="27">
        <f t="shared" ca="1" si="25"/>
        <v>3093.1400000000003</v>
      </c>
      <c r="V72" s="27">
        <f t="shared" ca="1" si="25"/>
        <v>1635.88</v>
      </c>
      <c r="W72" s="25">
        <f t="shared" si="28"/>
        <v>268</v>
      </c>
      <c r="X72" s="27">
        <f t="shared" ca="1" si="19"/>
        <v>4615.01</v>
      </c>
      <c r="Y72" s="27">
        <f t="shared" ca="1" si="19"/>
        <v>55.620000000000005</v>
      </c>
      <c r="Z72" s="27">
        <f t="shared" ca="1" si="19"/>
        <v>127.48</v>
      </c>
      <c r="AA72" s="27">
        <f t="shared" ca="1" si="19"/>
        <v>5543.17</v>
      </c>
      <c r="AB72" s="27">
        <f t="shared" ca="1" si="19"/>
        <v>3828.91</v>
      </c>
      <c r="AC72" s="27">
        <f t="shared" ca="1" si="19"/>
        <v>347.04999999999995</v>
      </c>
      <c r="AD72" s="27">
        <f t="shared" ca="1" si="19"/>
        <v>381.45</v>
      </c>
      <c r="AE72" s="27">
        <f t="shared" ca="1" si="19"/>
        <v>476.23</v>
      </c>
      <c r="AF72" s="27">
        <f t="shared" ca="1" si="19"/>
        <v>551.14</v>
      </c>
      <c r="AG72" s="27">
        <f t="shared" ca="1" si="19"/>
        <v>422.09000000000003</v>
      </c>
      <c r="AH72" s="27">
        <f t="shared" ca="1" si="20"/>
        <v>2038.3400000000001</v>
      </c>
      <c r="AI72" s="27">
        <f t="shared" ca="1" si="20"/>
        <v>2665.56</v>
      </c>
      <c r="AJ72" s="27">
        <f t="shared" ca="1" si="20"/>
        <v>976.89</v>
      </c>
      <c r="AK72" s="27">
        <f t="shared" ca="1" si="20"/>
        <v>664.42</v>
      </c>
      <c r="AL72" s="27">
        <f t="shared" ca="1" si="20"/>
        <v>717.73</v>
      </c>
      <c r="AM72" s="27">
        <f t="shared" ca="1" si="20"/>
        <v>1981.0300000000002</v>
      </c>
      <c r="AN72" s="27">
        <f t="shared" ca="1" si="20"/>
        <v>1578.1100000000001</v>
      </c>
      <c r="AO72" s="27">
        <f t="shared" ca="1" si="20"/>
        <v>529.43000000000006</v>
      </c>
      <c r="AP72" s="27">
        <f t="shared" ca="1" si="20"/>
        <v>1895.33</v>
      </c>
      <c r="AQ72" s="27">
        <f t="shared" ca="1" si="20"/>
        <v>6617.68</v>
      </c>
      <c r="AR72" s="27">
        <f t="shared" ca="1" si="21"/>
        <v>3807.97</v>
      </c>
      <c r="AS72" s="27">
        <f t="shared" ca="1" si="21"/>
        <v>906.06</v>
      </c>
      <c r="AT72" s="27">
        <f t="shared" ca="1" si="21"/>
        <v>594.80999999999995</v>
      </c>
      <c r="AU72" s="27">
        <f t="shared" ca="1" si="21"/>
        <v>12456.77</v>
      </c>
      <c r="AV72" s="27">
        <f t="shared" ca="1" si="21"/>
        <v>4370.7299999999996</v>
      </c>
      <c r="AW72" s="27">
        <f t="shared" ca="1" si="21"/>
        <v>3186.4100000000003</v>
      </c>
      <c r="AX72" s="27">
        <f t="shared" ca="1" si="21"/>
        <v>7845.7800000000007</v>
      </c>
      <c r="AY72" s="27">
        <f t="shared" ca="1" si="21"/>
        <v>2157</v>
      </c>
      <c r="AZ72" s="27">
        <f t="shared" ca="1" si="21"/>
        <v>6509.6200000000008</v>
      </c>
      <c r="BA72" s="27">
        <f t="shared" ca="1" si="21"/>
        <v>9928.8100000000013</v>
      </c>
      <c r="BB72" s="27">
        <f t="shared" ca="1" si="21"/>
        <v>4690.01</v>
      </c>
      <c r="BC72" s="27">
        <f t="shared" ca="1" si="21"/>
        <v>1392.42</v>
      </c>
      <c r="BD72" s="27">
        <f t="shared" ca="1" si="21"/>
        <v>5300.02</v>
      </c>
      <c r="BE72" s="27">
        <f t="shared" ca="1" si="21"/>
        <v>3584.7</v>
      </c>
      <c r="BF72" s="28"/>
      <c r="BG72" s="27">
        <f t="shared" ca="1" si="22"/>
        <v>5567.65</v>
      </c>
      <c r="BH72" s="27">
        <f t="shared" ca="1" si="22"/>
        <v>2289.5300000000002</v>
      </c>
      <c r="BI72" s="27">
        <f t="shared" ca="1" si="22"/>
        <v>6792.0300000000007</v>
      </c>
      <c r="BJ72" s="27">
        <f t="shared" ca="1" si="22"/>
        <v>10735.26</v>
      </c>
      <c r="BK72" s="27">
        <f t="shared" ca="1" si="22"/>
        <v>5871.01</v>
      </c>
      <c r="BL72" s="27">
        <f t="shared" ca="1" si="22"/>
        <v>8595.2799999999988</v>
      </c>
      <c r="BM72" s="27">
        <f t="shared" ca="1" si="22"/>
        <v>911.56</v>
      </c>
      <c r="BN72" s="27">
        <f t="shared" ca="1" si="22"/>
        <v>4211.76</v>
      </c>
      <c r="BO72" s="27">
        <f t="shared" ca="1" si="22"/>
        <v>3321.71</v>
      </c>
      <c r="BP72" s="27">
        <f t="shared" ca="1" si="22"/>
        <v>6784.3899999999994</v>
      </c>
      <c r="BQ72" s="27">
        <f t="shared" ca="1" si="23"/>
        <v>3689.87</v>
      </c>
      <c r="BR72" s="27">
        <f t="shared" ca="1" si="23"/>
        <v>2531.64</v>
      </c>
      <c r="BS72" s="27">
        <f t="shared" ca="1" si="23"/>
        <v>937.02</v>
      </c>
      <c r="BT72" s="27">
        <f t="shared" ca="1" si="23"/>
        <v>990.31000000000006</v>
      </c>
      <c r="BU72" s="27">
        <f t="shared" ca="1" si="23"/>
        <v>8917.68</v>
      </c>
      <c r="BV72" s="27">
        <f t="shared" ca="1" si="23"/>
        <v>667.9</v>
      </c>
      <c r="BW72" s="27">
        <f t="shared" ca="1" si="23"/>
        <v>641</v>
      </c>
      <c r="BX72" s="27">
        <f t="shared" ca="1" si="23"/>
        <v>3465.83</v>
      </c>
      <c r="BY72" s="28"/>
      <c r="BZ72" s="28"/>
      <c r="CA72" s="28"/>
      <c r="CB72" s="28"/>
      <c r="CC72" s="27">
        <f t="shared" ca="1" si="24"/>
        <v>1085.1100000000001</v>
      </c>
      <c r="CD72" s="27">
        <f t="shared" ca="1" si="24"/>
        <v>2008.03</v>
      </c>
      <c r="CE72" s="27">
        <f t="shared" ca="1" si="24"/>
        <v>253.41</v>
      </c>
      <c r="CF72" s="27">
        <f t="shared" ca="1" si="24"/>
        <v>377.14</v>
      </c>
      <c r="CG72" s="27">
        <f t="shared" ca="1" si="24"/>
        <v>1005.3199999999999</v>
      </c>
    </row>
    <row r="73" spans="1:85" x14ac:dyDescent="0.3">
      <c r="A73" s="24">
        <v>2018</v>
      </c>
      <c r="B73" s="27">
        <f t="shared" ca="1" si="27"/>
        <v>186893.50000000003</v>
      </c>
      <c r="C73" s="28"/>
      <c r="D73" s="27">
        <f t="shared" ca="1" si="26"/>
        <v>4935.1499999999996</v>
      </c>
      <c r="E73" s="27">
        <f t="shared" ca="1" si="26"/>
        <v>4475.68</v>
      </c>
      <c r="F73" s="27">
        <f t="shared" ca="1" si="26"/>
        <v>30833.040000000001</v>
      </c>
      <c r="G73" s="27">
        <f t="shared" ca="1" si="26"/>
        <v>12640.85</v>
      </c>
      <c r="H73" s="27">
        <f t="shared" ca="1" si="26"/>
        <v>8093.2</v>
      </c>
      <c r="I73" s="27">
        <f t="shared" ca="1" si="26"/>
        <v>8307.92</v>
      </c>
      <c r="J73" s="27">
        <f t="shared" ca="1" si="26"/>
        <v>18954.43</v>
      </c>
      <c r="K73" s="27">
        <f t="shared" ca="1" si="26"/>
        <v>10371.66</v>
      </c>
      <c r="L73" s="27">
        <f t="shared" ca="1" si="26"/>
        <v>5225.01</v>
      </c>
      <c r="M73" s="27">
        <f t="shared" ca="1" si="26"/>
        <v>26179.170000000002</v>
      </c>
      <c r="N73" s="27">
        <f t="shared" ca="1" si="26"/>
        <v>13641.140000000001</v>
      </c>
      <c r="O73" s="27">
        <f t="shared" ca="1" si="26"/>
        <v>3608.2000000000003</v>
      </c>
      <c r="P73" s="27">
        <f t="shared" ca="1" si="26"/>
        <v>16595.97</v>
      </c>
      <c r="Q73" s="27">
        <f t="shared" ca="1" si="26"/>
        <v>14672.95</v>
      </c>
      <c r="R73" s="28"/>
      <c r="S73" s="28"/>
      <c r="T73" s="28"/>
      <c r="U73" s="27">
        <f t="shared" ca="1" si="25"/>
        <v>3720.7799999999997</v>
      </c>
      <c r="V73" s="27">
        <f t="shared" ca="1" si="25"/>
        <v>1723.5300000000002</v>
      </c>
      <c r="W73" s="25">
        <f t="shared" si="28"/>
        <v>272</v>
      </c>
      <c r="X73" s="27">
        <f t="shared" ca="1" si="19"/>
        <v>4670.7800000000007</v>
      </c>
      <c r="Y73" s="27">
        <f t="shared" ca="1" si="19"/>
        <v>105.97</v>
      </c>
      <c r="Z73" s="27">
        <f t="shared" ca="1" si="19"/>
        <v>158.41000000000003</v>
      </c>
      <c r="AA73" s="27">
        <f t="shared" ca="1" si="19"/>
        <v>4475.68</v>
      </c>
      <c r="AB73" s="27">
        <f t="shared" ca="1" si="19"/>
        <v>4210.6000000000004</v>
      </c>
      <c r="AC73" s="27">
        <f t="shared" ca="1" si="19"/>
        <v>447.32000000000005</v>
      </c>
      <c r="AD73" s="27">
        <f t="shared" ca="1" si="19"/>
        <v>140.39000000000001</v>
      </c>
      <c r="AE73" s="27">
        <f t="shared" ca="1" si="19"/>
        <v>442.24</v>
      </c>
      <c r="AF73" s="27">
        <f t="shared" ca="1" si="19"/>
        <v>636.80000000000007</v>
      </c>
      <c r="AG73" s="27">
        <f t="shared" ca="1" si="19"/>
        <v>700.55</v>
      </c>
      <c r="AH73" s="27">
        <f t="shared" ca="1" si="20"/>
        <v>1711.3899999999999</v>
      </c>
      <c r="AI73" s="27">
        <f t="shared" ca="1" si="20"/>
        <v>2883.5</v>
      </c>
      <c r="AJ73" s="27">
        <f t="shared" ca="1" si="20"/>
        <v>845.64</v>
      </c>
      <c r="AK73" s="27">
        <f t="shared" ca="1" si="20"/>
        <v>431.2</v>
      </c>
      <c r="AL73" s="27">
        <f t="shared" ca="1" si="20"/>
        <v>797.50000000000011</v>
      </c>
      <c r="AM73" s="27">
        <f t="shared" ca="1" si="20"/>
        <v>2074.48</v>
      </c>
      <c r="AN73" s="27">
        <f t="shared" ca="1" si="20"/>
        <v>1282.0899999999999</v>
      </c>
      <c r="AO73" s="27">
        <f t="shared" ca="1" si="20"/>
        <v>517.90000000000009</v>
      </c>
      <c r="AP73" s="27">
        <f t="shared" ca="1" si="20"/>
        <v>2191.8399999999997</v>
      </c>
      <c r="AQ73" s="27">
        <f t="shared" ca="1" si="20"/>
        <v>6558.43</v>
      </c>
      <c r="AR73" s="27">
        <f t="shared" ca="1" si="21"/>
        <v>3260.87</v>
      </c>
      <c r="AS73" s="27">
        <f t="shared" ca="1" si="21"/>
        <v>840.15000000000009</v>
      </c>
      <c r="AT73" s="27">
        <f t="shared" ca="1" si="21"/>
        <v>860.15</v>
      </c>
      <c r="AU73" s="27">
        <f t="shared" ca="1" si="21"/>
        <v>12640.85</v>
      </c>
      <c r="AV73" s="27">
        <f t="shared" ca="1" si="21"/>
        <v>4696.3500000000004</v>
      </c>
      <c r="AW73" s="27">
        <f t="shared" ca="1" si="21"/>
        <v>3396.86</v>
      </c>
      <c r="AX73" s="27">
        <f t="shared" ca="1" si="21"/>
        <v>8307.92</v>
      </c>
      <c r="AY73" s="27">
        <f t="shared" ca="1" si="21"/>
        <v>2593.7000000000003</v>
      </c>
      <c r="AZ73" s="27">
        <f t="shared" ca="1" si="21"/>
        <v>7004.91</v>
      </c>
      <c r="BA73" s="27">
        <f t="shared" ca="1" si="21"/>
        <v>9355.8100000000013</v>
      </c>
      <c r="BB73" s="27">
        <f t="shared" ca="1" si="21"/>
        <v>4551.87</v>
      </c>
      <c r="BC73" s="27">
        <f t="shared" ca="1" si="21"/>
        <v>1313.33</v>
      </c>
      <c r="BD73" s="27">
        <f t="shared" ca="1" si="21"/>
        <v>-305.53999999999996</v>
      </c>
      <c r="BE73" s="27">
        <f t="shared" ca="1" si="21"/>
        <v>3714.33</v>
      </c>
      <c r="BF73" s="28"/>
      <c r="BG73" s="27">
        <f t="shared" ca="1" si="22"/>
        <v>5225.01</v>
      </c>
      <c r="BH73" s="27">
        <f t="shared" ca="1" si="22"/>
        <v>2368.46</v>
      </c>
      <c r="BI73" s="27">
        <f t="shared" ca="1" si="22"/>
        <v>7197.1399999999994</v>
      </c>
      <c r="BJ73" s="27">
        <f t="shared" ca="1" si="22"/>
        <v>9802.5199999999986</v>
      </c>
      <c r="BK73" s="27">
        <f t="shared" ca="1" si="22"/>
        <v>6811.0599999999995</v>
      </c>
      <c r="BL73" s="27">
        <f t="shared" ca="1" si="22"/>
        <v>8406.2900000000009</v>
      </c>
      <c r="BM73" s="27">
        <f t="shared" ca="1" si="22"/>
        <v>1011.5</v>
      </c>
      <c r="BN73" s="27">
        <f t="shared" ca="1" si="22"/>
        <v>4223.3500000000004</v>
      </c>
      <c r="BO73" s="27">
        <f t="shared" ca="1" si="22"/>
        <v>3608.2000000000003</v>
      </c>
      <c r="BP73" s="27">
        <f t="shared" ca="1" si="22"/>
        <v>6833.26</v>
      </c>
      <c r="BQ73" s="27">
        <f t="shared" ca="1" si="23"/>
        <v>3961.9400000000005</v>
      </c>
      <c r="BR73" s="27">
        <f t="shared" ca="1" si="23"/>
        <v>3544.6699999999996</v>
      </c>
      <c r="BS73" s="27">
        <f t="shared" ca="1" si="23"/>
        <v>1263.1100000000001</v>
      </c>
      <c r="BT73" s="27">
        <f t="shared" ca="1" si="23"/>
        <v>993.01</v>
      </c>
      <c r="BU73" s="27">
        <f t="shared" ca="1" si="23"/>
        <v>10612.2</v>
      </c>
      <c r="BV73" s="27">
        <f t="shared" ca="1" si="23"/>
        <v>718.21</v>
      </c>
      <c r="BW73" s="27">
        <f t="shared" ca="1" si="23"/>
        <v>748.64</v>
      </c>
      <c r="BX73" s="27">
        <f t="shared" ca="1" si="23"/>
        <v>2593.88</v>
      </c>
      <c r="BY73" s="28"/>
      <c r="BZ73" s="28"/>
      <c r="CA73" s="28"/>
      <c r="CB73" s="28"/>
      <c r="CC73" s="27">
        <f t="shared" ca="1" si="24"/>
        <v>1168.43</v>
      </c>
      <c r="CD73" s="27">
        <f t="shared" ca="1" si="24"/>
        <v>2552.35</v>
      </c>
      <c r="CE73" s="27">
        <f t="shared" ca="1" si="24"/>
        <v>265.42</v>
      </c>
      <c r="CF73" s="27">
        <f t="shared" ca="1" si="24"/>
        <v>340.54999999999995</v>
      </c>
      <c r="CG73" s="27">
        <f t="shared" ca="1" si="24"/>
        <v>1117.56</v>
      </c>
    </row>
    <row r="74" spans="1:85" x14ac:dyDescent="0.3">
      <c r="A74" s="24">
        <v>2019</v>
      </c>
      <c r="B74" s="27">
        <f t="shared" ca="1" si="27"/>
        <v>195309.8</v>
      </c>
      <c r="C74" s="28"/>
      <c r="D74" s="27">
        <f t="shared" ca="1" si="26"/>
        <v>4966.3999999999996</v>
      </c>
      <c r="E74" s="27">
        <f t="shared" ca="1" si="26"/>
        <v>7537.92</v>
      </c>
      <c r="F74" s="27">
        <f t="shared" ca="1" si="26"/>
        <v>32366.76</v>
      </c>
      <c r="G74" s="27">
        <f t="shared" ca="1" si="26"/>
        <v>11815.599999999999</v>
      </c>
      <c r="H74" s="27">
        <f t="shared" ca="1" si="26"/>
        <v>8295.7000000000007</v>
      </c>
      <c r="I74" s="27">
        <f t="shared" ca="1" si="26"/>
        <v>10677.36</v>
      </c>
      <c r="J74" s="27">
        <f t="shared" ca="1" si="26"/>
        <v>18278.989999999998</v>
      </c>
      <c r="K74" s="27">
        <f t="shared" ca="1" si="26"/>
        <v>12742.169999999998</v>
      </c>
      <c r="L74" s="27">
        <f t="shared" ca="1" si="26"/>
        <v>4621.26</v>
      </c>
      <c r="M74" s="27">
        <f t="shared" ca="1" si="26"/>
        <v>26255.33</v>
      </c>
      <c r="N74" s="27">
        <f t="shared" ca="1" si="26"/>
        <v>13887.220000000001</v>
      </c>
      <c r="O74" s="27">
        <f t="shared" ca="1" si="26"/>
        <v>4213.41</v>
      </c>
      <c r="P74" s="27">
        <f t="shared" ca="1" si="26"/>
        <v>17551.37</v>
      </c>
      <c r="Q74" s="27">
        <f t="shared" ca="1" si="26"/>
        <v>14086.539999999997</v>
      </c>
      <c r="R74" s="28"/>
      <c r="S74" s="28"/>
      <c r="T74" s="28"/>
      <c r="U74" s="27">
        <f t="shared" ca="1" si="25"/>
        <v>3455.13</v>
      </c>
      <c r="V74" s="27">
        <f t="shared" ca="1" si="25"/>
        <v>1924.7799999999997</v>
      </c>
      <c r="W74" s="25">
        <f t="shared" si="28"/>
        <v>276</v>
      </c>
      <c r="X74" s="27">
        <f t="shared" ca="1" si="19"/>
        <v>4692.53</v>
      </c>
      <c r="Y74" s="27">
        <f t="shared" ca="1" si="19"/>
        <v>105.93</v>
      </c>
      <c r="Z74" s="27">
        <f t="shared" ca="1" si="19"/>
        <v>167.94</v>
      </c>
      <c r="AA74" s="27">
        <f t="shared" ca="1" si="19"/>
        <v>7537.92</v>
      </c>
      <c r="AB74" s="27">
        <f t="shared" ca="1" si="19"/>
        <v>4728.03</v>
      </c>
      <c r="AC74" s="27">
        <f t="shared" ca="1" si="19"/>
        <v>567.78000000000009</v>
      </c>
      <c r="AD74" s="27">
        <f t="shared" ca="1" si="19"/>
        <v>149.92000000000002</v>
      </c>
      <c r="AE74" s="27">
        <f t="shared" ca="1" si="19"/>
        <v>388.57</v>
      </c>
      <c r="AF74" s="27">
        <f t="shared" ca="1" si="19"/>
        <v>669.75</v>
      </c>
      <c r="AG74" s="27">
        <f t="shared" ca="1" si="19"/>
        <v>895.68000000000006</v>
      </c>
      <c r="AH74" s="27">
        <f t="shared" ca="1" si="20"/>
        <v>1870.63</v>
      </c>
      <c r="AI74" s="27">
        <f t="shared" ca="1" si="20"/>
        <v>2513.4300000000003</v>
      </c>
      <c r="AJ74" s="27">
        <f t="shared" ca="1" si="20"/>
        <v>860.5</v>
      </c>
      <c r="AK74" s="27">
        <f t="shared" ca="1" si="20"/>
        <v>616.34</v>
      </c>
      <c r="AL74" s="27">
        <f t="shared" ca="1" si="20"/>
        <v>885.95</v>
      </c>
      <c r="AM74" s="27">
        <f t="shared" ca="1" si="20"/>
        <v>1960.3000000000004</v>
      </c>
      <c r="AN74" s="27">
        <f t="shared" ca="1" si="20"/>
        <v>1512.04</v>
      </c>
      <c r="AO74" s="27">
        <f t="shared" ca="1" si="20"/>
        <v>507.77</v>
      </c>
      <c r="AP74" s="27">
        <f t="shared" ca="1" si="20"/>
        <v>2208.4699999999998</v>
      </c>
      <c r="AQ74" s="27">
        <f t="shared" ca="1" si="20"/>
        <v>6409.46</v>
      </c>
      <c r="AR74" s="27">
        <f t="shared" ca="1" si="21"/>
        <v>3300.73</v>
      </c>
      <c r="AS74" s="27">
        <f t="shared" ca="1" si="21"/>
        <v>987.38000000000011</v>
      </c>
      <c r="AT74" s="27">
        <f t="shared" ca="1" si="21"/>
        <v>1334.04</v>
      </c>
      <c r="AU74" s="27">
        <f t="shared" ca="1" si="21"/>
        <v>11815.599999999999</v>
      </c>
      <c r="AV74" s="27">
        <f t="shared" ca="1" si="21"/>
        <v>5176.97</v>
      </c>
      <c r="AW74" s="27">
        <f t="shared" ca="1" si="21"/>
        <v>3118.73</v>
      </c>
      <c r="AX74" s="27">
        <f t="shared" ca="1" si="21"/>
        <v>10677.36</v>
      </c>
      <c r="AY74" s="27">
        <f t="shared" ca="1" si="21"/>
        <v>2135.13</v>
      </c>
      <c r="AZ74" s="27">
        <f t="shared" ca="1" si="21"/>
        <v>7139.46</v>
      </c>
      <c r="BA74" s="27">
        <f t="shared" ca="1" si="21"/>
        <v>9004.41</v>
      </c>
      <c r="BB74" s="27">
        <f t="shared" ca="1" si="21"/>
        <v>4595.16</v>
      </c>
      <c r="BC74" s="27">
        <f t="shared" ca="1" si="21"/>
        <v>1242.28</v>
      </c>
      <c r="BD74" s="27">
        <f t="shared" ca="1" si="21"/>
        <v>75.570000000000007</v>
      </c>
      <c r="BE74" s="27">
        <f t="shared" ca="1" si="21"/>
        <v>5590.3700000000008</v>
      </c>
      <c r="BF74" s="28"/>
      <c r="BG74" s="27">
        <f t="shared" ca="1" si="22"/>
        <v>4621.26</v>
      </c>
      <c r="BH74" s="27">
        <f t="shared" ca="1" si="22"/>
        <v>2360.0299999999997</v>
      </c>
      <c r="BI74" s="27">
        <f t="shared" ca="1" si="22"/>
        <v>7729.59</v>
      </c>
      <c r="BJ74" s="27">
        <f t="shared" ca="1" si="22"/>
        <v>9961.43</v>
      </c>
      <c r="BK74" s="27">
        <f t="shared" ca="1" si="22"/>
        <v>6204.26</v>
      </c>
      <c r="BL74" s="27">
        <f t="shared" ca="1" si="22"/>
        <v>8795.66</v>
      </c>
      <c r="BM74" s="27">
        <f t="shared" ca="1" si="22"/>
        <v>766.92000000000007</v>
      </c>
      <c r="BN74" s="27">
        <f t="shared" ca="1" si="22"/>
        <v>4324.6499999999996</v>
      </c>
      <c r="BO74" s="27">
        <f t="shared" ca="1" si="22"/>
        <v>4213.41</v>
      </c>
      <c r="BP74" s="27">
        <f t="shared" ca="1" si="22"/>
        <v>8090.7699999999995</v>
      </c>
      <c r="BQ74" s="27">
        <f t="shared" ca="1" si="23"/>
        <v>3814.93</v>
      </c>
      <c r="BR74" s="27">
        <f t="shared" ca="1" si="23"/>
        <v>3498.0299999999997</v>
      </c>
      <c r="BS74" s="27">
        <f t="shared" ca="1" si="23"/>
        <v>1211.3800000000001</v>
      </c>
      <c r="BT74" s="27">
        <f t="shared" ca="1" si="23"/>
        <v>936.26</v>
      </c>
      <c r="BU74" s="27">
        <f t="shared" ca="1" si="23"/>
        <v>10419.42</v>
      </c>
      <c r="BV74" s="27">
        <f t="shared" ca="1" si="23"/>
        <v>533.78</v>
      </c>
      <c r="BW74" s="27">
        <f t="shared" ca="1" si="23"/>
        <v>613.07999999999993</v>
      </c>
      <c r="BX74" s="27">
        <f t="shared" ca="1" si="23"/>
        <v>2520.29</v>
      </c>
      <c r="BY74" s="28"/>
      <c r="BZ74" s="28"/>
      <c r="CA74" s="28"/>
      <c r="CB74" s="28"/>
      <c r="CC74" s="27">
        <f t="shared" ca="1" si="24"/>
        <v>1201.92</v>
      </c>
      <c r="CD74" s="27">
        <f t="shared" ca="1" si="24"/>
        <v>2253.21</v>
      </c>
      <c r="CE74" s="27">
        <f t="shared" ca="1" si="24"/>
        <v>319.59000000000003</v>
      </c>
      <c r="CF74" s="27">
        <f t="shared" ca="1" si="24"/>
        <v>368.49000000000007</v>
      </c>
      <c r="CG74" s="27">
        <f t="shared" ca="1" si="24"/>
        <v>1236.68</v>
      </c>
    </row>
    <row r="75" spans="1:85" x14ac:dyDescent="0.3">
      <c r="A75" s="24"/>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row>
    <row r="76" spans="1:85" x14ac:dyDescent="0.3">
      <c r="A76" s="3" t="s">
        <v>148</v>
      </c>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x14ac:dyDescent="0.3">
      <c r="A77" s="24" t="s">
        <v>149</v>
      </c>
      <c r="B77" s="29">
        <v>288.44</v>
      </c>
      <c r="C77" s="28"/>
      <c r="D77" s="29">
        <v>28.51</v>
      </c>
      <c r="E77" s="29">
        <v>12.46</v>
      </c>
      <c r="F77" s="29">
        <v>101.45</v>
      </c>
      <c r="G77" s="29">
        <v>42.29</v>
      </c>
      <c r="H77" s="29">
        <v>7.36</v>
      </c>
      <c r="I77" s="29">
        <v>7.67</v>
      </c>
      <c r="J77" s="29">
        <v>14.17</v>
      </c>
      <c r="K77" s="29">
        <v>40.69</v>
      </c>
      <c r="L77" s="29">
        <v>3.39</v>
      </c>
      <c r="M77" s="29">
        <v>15.73</v>
      </c>
      <c r="N77" s="29">
        <v>2.97</v>
      </c>
      <c r="O77" s="29">
        <v>2.17</v>
      </c>
      <c r="P77" s="29">
        <v>0.48</v>
      </c>
      <c r="Q77" s="29">
        <v>6.35</v>
      </c>
      <c r="R77" s="28"/>
      <c r="S77" s="28"/>
      <c r="T77" s="28"/>
      <c r="U77" s="29">
        <v>2.68</v>
      </c>
      <c r="V77" s="29">
        <v>0.08</v>
      </c>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x14ac:dyDescent="0.3">
      <c r="A78" s="24" t="s">
        <v>150</v>
      </c>
      <c r="B78" s="29">
        <v>296.16000000000003</v>
      </c>
      <c r="C78" s="28"/>
      <c r="D78" s="29">
        <v>29.01</v>
      </c>
      <c r="E78" s="29">
        <v>12.37</v>
      </c>
      <c r="F78" s="29">
        <v>105.7</v>
      </c>
      <c r="G78" s="29">
        <v>43.76</v>
      </c>
      <c r="H78" s="29">
        <v>7.35</v>
      </c>
      <c r="I78" s="29">
        <v>8.06</v>
      </c>
      <c r="J78" s="29">
        <v>14.85</v>
      </c>
      <c r="K78" s="29">
        <v>39.549999999999997</v>
      </c>
      <c r="L78" s="29">
        <v>3.55</v>
      </c>
      <c r="M78" s="29">
        <v>16.11</v>
      </c>
      <c r="N78" s="29">
        <v>3.43</v>
      </c>
      <c r="O78" s="29">
        <v>2.4700000000000002</v>
      </c>
      <c r="P78" s="29">
        <v>0.48</v>
      </c>
      <c r="Q78" s="29">
        <v>6.38</v>
      </c>
      <c r="R78" s="28"/>
      <c r="S78" s="28"/>
      <c r="T78" s="28"/>
      <c r="U78" s="29">
        <v>3.02</v>
      </c>
      <c r="V78" s="29">
        <v>0.08</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x14ac:dyDescent="0.3">
      <c r="A79" s="24" t="s">
        <v>151</v>
      </c>
      <c r="B79" s="29">
        <v>303.95</v>
      </c>
      <c r="C79" s="28"/>
      <c r="D79" s="29">
        <v>29.51</v>
      </c>
      <c r="E79" s="29">
        <v>12.19</v>
      </c>
      <c r="F79" s="29">
        <v>109.99</v>
      </c>
      <c r="G79" s="29">
        <v>45.25</v>
      </c>
      <c r="H79" s="29">
        <v>7.65</v>
      </c>
      <c r="I79" s="29">
        <v>8.4499999999999993</v>
      </c>
      <c r="J79" s="29">
        <v>15.6</v>
      </c>
      <c r="K79" s="29">
        <v>37.99</v>
      </c>
      <c r="L79" s="29">
        <v>3.66</v>
      </c>
      <c r="M79" s="29">
        <v>16.82</v>
      </c>
      <c r="N79" s="29">
        <v>3.83</v>
      </c>
      <c r="O79" s="29">
        <v>2.65</v>
      </c>
      <c r="P79" s="29">
        <v>0.8</v>
      </c>
      <c r="Q79" s="29">
        <v>6.14</v>
      </c>
      <c r="R79" s="28"/>
      <c r="S79" s="28"/>
      <c r="T79" s="28"/>
      <c r="U79" s="29">
        <v>3.41</v>
      </c>
      <c r="V79" s="29">
        <v>0.03</v>
      </c>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x14ac:dyDescent="0.3">
      <c r="A80" s="24" t="s">
        <v>152</v>
      </c>
      <c r="B80" s="29">
        <v>311.69</v>
      </c>
      <c r="C80" s="28"/>
      <c r="D80" s="29">
        <v>29.96</v>
      </c>
      <c r="E80" s="29">
        <v>12.03</v>
      </c>
      <c r="F80" s="29">
        <v>114.42</v>
      </c>
      <c r="G80" s="29">
        <v>46.71</v>
      </c>
      <c r="H80" s="29">
        <v>8.16</v>
      </c>
      <c r="I80" s="29">
        <v>8.82</v>
      </c>
      <c r="J80" s="29">
        <v>16.39</v>
      </c>
      <c r="K80" s="29">
        <v>36.58</v>
      </c>
      <c r="L80" s="29">
        <v>3.71</v>
      </c>
      <c r="M80" s="29">
        <v>17.36</v>
      </c>
      <c r="N80" s="29">
        <v>4.0199999999999996</v>
      </c>
      <c r="O80" s="29">
        <v>2.7</v>
      </c>
      <c r="P80" s="29">
        <v>0.81</v>
      </c>
      <c r="Q80" s="29">
        <v>6.27</v>
      </c>
      <c r="R80" s="28"/>
      <c r="S80" s="28"/>
      <c r="T80" s="28"/>
      <c r="U80" s="29">
        <v>3.71</v>
      </c>
      <c r="V80" s="29">
        <v>0.03</v>
      </c>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x14ac:dyDescent="0.3">
      <c r="A81" s="24" t="s">
        <v>153</v>
      </c>
      <c r="B81" s="29">
        <v>319.95</v>
      </c>
      <c r="C81" s="28"/>
      <c r="D81" s="29">
        <v>30.39</v>
      </c>
      <c r="E81" s="29">
        <v>11.97</v>
      </c>
      <c r="F81" s="29">
        <v>119.03</v>
      </c>
      <c r="G81" s="29">
        <v>48.09</v>
      </c>
      <c r="H81" s="29">
        <v>8.81</v>
      </c>
      <c r="I81" s="29">
        <v>9.2200000000000006</v>
      </c>
      <c r="J81" s="29">
        <v>17.14</v>
      </c>
      <c r="K81" s="29">
        <v>35.299999999999997</v>
      </c>
      <c r="L81" s="29">
        <v>3.74</v>
      </c>
      <c r="M81" s="29">
        <v>18.100000000000001</v>
      </c>
      <c r="N81" s="29">
        <v>4.1100000000000003</v>
      </c>
      <c r="O81" s="29">
        <v>2.69</v>
      </c>
      <c r="P81" s="29">
        <v>0.81</v>
      </c>
      <c r="Q81" s="29">
        <v>6.43</v>
      </c>
      <c r="R81" s="28"/>
      <c r="S81" s="28"/>
      <c r="T81" s="28"/>
      <c r="U81" s="29">
        <v>4.05</v>
      </c>
      <c r="V81" s="29">
        <v>0.05</v>
      </c>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x14ac:dyDescent="0.3">
      <c r="A82" s="24" t="s">
        <v>154</v>
      </c>
      <c r="B82" s="29">
        <v>327.55</v>
      </c>
      <c r="C82" s="28"/>
      <c r="D82" s="29">
        <v>30.8</v>
      </c>
      <c r="E82" s="29">
        <v>12.12</v>
      </c>
      <c r="F82" s="29">
        <v>123.36</v>
      </c>
      <c r="G82" s="29">
        <v>49.32</v>
      </c>
      <c r="H82" s="29">
        <v>9.4</v>
      </c>
      <c r="I82" s="29">
        <v>9.69</v>
      </c>
      <c r="J82" s="29">
        <v>17.809999999999999</v>
      </c>
      <c r="K82" s="29">
        <v>34.04</v>
      </c>
      <c r="L82" s="29">
        <v>3.78</v>
      </c>
      <c r="M82" s="29">
        <v>18.809999999999999</v>
      </c>
      <c r="N82" s="29">
        <v>4.12</v>
      </c>
      <c r="O82" s="29">
        <v>2.68</v>
      </c>
      <c r="P82" s="29">
        <v>0.81</v>
      </c>
      <c r="Q82" s="29">
        <v>6.58</v>
      </c>
      <c r="R82" s="28"/>
      <c r="S82" s="28"/>
      <c r="T82" s="28"/>
      <c r="U82" s="29">
        <v>4.16</v>
      </c>
      <c r="V82" s="29">
        <v>0.05</v>
      </c>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x14ac:dyDescent="0.3">
      <c r="A83" s="24" t="s">
        <v>155</v>
      </c>
      <c r="B83" s="29">
        <v>333.53</v>
      </c>
      <c r="C83" s="28"/>
      <c r="D83" s="29">
        <v>31.21</v>
      </c>
      <c r="E83" s="29">
        <v>12.6</v>
      </c>
      <c r="F83" s="29">
        <v>127.04</v>
      </c>
      <c r="G83" s="29">
        <v>50.36</v>
      </c>
      <c r="H83" s="29">
        <v>9.73</v>
      </c>
      <c r="I83" s="29">
        <v>10.24</v>
      </c>
      <c r="J83" s="29">
        <v>18.34</v>
      </c>
      <c r="K83" s="29">
        <v>32.83</v>
      </c>
      <c r="L83" s="29">
        <v>3.84</v>
      </c>
      <c r="M83" s="29">
        <v>19.12</v>
      </c>
      <c r="N83" s="29">
        <v>4.05</v>
      </c>
      <c r="O83" s="29">
        <v>2.74</v>
      </c>
      <c r="P83" s="29">
        <v>0.48</v>
      </c>
      <c r="Q83" s="29">
        <v>7.01</v>
      </c>
      <c r="R83" s="28"/>
      <c r="S83" s="28"/>
      <c r="T83" s="28"/>
      <c r="U83" s="29">
        <v>3.83</v>
      </c>
      <c r="V83" s="29">
        <v>0.08</v>
      </c>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1:85" x14ac:dyDescent="0.3">
      <c r="A84" s="24" t="s">
        <v>156</v>
      </c>
      <c r="B84" s="29">
        <v>340.42</v>
      </c>
      <c r="C84" s="28"/>
      <c r="D84" s="29">
        <v>31.6</v>
      </c>
      <c r="E84" s="29">
        <v>13.36</v>
      </c>
      <c r="F84" s="29">
        <v>130.27000000000001</v>
      </c>
      <c r="G84" s="29">
        <v>51.23</v>
      </c>
      <c r="H84" s="29">
        <v>9.9</v>
      </c>
      <c r="I84" s="29">
        <v>10.85</v>
      </c>
      <c r="J84" s="29">
        <v>18.71</v>
      </c>
      <c r="K84" s="29">
        <v>31.86</v>
      </c>
      <c r="L84" s="29">
        <v>3.95</v>
      </c>
      <c r="M84" s="29">
        <v>20.2</v>
      </c>
      <c r="N84" s="29">
        <v>4.04</v>
      </c>
      <c r="O84" s="29">
        <v>2.89</v>
      </c>
      <c r="P84" s="29">
        <v>0.51</v>
      </c>
      <c r="Q84" s="29">
        <v>7.18</v>
      </c>
      <c r="R84" s="28"/>
      <c r="S84" s="28"/>
      <c r="T84" s="28"/>
      <c r="U84" s="29">
        <v>3.77</v>
      </c>
      <c r="V84" s="29">
        <v>0.08</v>
      </c>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1:85" x14ac:dyDescent="0.3">
      <c r="A85" s="24" t="s">
        <v>157</v>
      </c>
      <c r="B85" s="29">
        <v>347.68</v>
      </c>
      <c r="C85" s="28"/>
      <c r="D85" s="29">
        <v>31.91</v>
      </c>
      <c r="E85" s="29">
        <v>14.34</v>
      </c>
      <c r="F85" s="29">
        <v>132.66999999999999</v>
      </c>
      <c r="G85" s="29">
        <v>52</v>
      </c>
      <c r="H85" s="29">
        <v>10</v>
      </c>
      <c r="I85" s="29">
        <v>11.4</v>
      </c>
      <c r="J85" s="29">
        <v>18.97</v>
      </c>
      <c r="K85" s="29">
        <v>31.88</v>
      </c>
      <c r="L85" s="29">
        <v>4.05</v>
      </c>
      <c r="M85" s="29">
        <v>21.58</v>
      </c>
      <c r="N85" s="29">
        <v>4</v>
      </c>
      <c r="O85" s="29">
        <v>3.08</v>
      </c>
      <c r="P85" s="29">
        <v>0.57999999999999996</v>
      </c>
      <c r="Q85" s="29">
        <v>7.43</v>
      </c>
      <c r="R85" s="28"/>
      <c r="S85" s="28"/>
      <c r="T85" s="28"/>
      <c r="U85" s="29">
        <v>3.7</v>
      </c>
      <c r="V85" s="29">
        <v>0.08</v>
      </c>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1:85" x14ac:dyDescent="0.3">
      <c r="A86" s="24" t="s">
        <v>158</v>
      </c>
      <c r="B86" s="29">
        <v>353.72</v>
      </c>
      <c r="C86" s="28"/>
      <c r="D86" s="29">
        <v>32.090000000000003</v>
      </c>
      <c r="E86" s="29">
        <v>15.45</v>
      </c>
      <c r="F86" s="29">
        <v>134.09</v>
      </c>
      <c r="G86" s="29">
        <v>52.77</v>
      </c>
      <c r="H86" s="29">
        <v>10.18</v>
      </c>
      <c r="I86" s="29">
        <v>11.8</v>
      </c>
      <c r="J86" s="29">
        <v>19.16</v>
      </c>
      <c r="K86" s="29">
        <v>32.4</v>
      </c>
      <c r="L86" s="29">
        <v>4.12</v>
      </c>
      <c r="M86" s="29">
        <v>22.55</v>
      </c>
      <c r="N86" s="29">
        <v>4.01</v>
      </c>
      <c r="O86" s="29">
        <v>3.24</v>
      </c>
      <c r="P86" s="29">
        <v>0.56999999999999995</v>
      </c>
      <c r="Q86" s="29">
        <v>7.54</v>
      </c>
      <c r="R86" s="28"/>
      <c r="S86" s="28"/>
      <c r="T86" s="28"/>
      <c r="U86" s="29">
        <v>3.67</v>
      </c>
      <c r="V86" s="29">
        <v>0.08</v>
      </c>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1:85" x14ac:dyDescent="0.3">
      <c r="A87" s="24" t="s">
        <v>159</v>
      </c>
      <c r="B87" s="29">
        <v>360.13</v>
      </c>
      <c r="C87" s="28"/>
      <c r="D87" s="29">
        <v>32.090000000000003</v>
      </c>
      <c r="E87" s="29">
        <v>16.559999999999999</v>
      </c>
      <c r="F87" s="29">
        <v>134.62</v>
      </c>
      <c r="G87" s="29">
        <v>53.61</v>
      </c>
      <c r="H87" s="29">
        <v>10.65</v>
      </c>
      <c r="I87" s="29">
        <v>11.94</v>
      </c>
      <c r="J87" s="29">
        <v>19.34</v>
      </c>
      <c r="K87" s="29">
        <v>34.32</v>
      </c>
      <c r="L87" s="29">
        <v>4.1100000000000003</v>
      </c>
      <c r="M87" s="29">
        <v>23.53</v>
      </c>
      <c r="N87" s="29">
        <v>4.1100000000000003</v>
      </c>
      <c r="O87" s="29">
        <v>3.33</v>
      </c>
      <c r="P87" s="29">
        <v>0.83</v>
      </c>
      <c r="Q87" s="29">
        <v>7.1</v>
      </c>
      <c r="R87" s="28"/>
      <c r="S87" s="28"/>
      <c r="T87" s="28"/>
      <c r="U87" s="29">
        <v>3.94</v>
      </c>
      <c r="V87" s="29">
        <v>0.03</v>
      </c>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1:85" x14ac:dyDescent="0.3">
      <c r="A88" s="24" t="s">
        <v>160</v>
      </c>
      <c r="B88" s="29">
        <v>366.28</v>
      </c>
      <c r="C88" s="28"/>
      <c r="D88" s="29">
        <v>31.91</v>
      </c>
      <c r="E88" s="29">
        <v>17.7</v>
      </c>
      <c r="F88" s="29">
        <v>134.03</v>
      </c>
      <c r="G88" s="29">
        <v>54.62</v>
      </c>
      <c r="H88" s="29">
        <v>11.28</v>
      </c>
      <c r="I88" s="29">
        <v>11.86</v>
      </c>
      <c r="J88" s="29">
        <v>19.54</v>
      </c>
      <c r="K88" s="29">
        <v>37.409999999999997</v>
      </c>
      <c r="L88" s="29">
        <v>4.05</v>
      </c>
      <c r="M88" s="29">
        <v>24.13</v>
      </c>
      <c r="N88" s="29">
        <v>4.16</v>
      </c>
      <c r="O88" s="29">
        <v>3.36</v>
      </c>
      <c r="P88" s="29">
        <v>0.88</v>
      </c>
      <c r="Q88" s="29">
        <v>7.11</v>
      </c>
      <c r="R88" s="28"/>
      <c r="S88" s="28"/>
      <c r="T88" s="28"/>
      <c r="U88" s="29">
        <v>4.1900000000000004</v>
      </c>
      <c r="V88" s="29">
        <v>0.03</v>
      </c>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x14ac:dyDescent="0.3">
      <c r="A89" s="24" t="s">
        <v>161</v>
      </c>
      <c r="B89" s="29">
        <v>372.81</v>
      </c>
      <c r="C89" s="28"/>
      <c r="D89" s="29">
        <v>31.63</v>
      </c>
      <c r="E89" s="29">
        <v>18.86</v>
      </c>
      <c r="F89" s="29">
        <v>133.09</v>
      </c>
      <c r="G89" s="29">
        <v>55.85</v>
      </c>
      <c r="H89" s="29">
        <v>11.96</v>
      </c>
      <c r="I89" s="29">
        <v>11.72</v>
      </c>
      <c r="J89" s="29">
        <v>19.8</v>
      </c>
      <c r="K89" s="29">
        <v>40.94</v>
      </c>
      <c r="L89" s="29">
        <v>4</v>
      </c>
      <c r="M89" s="29">
        <v>24.68</v>
      </c>
      <c r="N89" s="29">
        <v>4.25</v>
      </c>
      <c r="O89" s="29">
        <v>3.36</v>
      </c>
      <c r="P89" s="29">
        <v>0.92</v>
      </c>
      <c r="Q89" s="29">
        <v>7.12</v>
      </c>
      <c r="R89" s="28"/>
      <c r="S89" s="28"/>
      <c r="T89" s="28"/>
      <c r="U89" s="29">
        <v>4.5599999999999996</v>
      </c>
      <c r="V89" s="29">
        <v>0.03</v>
      </c>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x14ac:dyDescent="0.3">
      <c r="A90" s="24" t="s">
        <v>162</v>
      </c>
      <c r="B90" s="29">
        <v>379.27</v>
      </c>
      <c r="C90" s="28"/>
      <c r="D90" s="29">
        <v>31.33</v>
      </c>
      <c r="E90" s="29">
        <v>20.07</v>
      </c>
      <c r="F90" s="29">
        <v>132.38999999999999</v>
      </c>
      <c r="G90" s="29">
        <v>57.37</v>
      </c>
      <c r="H90" s="29">
        <v>12.47</v>
      </c>
      <c r="I90" s="29">
        <v>11.71</v>
      </c>
      <c r="J90" s="29">
        <v>20.16</v>
      </c>
      <c r="K90" s="29">
        <v>44.1</v>
      </c>
      <c r="L90" s="29">
        <v>3.99</v>
      </c>
      <c r="M90" s="29">
        <v>25.01</v>
      </c>
      <c r="N90" s="29">
        <v>4.33</v>
      </c>
      <c r="O90" s="29">
        <v>3.4</v>
      </c>
      <c r="P90" s="29">
        <v>0.91</v>
      </c>
      <c r="Q90" s="29">
        <v>7.17</v>
      </c>
      <c r="R90" s="28"/>
      <c r="S90" s="28"/>
      <c r="T90" s="28"/>
      <c r="U90" s="29">
        <v>4.8</v>
      </c>
      <c r="V90" s="29">
        <v>0.03</v>
      </c>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1:85" x14ac:dyDescent="0.3">
      <c r="A91" s="24" t="s">
        <v>163</v>
      </c>
      <c r="B91" s="29">
        <v>385.06</v>
      </c>
      <c r="C91" s="28"/>
      <c r="D91" s="29">
        <v>31.07</v>
      </c>
      <c r="E91" s="29">
        <v>21.39</v>
      </c>
      <c r="F91" s="29">
        <v>132.13999999999999</v>
      </c>
      <c r="G91" s="29">
        <v>59.24</v>
      </c>
      <c r="H91" s="29">
        <v>12.55</v>
      </c>
      <c r="I91" s="29">
        <v>11.99</v>
      </c>
      <c r="J91" s="29">
        <v>20.67</v>
      </c>
      <c r="K91" s="29">
        <v>46.13</v>
      </c>
      <c r="L91" s="29">
        <v>4.07</v>
      </c>
      <c r="M91" s="29">
        <v>24.84</v>
      </c>
      <c r="N91" s="29">
        <v>4.3499999999999996</v>
      </c>
      <c r="O91" s="29">
        <v>3.52</v>
      </c>
      <c r="P91" s="29">
        <v>0.54</v>
      </c>
      <c r="Q91" s="29">
        <v>7.81</v>
      </c>
      <c r="R91" s="28"/>
      <c r="S91" s="28"/>
      <c r="T91" s="28"/>
      <c r="U91" s="29">
        <v>4.6500000000000004</v>
      </c>
      <c r="V91" s="29">
        <v>0.08</v>
      </c>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1:85" x14ac:dyDescent="0.3">
      <c r="A92" s="24" t="s">
        <v>164</v>
      </c>
      <c r="B92" s="29">
        <v>393.28</v>
      </c>
      <c r="C92" s="28"/>
      <c r="D92" s="29">
        <v>30.97</v>
      </c>
      <c r="E92" s="29">
        <v>22.72</v>
      </c>
      <c r="F92" s="29">
        <v>133.13999999999999</v>
      </c>
      <c r="G92" s="29">
        <v>61.54</v>
      </c>
      <c r="H92" s="29">
        <v>12.38</v>
      </c>
      <c r="I92" s="29">
        <v>12.58</v>
      </c>
      <c r="J92" s="29">
        <v>21.38</v>
      </c>
      <c r="K92" s="29">
        <v>46.84</v>
      </c>
      <c r="L92" s="29">
        <v>4.34</v>
      </c>
      <c r="M92" s="29">
        <v>25.38</v>
      </c>
      <c r="N92" s="29">
        <v>4.5199999999999996</v>
      </c>
      <c r="O92" s="29">
        <v>3.73</v>
      </c>
      <c r="P92" s="29">
        <v>0.78</v>
      </c>
      <c r="Q92" s="29">
        <v>8.1199999999999992</v>
      </c>
      <c r="R92" s="28"/>
      <c r="S92" s="28"/>
      <c r="T92" s="28"/>
      <c r="U92" s="29">
        <v>4.76</v>
      </c>
      <c r="V92" s="29">
        <v>0.08</v>
      </c>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1:85" x14ac:dyDescent="0.3">
      <c r="A93" s="24" t="s">
        <v>165</v>
      </c>
      <c r="B93" s="29">
        <v>404.4</v>
      </c>
      <c r="C93" s="28"/>
      <c r="D93" s="29">
        <v>31.1</v>
      </c>
      <c r="E93" s="29">
        <v>24.02</v>
      </c>
      <c r="F93" s="29">
        <v>135.76</v>
      </c>
      <c r="G93" s="29">
        <v>64.319999999999993</v>
      </c>
      <c r="H93" s="29">
        <v>12.01</v>
      </c>
      <c r="I93" s="29">
        <v>13.59</v>
      </c>
      <c r="J93" s="29">
        <v>22.61</v>
      </c>
      <c r="K93" s="29">
        <v>46.58</v>
      </c>
      <c r="L93" s="29">
        <v>4.7</v>
      </c>
      <c r="M93" s="29">
        <v>26.32</v>
      </c>
      <c r="N93" s="29">
        <v>4.75</v>
      </c>
      <c r="O93" s="29">
        <v>4.01</v>
      </c>
      <c r="P93" s="29">
        <v>1.06</v>
      </c>
      <c r="Q93" s="29">
        <v>8.5500000000000007</v>
      </c>
      <c r="R93" s="28"/>
      <c r="S93" s="28"/>
      <c r="T93" s="28"/>
      <c r="U93" s="29">
        <v>4.88</v>
      </c>
      <c r="V93" s="29">
        <v>0.1</v>
      </c>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1:85" x14ac:dyDescent="0.3">
      <c r="A94" s="24" t="s">
        <v>166</v>
      </c>
      <c r="B94" s="29">
        <v>415.89</v>
      </c>
      <c r="C94" s="28"/>
      <c r="D94" s="29">
        <v>31.6</v>
      </c>
      <c r="E94" s="29">
        <v>25.17</v>
      </c>
      <c r="F94" s="29">
        <v>138.69</v>
      </c>
      <c r="G94" s="29">
        <v>67.62</v>
      </c>
      <c r="H94" s="29">
        <v>11.62</v>
      </c>
      <c r="I94" s="29">
        <v>14.41</v>
      </c>
      <c r="J94" s="29">
        <v>23.95</v>
      </c>
      <c r="K94" s="29">
        <v>45.76</v>
      </c>
      <c r="L94" s="29">
        <v>5.12</v>
      </c>
      <c r="M94" s="29">
        <v>27.14</v>
      </c>
      <c r="N94" s="29">
        <v>5.07</v>
      </c>
      <c r="O94" s="29">
        <v>4.33</v>
      </c>
      <c r="P94" s="29">
        <v>1.28</v>
      </c>
      <c r="Q94" s="29">
        <v>8.94</v>
      </c>
      <c r="R94" s="28"/>
      <c r="S94" s="28"/>
      <c r="T94" s="28"/>
      <c r="U94" s="29">
        <v>5.0599999999999996</v>
      </c>
      <c r="V94" s="29">
        <v>0.1</v>
      </c>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1:85" x14ac:dyDescent="0.3">
      <c r="A95" s="24" t="s">
        <v>167</v>
      </c>
      <c r="B95" s="29">
        <v>429.42</v>
      </c>
      <c r="C95" s="28"/>
      <c r="D95" s="29">
        <v>32.53</v>
      </c>
      <c r="E95" s="29">
        <v>26.08</v>
      </c>
      <c r="F95" s="29">
        <v>142.83000000000001</v>
      </c>
      <c r="G95" s="29">
        <v>71.489999999999995</v>
      </c>
      <c r="H95" s="29">
        <v>11.44</v>
      </c>
      <c r="I95" s="29">
        <v>14.93</v>
      </c>
      <c r="J95" s="29">
        <v>25.7</v>
      </c>
      <c r="K95" s="29">
        <v>44.75</v>
      </c>
      <c r="L95" s="29">
        <v>5.47</v>
      </c>
      <c r="M95" s="29">
        <v>28.29</v>
      </c>
      <c r="N95" s="29">
        <v>5.43</v>
      </c>
      <c r="O95" s="29">
        <v>4.66</v>
      </c>
      <c r="P95" s="29">
        <v>1.52</v>
      </c>
      <c r="Q95" s="29">
        <v>8.7799999999999994</v>
      </c>
      <c r="R95" s="28"/>
      <c r="S95" s="28"/>
      <c r="T95" s="28"/>
      <c r="U95" s="29">
        <v>5.42</v>
      </c>
      <c r="V95" s="29">
        <v>0.05</v>
      </c>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1:85" x14ac:dyDescent="0.3">
      <c r="A96" s="24" t="s">
        <v>168</v>
      </c>
      <c r="B96" s="29">
        <v>445.85</v>
      </c>
      <c r="C96" s="28"/>
      <c r="D96" s="29">
        <v>33.770000000000003</v>
      </c>
      <c r="E96" s="29">
        <v>26.78</v>
      </c>
      <c r="F96" s="29">
        <v>147.69</v>
      </c>
      <c r="G96" s="29">
        <v>75.569999999999993</v>
      </c>
      <c r="H96" s="29">
        <v>11.38</v>
      </c>
      <c r="I96" s="29">
        <v>15.53</v>
      </c>
      <c r="J96" s="29">
        <v>27.75</v>
      </c>
      <c r="K96" s="29">
        <v>43.95</v>
      </c>
      <c r="L96" s="29">
        <v>5.87</v>
      </c>
      <c r="M96" s="29">
        <v>29.51</v>
      </c>
      <c r="N96" s="29">
        <v>5.91</v>
      </c>
      <c r="O96" s="29">
        <v>4.99</v>
      </c>
      <c r="P96" s="29">
        <v>1.98</v>
      </c>
      <c r="Q96" s="29">
        <v>9.2200000000000006</v>
      </c>
      <c r="R96" s="28"/>
      <c r="S96" s="28"/>
      <c r="T96" s="28"/>
      <c r="U96" s="29">
        <v>5.84</v>
      </c>
      <c r="V96" s="29">
        <v>0.05</v>
      </c>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1:85" x14ac:dyDescent="0.3">
      <c r="A97" s="24" t="s">
        <v>169</v>
      </c>
      <c r="B97" s="29">
        <v>505.56</v>
      </c>
      <c r="C97" s="28"/>
      <c r="D97" s="29">
        <v>34.99</v>
      </c>
      <c r="E97" s="29">
        <v>27.39</v>
      </c>
      <c r="F97" s="29">
        <v>176.83</v>
      </c>
      <c r="G97" s="29">
        <v>80.150000000000006</v>
      </c>
      <c r="H97" s="29">
        <v>11.84</v>
      </c>
      <c r="I97" s="29">
        <v>16.2</v>
      </c>
      <c r="J97" s="29">
        <v>31.21</v>
      </c>
      <c r="K97" s="29">
        <v>44.1</v>
      </c>
      <c r="L97" s="29">
        <v>6.21</v>
      </c>
      <c r="M97" s="29">
        <v>33.270000000000003</v>
      </c>
      <c r="N97" s="29">
        <v>6.42</v>
      </c>
      <c r="O97" s="29">
        <v>5.31</v>
      </c>
      <c r="P97" s="29">
        <v>15.07</v>
      </c>
      <c r="Q97" s="29">
        <v>10.01</v>
      </c>
      <c r="R97" s="28"/>
      <c r="S97" s="28"/>
      <c r="T97" s="28"/>
      <c r="U97" s="29">
        <v>6.36</v>
      </c>
      <c r="V97" s="29">
        <v>0.09</v>
      </c>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1:85" x14ac:dyDescent="0.3">
      <c r="A98" s="24" t="s">
        <v>170</v>
      </c>
      <c r="B98" s="29">
        <v>523.54999999999995</v>
      </c>
      <c r="C98" s="28"/>
      <c r="D98" s="29">
        <v>35.81</v>
      </c>
      <c r="E98" s="29">
        <v>27.71</v>
      </c>
      <c r="F98" s="29">
        <v>184.24</v>
      </c>
      <c r="G98" s="29">
        <v>82.81</v>
      </c>
      <c r="H98" s="29">
        <v>12.18</v>
      </c>
      <c r="I98" s="29">
        <v>16.760000000000002</v>
      </c>
      <c r="J98" s="29">
        <v>32.67</v>
      </c>
      <c r="K98" s="29">
        <v>44.43</v>
      </c>
      <c r="L98" s="29">
        <v>6.47</v>
      </c>
      <c r="M98" s="29">
        <v>34.89</v>
      </c>
      <c r="N98" s="29">
        <v>6.88</v>
      </c>
      <c r="O98" s="29">
        <v>5.61</v>
      </c>
      <c r="P98" s="29">
        <v>15.57</v>
      </c>
      <c r="Q98" s="29">
        <v>10.51</v>
      </c>
      <c r="R98" s="28"/>
      <c r="S98" s="28"/>
      <c r="T98" s="28"/>
      <c r="U98" s="29">
        <v>6.78</v>
      </c>
      <c r="V98" s="29">
        <v>0.09</v>
      </c>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1:85" x14ac:dyDescent="0.3">
      <c r="A99" s="24" t="s">
        <v>171</v>
      </c>
      <c r="B99" s="29">
        <v>540.30999999999995</v>
      </c>
      <c r="C99" s="28"/>
      <c r="D99" s="29">
        <v>35.92</v>
      </c>
      <c r="E99" s="29">
        <v>28.02</v>
      </c>
      <c r="F99" s="29">
        <v>192.88</v>
      </c>
      <c r="G99" s="29">
        <v>83.54</v>
      </c>
      <c r="H99" s="29">
        <v>12.5</v>
      </c>
      <c r="I99" s="29">
        <v>17.73</v>
      </c>
      <c r="J99" s="29">
        <v>33.950000000000003</v>
      </c>
      <c r="K99" s="29">
        <v>45.92</v>
      </c>
      <c r="L99" s="29">
        <v>6.75</v>
      </c>
      <c r="M99" s="29">
        <v>36.299999999999997</v>
      </c>
      <c r="N99" s="29">
        <v>7.33</v>
      </c>
      <c r="O99" s="29">
        <v>5.91</v>
      </c>
      <c r="P99" s="29">
        <v>15.19</v>
      </c>
      <c r="Q99" s="29">
        <v>11.17</v>
      </c>
      <c r="R99" s="28"/>
      <c r="S99" s="28"/>
      <c r="T99" s="28"/>
      <c r="U99" s="29">
        <v>7.03</v>
      </c>
      <c r="V99" s="29">
        <v>0.11</v>
      </c>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1:85" x14ac:dyDescent="0.3">
      <c r="A100" s="24" t="s">
        <v>172</v>
      </c>
      <c r="B100" s="29">
        <v>556.45000000000005</v>
      </c>
      <c r="C100" s="28"/>
      <c r="D100" s="29">
        <v>35.340000000000003</v>
      </c>
      <c r="E100" s="29">
        <v>28.3</v>
      </c>
      <c r="F100" s="29">
        <v>202.92</v>
      </c>
      <c r="G100" s="29">
        <v>82.5</v>
      </c>
      <c r="H100" s="29">
        <v>13.11</v>
      </c>
      <c r="I100" s="29">
        <v>18.239999999999998</v>
      </c>
      <c r="J100" s="29">
        <v>34.61</v>
      </c>
      <c r="K100" s="29">
        <v>48.66</v>
      </c>
      <c r="L100" s="29">
        <v>6.84</v>
      </c>
      <c r="M100" s="29">
        <v>37.979999999999997</v>
      </c>
      <c r="N100" s="29">
        <v>7.62</v>
      </c>
      <c r="O100" s="29">
        <v>6.18</v>
      </c>
      <c r="P100" s="29">
        <v>15.52</v>
      </c>
      <c r="Q100" s="29">
        <v>11.27</v>
      </c>
      <c r="R100" s="28"/>
      <c r="S100" s="28"/>
      <c r="T100" s="28"/>
      <c r="U100" s="29">
        <v>7.19</v>
      </c>
      <c r="V100" s="29">
        <v>0.11</v>
      </c>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1:85" x14ac:dyDescent="0.3">
      <c r="A101" s="24" t="s">
        <v>173</v>
      </c>
      <c r="B101" s="29">
        <v>573.01</v>
      </c>
      <c r="C101" s="28"/>
      <c r="D101" s="29">
        <v>34.479999999999997</v>
      </c>
      <c r="E101" s="29">
        <v>28.73</v>
      </c>
      <c r="F101" s="29">
        <v>213.74</v>
      </c>
      <c r="G101" s="29">
        <v>80.66</v>
      </c>
      <c r="H101" s="29">
        <v>13.76</v>
      </c>
      <c r="I101" s="29">
        <v>18.66</v>
      </c>
      <c r="J101" s="29">
        <v>34.96</v>
      </c>
      <c r="K101" s="29">
        <v>52.55</v>
      </c>
      <c r="L101" s="29">
        <v>6.91</v>
      </c>
      <c r="M101" s="29">
        <v>39.61</v>
      </c>
      <c r="N101" s="29">
        <v>7.84</v>
      </c>
      <c r="O101" s="29">
        <v>6.43</v>
      </c>
      <c r="P101" s="29">
        <v>15.79</v>
      </c>
      <c r="Q101" s="29">
        <v>11.39</v>
      </c>
      <c r="R101" s="28"/>
      <c r="S101" s="28"/>
      <c r="T101" s="28"/>
      <c r="U101" s="29">
        <v>7.27</v>
      </c>
      <c r="V101" s="29">
        <v>0.16</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1:85" x14ac:dyDescent="0.3">
      <c r="A102" s="24" t="s">
        <v>174</v>
      </c>
      <c r="B102" s="29">
        <v>590.04999999999995</v>
      </c>
      <c r="C102" s="28"/>
      <c r="D102" s="29">
        <v>33.78</v>
      </c>
      <c r="E102" s="29">
        <v>29.42</v>
      </c>
      <c r="F102" s="29">
        <v>224.08</v>
      </c>
      <c r="G102" s="29">
        <v>79.05</v>
      </c>
      <c r="H102" s="29">
        <v>14.38</v>
      </c>
      <c r="I102" s="29">
        <v>18.96</v>
      </c>
      <c r="J102" s="29">
        <v>35.18</v>
      </c>
      <c r="K102" s="29">
        <v>57.39</v>
      </c>
      <c r="L102" s="29">
        <v>7</v>
      </c>
      <c r="M102" s="29">
        <v>41.05</v>
      </c>
      <c r="N102" s="29">
        <v>8.02</v>
      </c>
      <c r="O102" s="29">
        <v>6.66</v>
      </c>
      <c r="P102" s="29">
        <v>16.02</v>
      </c>
      <c r="Q102" s="29">
        <v>11.52</v>
      </c>
      <c r="R102" s="28"/>
      <c r="S102" s="28"/>
      <c r="T102" s="28"/>
      <c r="U102" s="29">
        <v>7.29</v>
      </c>
      <c r="V102" s="29">
        <v>0.16</v>
      </c>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1:85" x14ac:dyDescent="0.3">
      <c r="A103" s="24" t="s">
        <v>175</v>
      </c>
      <c r="B103" s="29">
        <v>609.17999999999995</v>
      </c>
      <c r="C103" s="28"/>
      <c r="D103" s="29">
        <v>33.630000000000003</v>
      </c>
      <c r="E103" s="29">
        <v>30.46</v>
      </c>
      <c r="F103" s="29">
        <v>233.67</v>
      </c>
      <c r="G103" s="29">
        <v>78.64</v>
      </c>
      <c r="H103" s="29">
        <v>15.07</v>
      </c>
      <c r="I103" s="29">
        <v>18.649999999999999</v>
      </c>
      <c r="J103" s="29">
        <v>35.36</v>
      </c>
      <c r="K103" s="29">
        <v>63.06</v>
      </c>
      <c r="L103" s="29">
        <v>7.05</v>
      </c>
      <c r="M103" s="29">
        <v>42.38</v>
      </c>
      <c r="N103" s="29">
        <v>8.1199999999999992</v>
      </c>
      <c r="O103" s="29">
        <v>6.86</v>
      </c>
      <c r="P103" s="29">
        <v>17.350000000000001</v>
      </c>
      <c r="Q103" s="29">
        <v>11.25</v>
      </c>
      <c r="R103" s="28"/>
      <c r="S103" s="28"/>
      <c r="T103" s="28"/>
      <c r="U103" s="29">
        <v>7.38</v>
      </c>
      <c r="V103" s="29">
        <v>0.12</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1:85" x14ac:dyDescent="0.3">
      <c r="A104" s="24" t="s">
        <v>176</v>
      </c>
      <c r="B104" s="29">
        <v>629.83000000000004</v>
      </c>
      <c r="C104" s="28"/>
      <c r="D104" s="29">
        <v>34.19</v>
      </c>
      <c r="E104" s="29">
        <v>31.83</v>
      </c>
      <c r="F104" s="29">
        <v>241.94</v>
      </c>
      <c r="G104" s="29">
        <v>79.650000000000006</v>
      </c>
      <c r="H104" s="29">
        <v>15.4</v>
      </c>
      <c r="I104" s="29">
        <v>18.66</v>
      </c>
      <c r="J104" s="29">
        <v>35.92</v>
      </c>
      <c r="K104" s="29">
        <v>69.16</v>
      </c>
      <c r="L104" s="29">
        <v>7.38</v>
      </c>
      <c r="M104" s="29">
        <v>43.31</v>
      </c>
      <c r="N104" s="29">
        <v>8.3000000000000007</v>
      </c>
      <c r="O104" s="29">
        <v>7.05</v>
      </c>
      <c r="P104" s="29">
        <v>17.86</v>
      </c>
      <c r="Q104" s="29">
        <v>11.51</v>
      </c>
      <c r="R104" s="28"/>
      <c r="S104" s="28"/>
      <c r="T104" s="28"/>
      <c r="U104" s="29">
        <v>7.44</v>
      </c>
      <c r="V104" s="29">
        <v>0.12</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1:85" x14ac:dyDescent="0.3">
      <c r="A105" s="24" t="s">
        <v>177</v>
      </c>
      <c r="B105" s="29">
        <v>649.92999999999995</v>
      </c>
      <c r="C105" s="28"/>
      <c r="D105" s="29">
        <v>35.24</v>
      </c>
      <c r="E105" s="29">
        <v>33.19</v>
      </c>
      <c r="F105" s="29">
        <v>248.63</v>
      </c>
      <c r="G105" s="29">
        <v>81.58</v>
      </c>
      <c r="H105" s="29">
        <v>15.48</v>
      </c>
      <c r="I105" s="29">
        <v>18.649999999999999</v>
      </c>
      <c r="J105" s="29">
        <v>36.67</v>
      </c>
      <c r="K105" s="29">
        <v>75.12</v>
      </c>
      <c r="L105" s="29">
        <v>7.73</v>
      </c>
      <c r="M105" s="29">
        <v>43.91</v>
      </c>
      <c r="N105" s="29">
        <v>8.4600000000000009</v>
      </c>
      <c r="O105" s="29">
        <v>7.23</v>
      </c>
      <c r="P105" s="29">
        <v>18.37</v>
      </c>
      <c r="Q105" s="29">
        <v>11.86</v>
      </c>
      <c r="R105" s="28"/>
      <c r="S105" s="28"/>
      <c r="T105" s="28"/>
      <c r="U105" s="29">
        <v>7.59</v>
      </c>
      <c r="V105" s="29">
        <v>0.13</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1:85" x14ac:dyDescent="0.3">
      <c r="A106" s="24" t="s">
        <v>178</v>
      </c>
      <c r="B106" s="29">
        <v>667</v>
      </c>
      <c r="C106" s="28"/>
      <c r="D106" s="29">
        <v>36.56</v>
      </c>
      <c r="E106" s="29">
        <v>34.21</v>
      </c>
      <c r="F106" s="29">
        <v>253.42</v>
      </c>
      <c r="G106" s="29">
        <v>83.84</v>
      </c>
      <c r="H106" s="29">
        <v>15.22</v>
      </c>
      <c r="I106" s="29">
        <v>18.739999999999998</v>
      </c>
      <c r="J106" s="29">
        <v>37.6</v>
      </c>
      <c r="K106" s="29">
        <v>80.31</v>
      </c>
      <c r="L106" s="29">
        <v>8.01</v>
      </c>
      <c r="M106" s="29">
        <v>44.15</v>
      </c>
      <c r="N106" s="29">
        <v>8.5500000000000007</v>
      </c>
      <c r="O106" s="29">
        <v>7.41</v>
      </c>
      <c r="P106" s="29">
        <v>18.75</v>
      </c>
      <c r="Q106" s="29">
        <v>12.23</v>
      </c>
      <c r="R106" s="28"/>
      <c r="S106" s="28"/>
      <c r="T106" s="28"/>
      <c r="U106" s="29">
        <v>7.76</v>
      </c>
      <c r="V106" s="29">
        <v>0.13</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1:85" x14ac:dyDescent="0.3">
      <c r="A107" s="24" t="s">
        <v>179</v>
      </c>
      <c r="B107" s="29">
        <v>679.03</v>
      </c>
      <c r="C107" s="28"/>
      <c r="D107" s="29">
        <v>37.96</v>
      </c>
      <c r="E107" s="29">
        <v>34.630000000000003</v>
      </c>
      <c r="F107" s="29">
        <v>256.02999999999997</v>
      </c>
      <c r="G107" s="29">
        <v>85.91</v>
      </c>
      <c r="H107" s="29">
        <v>14.39</v>
      </c>
      <c r="I107" s="29">
        <v>19.5</v>
      </c>
      <c r="J107" s="29">
        <v>38.74</v>
      </c>
      <c r="K107" s="29">
        <v>84.17</v>
      </c>
      <c r="L107" s="29">
        <v>8.1999999999999993</v>
      </c>
      <c r="M107" s="29">
        <v>43.9</v>
      </c>
      <c r="N107" s="29">
        <v>8.65</v>
      </c>
      <c r="O107" s="29">
        <v>7.59</v>
      </c>
      <c r="P107" s="29">
        <v>18.27</v>
      </c>
      <c r="Q107" s="29">
        <v>12.87</v>
      </c>
      <c r="R107" s="28"/>
      <c r="S107" s="28"/>
      <c r="T107" s="28"/>
      <c r="U107" s="29">
        <v>7.91</v>
      </c>
      <c r="V107" s="29">
        <v>0.18</v>
      </c>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1:85" x14ac:dyDescent="0.3">
      <c r="A108" s="24" t="s">
        <v>180</v>
      </c>
      <c r="B108" s="29">
        <v>687.22</v>
      </c>
      <c r="C108" s="28"/>
      <c r="D108" s="29">
        <v>39.31</v>
      </c>
      <c r="E108" s="29">
        <v>34.479999999999997</v>
      </c>
      <c r="F108" s="29">
        <v>256.58</v>
      </c>
      <c r="G108" s="29">
        <v>87.66</v>
      </c>
      <c r="H108" s="29">
        <v>13.48</v>
      </c>
      <c r="I108" s="29">
        <v>20.05</v>
      </c>
      <c r="J108" s="29">
        <v>40.049999999999997</v>
      </c>
      <c r="K108" s="29">
        <v>86.55</v>
      </c>
      <c r="L108" s="29">
        <v>8.19</v>
      </c>
      <c r="M108" s="29">
        <v>43.52</v>
      </c>
      <c r="N108" s="29">
        <v>8.66</v>
      </c>
      <c r="O108" s="29">
        <v>7.78</v>
      </c>
      <c r="P108" s="29">
        <v>19.04</v>
      </c>
      <c r="Q108" s="29">
        <v>13.38</v>
      </c>
      <c r="R108" s="28"/>
      <c r="S108" s="28"/>
      <c r="T108" s="28"/>
      <c r="U108" s="29">
        <v>8.1999999999999993</v>
      </c>
      <c r="V108" s="29">
        <v>0.18</v>
      </c>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1:85" x14ac:dyDescent="0.3">
      <c r="A109" s="24" t="s">
        <v>181</v>
      </c>
      <c r="B109" s="29">
        <v>693.27</v>
      </c>
      <c r="C109" s="28"/>
      <c r="D109" s="29">
        <v>40.659999999999997</v>
      </c>
      <c r="E109" s="29">
        <v>34.200000000000003</v>
      </c>
      <c r="F109" s="29">
        <v>255.44</v>
      </c>
      <c r="G109" s="29">
        <v>89.39</v>
      </c>
      <c r="H109" s="29">
        <v>12.58</v>
      </c>
      <c r="I109" s="29">
        <v>20.7</v>
      </c>
      <c r="J109" s="29">
        <v>41.58</v>
      </c>
      <c r="K109" s="29">
        <v>88.03</v>
      </c>
      <c r="L109" s="29">
        <v>8.17</v>
      </c>
      <c r="M109" s="29">
        <v>43</v>
      </c>
      <c r="N109" s="29">
        <v>8.76</v>
      </c>
      <c r="O109" s="29">
        <v>7.97</v>
      </c>
      <c r="P109" s="29">
        <v>19.91</v>
      </c>
      <c r="Q109" s="29">
        <v>14.02</v>
      </c>
      <c r="R109" s="28"/>
      <c r="S109" s="28"/>
      <c r="T109" s="28"/>
      <c r="U109" s="29">
        <v>8.52</v>
      </c>
      <c r="V109" s="29">
        <v>0.21</v>
      </c>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1:85" x14ac:dyDescent="0.3">
      <c r="A110" s="24" t="s">
        <v>182</v>
      </c>
      <c r="B110" s="29">
        <v>697.84</v>
      </c>
      <c r="C110" s="28"/>
      <c r="D110" s="29">
        <v>42.05</v>
      </c>
      <c r="E110" s="29">
        <v>34.21</v>
      </c>
      <c r="F110" s="29">
        <v>253.02</v>
      </c>
      <c r="G110" s="29">
        <v>91.42</v>
      </c>
      <c r="H110" s="29">
        <v>11.99</v>
      </c>
      <c r="I110" s="29">
        <v>21.31</v>
      </c>
      <c r="J110" s="29">
        <v>43.37</v>
      </c>
      <c r="K110" s="29">
        <v>88.19</v>
      </c>
      <c r="L110" s="29">
        <v>8.2799999999999994</v>
      </c>
      <c r="M110" s="29">
        <v>42.45</v>
      </c>
      <c r="N110" s="29">
        <v>9.01</v>
      </c>
      <c r="O110" s="29">
        <v>8.16</v>
      </c>
      <c r="P110" s="29">
        <v>20.72</v>
      </c>
      <c r="Q110" s="29">
        <v>14.55</v>
      </c>
      <c r="R110" s="28"/>
      <c r="S110" s="28"/>
      <c r="T110" s="28"/>
      <c r="U110" s="29">
        <v>8.7899999999999991</v>
      </c>
      <c r="V110" s="29">
        <v>0.21</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1:85" x14ac:dyDescent="0.3">
      <c r="A111" s="24" t="s">
        <v>183</v>
      </c>
      <c r="B111" s="29">
        <v>703.27</v>
      </c>
      <c r="C111" s="28"/>
      <c r="D111" s="29">
        <v>43.47</v>
      </c>
      <c r="E111" s="29">
        <v>34.89</v>
      </c>
      <c r="F111" s="29">
        <v>249.81</v>
      </c>
      <c r="G111" s="29">
        <v>94.05</v>
      </c>
      <c r="H111" s="29">
        <v>12.18</v>
      </c>
      <c r="I111" s="29">
        <v>21.33</v>
      </c>
      <c r="J111" s="29">
        <v>45.42</v>
      </c>
      <c r="K111" s="29">
        <v>87.76</v>
      </c>
      <c r="L111" s="29">
        <v>8.5500000000000007</v>
      </c>
      <c r="M111" s="29">
        <v>42.03</v>
      </c>
      <c r="N111" s="29">
        <v>9.42</v>
      </c>
      <c r="O111" s="29">
        <v>8.34</v>
      </c>
      <c r="P111" s="29">
        <v>21.84</v>
      </c>
      <c r="Q111" s="29">
        <v>14.82</v>
      </c>
      <c r="R111" s="28"/>
      <c r="S111" s="28"/>
      <c r="T111" s="28"/>
      <c r="U111" s="29">
        <v>9.0299999999999994</v>
      </c>
      <c r="V111" s="29">
        <v>0.15</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1:85" x14ac:dyDescent="0.3">
      <c r="A112" s="24" t="s">
        <v>184</v>
      </c>
      <c r="B112" s="29">
        <v>711.54</v>
      </c>
      <c r="C112" s="28"/>
      <c r="D112" s="29">
        <v>44.91</v>
      </c>
      <c r="E112" s="29">
        <v>36.31</v>
      </c>
      <c r="F112" s="29">
        <v>246.58</v>
      </c>
      <c r="G112" s="29">
        <v>97.15</v>
      </c>
      <c r="H112" s="29">
        <v>12.75</v>
      </c>
      <c r="I112" s="29">
        <v>21.64</v>
      </c>
      <c r="J112" s="29">
        <v>47.69</v>
      </c>
      <c r="K112" s="29">
        <v>87.22</v>
      </c>
      <c r="L112" s="29">
        <v>9.14</v>
      </c>
      <c r="M112" s="29">
        <v>41.8</v>
      </c>
      <c r="N112" s="29">
        <v>10.27</v>
      </c>
      <c r="O112" s="29">
        <v>8.5399999999999991</v>
      </c>
      <c r="P112" s="29">
        <v>22.63</v>
      </c>
      <c r="Q112" s="29">
        <v>15.42</v>
      </c>
      <c r="R112" s="28"/>
      <c r="S112" s="28"/>
      <c r="T112" s="28"/>
      <c r="U112" s="29">
        <v>9.17</v>
      </c>
      <c r="V112" s="29">
        <v>0.15</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1:85" x14ac:dyDescent="0.3">
      <c r="A113" s="24" t="s">
        <v>185</v>
      </c>
      <c r="B113" s="29">
        <v>722.35</v>
      </c>
      <c r="C113" s="28"/>
      <c r="D113" s="29">
        <v>46.17</v>
      </c>
      <c r="E113" s="29">
        <v>37.83</v>
      </c>
      <c r="F113" s="29">
        <v>244.45</v>
      </c>
      <c r="G113" s="29">
        <v>100.17</v>
      </c>
      <c r="H113" s="29">
        <v>13.62</v>
      </c>
      <c r="I113" s="29">
        <v>21.82</v>
      </c>
      <c r="J113" s="29">
        <v>50.21</v>
      </c>
      <c r="K113" s="29">
        <v>87.27</v>
      </c>
      <c r="L113" s="29">
        <v>9.81</v>
      </c>
      <c r="M113" s="29">
        <v>41.81</v>
      </c>
      <c r="N113" s="29">
        <v>11.29</v>
      </c>
      <c r="O113" s="29">
        <v>8.77</v>
      </c>
      <c r="P113" s="29">
        <v>23.43</v>
      </c>
      <c r="Q113" s="29">
        <v>16.02</v>
      </c>
      <c r="R113" s="28"/>
      <c r="S113" s="28"/>
      <c r="T113" s="28"/>
      <c r="U113" s="29">
        <v>9.34</v>
      </c>
      <c r="V113" s="29">
        <v>0.16</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1:85" x14ac:dyDescent="0.3">
      <c r="A114" s="24" t="s">
        <v>186</v>
      </c>
      <c r="B114" s="29">
        <v>734.33</v>
      </c>
      <c r="C114" s="28"/>
      <c r="D114" s="29">
        <v>47.07</v>
      </c>
      <c r="E114" s="29">
        <v>38.770000000000003</v>
      </c>
      <c r="F114" s="29">
        <v>244.35</v>
      </c>
      <c r="G114" s="29">
        <v>102.52</v>
      </c>
      <c r="H114" s="29">
        <v>14.43</v>
      </c>
      <c r="I114" s="29">
        <v>21.93</v>
      </c>
      <c r="J114" s="29">
        <v>52.31</v>
      </c>
      <c r="K114" s="29">
        <v>88.55</v>
      </c>
      <c r="L114" s="29">
        <v>10.41</v>
      </c>
      <c r="M114" s="29">
        <v>42.01</v>
      </c>
      <c r="N114" s="29">
        <v>12.27</v>
      </c>
      <c r="O114" s="29">
        <v>9.0399999999999991</v>
      </c>
      <c r="P114" s="29">
        <v>24.15</v>
      </c>
      <c r="Q114" s="29">
        <v>16.579999999999998</v>
      </c>
      <c r="R114" s="28"/>
      <c r="S114" s="28"/>
      <c r="T114" s="28"/>
      <c r="U114" s="29">
        <v>9.61</v>
      </c>
      <c r="V114" s="29">
        <v>0.16</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1:85" x14ac:dyDescent="0.3">
      <c r="A115" s="24" t="s">
        <v>187</v>
      </c>
      <c r="B115" s="29">
        <v>747.54</v>
      </c>
      <c r="C115" s="28"/>
      <c r="D115" s="29">
        <v>47.47</v>
      </c>
      <c r="E115" s="29">
        <v>38.49</v>
      </c>
      <c r="F115" s="29">
        <v>247.33</v>
      </c>
      <c r="G115" s="29">
        <v>103.67</v>
      </c>
      <c r="H115" s="29">
        <v>14.67</v>
      </c>
      <c r="I115" s="29">
        <v>22.49</v>
      </c>
      <c r="J115" s="29">
        <v>54.08</v>
      </c>
      <c r="K115" s="29">
        <v>91.69</v>
      </c>
      <c r="L115" s="29">
        <v>10.88</v>
      </c>
      <c r="M115" s="29">
        <v>42.47</v>
      </c>
      <c r="N115" s="29">
        <v>13.04</v>
      </c>
      <c r="O115" s="29">
        <v>9.39</v>
      </c>
      <c r="P115" s="29">
        <v>24.42</v>
      </c>
      <c r="Q115" s="29">
        <v>17.11</v>
      </c>
      <c r="R115" s="28"/>
      <c r="S115" s="28"/>
      <c r="T115" s="28"/>
      <c r="U115" s="29">
        <v>10</v>
      </c>
      <c r="V115" s="29">
        <v>0.21</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1:85" x14ac:dyDescent="0.3">
      <c r="A116" s="24" t="s">
        <v>188</v>
      </c>
      <c r="B116" s="29">
        <v>763.63</v>
      </c>
      <c r="C116" s="28"/>
      <c r="D116" s="29">
        <v>47.4</v>
      </c>
      <c r="E116" s="29">
        <v>37.26</v>
      </c>
      <c r="F116" s="29">
        <v>254.22</v>
      </c>
      <c r="G116" s="29">
        <v>103.64</v>
      </c>
      <c r="H116" s="29">
        <v>14.76</v>
      </c>
      <c r="I116" s="29">
        <v>22.83</v>
      </c>
      <c r="J116" s="29">
        <v>55.47</v>
      </c>
      <c r="K116" s="29">
        <v>96.35</v>
      </c>
      <c r="L116" s="29">
        <v>11.06</v>
      </c>
      <c r="M116" s="29">
        <v>43.25</v>
      </c>
      <c r="N116" s="29">
        <v>13.62</v>
      </c>
      <c r="O116" s="29">
        <v>9.8000000000000007</v>
      </c>
      <c r="P116" s="29">
        <v>25.48</v>
      </c>
      <c r="Q116" s="29">
        <v>17.55</v>
      </c>
      <c r="R116" s="28"/>
      <c r="S116" s="28"/>
      <c r="T116" s="28"/>
      <c r="U116" s="29">
        <v>10.59</v>
      </c>
      <c r="V116" s="29">
        <v>0.21</v>
      </c>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1:85" x14ac:dyDescent="0.3">
      <c r="A117" s="24" t="s">
        <v>189</v>
      </c>
      <c r="B117" s="29">
        <v>783.72</v>
      </c>
      <c r="C117" s="28"/>
      <c r="D117" s="29">
        <v>47.21</v>
      </c>
      <c r="E117" s="29">
        <v>35.74</v>
      </c>
      <c r="F117" s="29">
        <v>264.93</v>
      </c>
      <c r="G117" s="29">
        <v>103.04</v>
      </c>
      <c r="H117" s="29">
        <v>14.69</v>
      </c>
      <c r="I117" s="29">
        <v>23.68</v>
      </c>
      <c r="J117" s="29">
        <v>56.76</v>
      </c>
      <c r="K117" s="29">
        <v>101.34</v>
      </c>
      <c r="L117" s="29">
        <v>11.2</v>
      </c>
      <c r="M117" s="29">
        <v>44.37</v>
      </c>
      <c r="N117" s="29">
        <v>14.01</v>
      </c>
      <c r="O117" s="29">
        <v>10.27</v>
      </c>
      <c r="P117" s="29">
        <v>26.65</v>
      </c>
      <c r="Q117" s="29">
        <v>17.98</v>
      </c>
      <c r="R117" s="28"/>
      <c r="S117" s="28"/>
      <c r="T117" s="28"/>
      <c r="U117" s="29">
        <v>11.23</v>
      </c>
      <c r="V117" s="29">
        <v>0.22</v>
      </c>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1:85" x14ac:dyDescent="0.3">
      <c r="A118" s="24" t="s">
        <v>190</v>
      </c>
      <c r="B118" s="29">
        <v>807.31</v>
      </c>
      <c r="C118" s="28"/>
      <c r="D118" s="29">
        <v>47.24</v>
      </c>
      <c r="E118" s="29">
        <v>34.659999999999997</v>
      </c>
      <c r="F118" s="29">
        <v>279.19</v>
      </c>
      <c r="G118" s="29">
        <v>102.52</v>
      </c>
      <c r="H118" s="29">
        <v>14.69</v>
      </c>
      <c r="I118" s="29">
        <v>24.71</v>
      </c>
      <c r="J118" s="29">
        <v>58.2</v>
      </c>
      <c r="K118" s="29">
        <v>105.23</v>
      </c>
      <c r="L118" s="29">
        <v>11.45</v>
      </c>
      <c r="M118" s="29">
        <v>45.82</v>
      </c>
      <c r="N118" s="29">
        <v>14.24</v>
      </c>
      <c r="O118" s="29">
        <v>10.76</v>
      </c>
      <c r="P118" s="29">
        <v>27.81</v>
      </c>
      <c r="Q118" s="29">
        <v>18.38</v>
      </c>
      <c r="R118" s="28"/>
      <c r="S118" s="28"/>
      <c r="T118" s="28"/>
      <c r="U118" s="29">
        <v>11.79</v>
      </c>
      <c r="V118" s="29">
        <v>0.22</v>
      </c>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1:85" x14ac:dyDescent="0.3">
      <c r="A119" s="24" t="s">
        <v>191</v>
      </c>
      <c r="B119" s="29">
        <v>835.66</v>
      </c>
      <c r="C119" s="28"/>
      <c r="D119" s="29">
        <v>47.77</v>
      </c>
      <c r="E119" s="29">
        <v>34.869999999999997</v>
      </c>
      <c r="F119" s="29">
        <v>296.81</v>
      </c>
      <c r="G119" s="29">
        <v>102.69</v>
      </c>
      <c r="H119" s="29">
        <v>15.22</v>
      </c>
      <c r="I119" s="29">
        <v>25.62</v>
      </c>
      <c r="J119" s="29">
        <v>59.98</v>
      </c>
      <c r="K119" s="29">
        <v>106.79</v>
      </c>
      <c r="L119" s="29">
        <v>11.88</v>
      </c>
      <c r="M119" s="29">
        <v>47.58</v>
      </c>
      <c r="N119" s="29">
        <v>14.54</v>
      </c>
      <c r="O119" s="29">
        <v>11.25</v>
      </c>
      <c r="P119" s="29">
        <v>28.95</v>
      </c>
      <c r="Q119" s="29">
        <v>18.829999999999998</v>
      </c>
      <c r="R119" s="28"/>
      <c r="S119" s="28"/>
      <c r="T119" s="28"/>
      <c r="U119" s="29">
        <v>12.22</v>
      </c>
      <c r="V119" s="29">
        <v>0.19</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1:85" x14ac:dyDescent="0.3">
      <c r="A120" s="24" t="s">
        <v>192</v>
      </c>
      <c r="B120" s="29">
        <v>868.1</v>
      </c>
      <c r="C120" s="28"/>
      <c r="D120" s="29">
        <v>48.89</v>
      </c>
      <c r="E120" s="29">
        <v>36.22</v>
      </c>
      <c r="F120" s="29">
        <v>316.5</v>
      </c>
      <c r="G120" s="29">
        <v>103.75</v>
      </c>
      <c r="H120" s="29">
        <v>15.88</v>
      </c>
      <c r="I120" s="29">
        <v>27.81</v>
      </c>
      <c r="J120" s="29">
        <v>62.14</v>
      </c>
      <c r="K120" s="29">
        <v>105.75</v>
      </c>
      <c r="L120" s="29">
        <v>12.66</v>
      </c>
      <c r="M120" s="29">
        <v>49.66</v>
      </c>
      <c r="N120" s="29">
        <v>14.78</v>
      </c>
      <c r="O120" s="29">
        <v>11.74</v>
      </c>
      <c r="P120" s="29">
        <v>29.97</v>
      </c>
      <c r="Q120" s="29">
        <v>19.32</v>
      </c>
      <c r="R120" s="28"/>
      <c r="S120" s="28"/>
      <c r="T120" s="28"/>
      <c r="U120" s="29">
        <v>12.38</v>
      </c>
      <c r="V120" s="29">
        <v>0.19</v>
      </c>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1:85" x14ac:dyDescent="0.3">
      <c r="A121" s="24" t="s">
        <v>193</v>
      </c>
      <c r="B121" s="29">
        <v>900.15</v>
      </c>
      <c r="C121" s="28"/>
      <c r="D121" s="29">
        <v>50.25</v>
      </c>
      <c r="E121" s="29">
        <v>38.18</v>
      </c>
      <c r="F121" s="29">
        <v>335.76</v>
      </c>
      <c r="G121" s="29">
        <v>105.5</v>
      </c>
      <c r="H121" s="29">
        <v>16.84</v>
      </c>
      <c r="I121" s="29">
        <v>29.87</v>
      </c>
      <c r="J121" s="29">
        <v>64.290000000000006</v>
      </c>
      <c r="K121" s="29">
        <v>102.67</v>
      </c>
      <c r="L121" s="29">
        <v>13.47</v>
      </c>
      <c r="M121" s="29">
        <v>51.76</v>
      </c>
      <c r="N121" s="29">
        <v>15.36</v>
      </c>
      <c r="O121" s="29">
        <v>12.2</v>
      </c>
      <c r="P121" s="29">
        <v>30.87</v>
      </c>
      <c r="Q121" s="29">
        <v>20.059999999999999</v>
      </c>
      <c r="R121" s="28"/>
      <c r="S121" s="28"/>
      <c r="T121" s="28"/>
      <c r="U121" s="29">
        <v>12.42</v>
      </c>
      <c r="V121" s="29">
        <v>0.2</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1:85" x14ac:dyDescent="0.3">
      <c r="A122" s="24" t="s">
        <v>194</v>
      </c>
      <c r="B122" s="29">
        <v>924.58</v>
      </c>
      <c r="C122" s="28"/>
      <c r="D122" s="29">
        <v>51.52</v>
      </c>
      <c r="E122" s="29">
        <v>39.950000000000003</v>
      </c>
      <c r="F122" s="29">
        <v>350.23</v>
      </c>
      <c r="G122" s="29">
        <v>107.67</v>
      </c>
      <c r="H122" s="29">
        <v>17.850000000000001</v>
      </c>
      <c r="I122" s="29">
        <v>31.17</v>
      </c>
      <c r="J122" s="29">
        <v>66.069999999999993</v>
      </c>
      <c r="K122" s="29">
        <v>98.16</v>
      </c>
      <c r="L122" s="29">
        <v>14.09</v>
      </c>
      <c r="M122" s="29">
        <v>53.61</v>
      </c>
      <c r="N122" s="29">
        <v>16.43</v>
      </c>
      <c r="O122" s="29">
        <v>12.61</v>
      </c>
      <c r="P122" s="29">
        <v>31.63</v>
      </c>
      <c r="Q122" s="29">
        <v>20.5</v>
      </c>
      <c r="R122" s="28"/>
      <c r="S122" s="28"/>
      <c r="T122" s="28"/>
      <c r="U122" s="29">
        <v>12.41</v>
      </c>
      <c r="V122" s="29">
        <v>0.2</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1:85" x14ac:dyDescent="0.3">
      <c r="A123" s="24" t="s">
        <v>195</v>
      </c>
      <c r="B123" s="29">
        <v>938.07</v>
      </c>
      <c r="C123" s="28"/>
      <c r="D123" s="29">
        <v>52.46</v>
      </c>
      <c r="E123" s="29">
        <v>40.79</v>
      </c>
      <c r="F123" s="29">
        <v>357.81</v>
      </c>
      <c r="G123" s="29">
        <v>110.06</v>
      </c>
      <c r="H123" s="29">
        <v>18.52</v>
      </c>
      <c r="I123" s="29">
        <v>31.58</v>
      </c>
      <c r="J123" s="29">
        <v>67.19</v>
      </c>
      <c r="K123" s="29">
        <v>92.88</v>
      </c>
      <c r="L123" s="29">
        <v>14.41</v>
      </c>
      <c r="M123" s="29">
        <v>55.13</v>
      </c>
      <c r="N123" s="29">
        <v>18.149999999999999</v>
      </c>
      <c r="O123" s="29">
        <v>12.97</v>
      </c>
      <c r="P123" s="29">
        <v>32.200000000000003</v>
      </c>
      <c r="Q123" s="29">
        <v>20.84</v>
      </c>
      <c r="R123" s="28"/>
      <c r="S123" s="28"/>
      <c r="T123" s="28"/>
      <c r="U123" s="29">
        <v>12.36</v>
      </c>
      <c r="V123" s="29">
        <v>0.28999999999999998</v>
      </c>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1:85" x14ac:dyDescent="0.3">
      <c r="A124" s="24" t="s">
        <v>196</v>
      </c>
      <c r="B124" s="29">
        <v>940.49</v>
      </c>
      <c r="C124" s="28"/>
      <c r="D124" s="29">
        <v>52.9</v>
      </c>
      <c r="E124" s="29">
        <v>40.72</v>
      </c>
      <c r="F124" s="29">
        <v>357.94</v>
      </c>
      <c r="G124" s="29">
        <v>112.77</v>
      </c>
      <c r="H124" s="29">
        <v>19.43</v>
      </c>
      <c r="I124" s="29">
        <v>30.37</v>
      </c>
      <c r="J124" s="29">
        <v>67.53</v>
      </c>
      <c r="K124" s="29">
        <v>87.33</v>
      </c>
      <c r="L124" s="29">
        <v>14.24</v>
      </c>
      <c r="M124" s="29">
        <v>56.11</v>
      </c>
      <c r="N124" s="29">
        <v>20.77</v>
      </c>
      <c r="O124" s="29">
        <v>13.24</v>
      </c>
      <c r="P124" s="29">
        <v>32.700000000000003</v>
      </c>
      <c r="Q124" s="29">
        <v>21.24</v>
      </c>
      <c r="R124" s="28"/>
      <c r="S124" s="28"/>
      <c r="T124" s="28"/>
      <c r="U124" s="29">
        <v>12.47</v>
      </c>
      <c r="V124" s="29">
        <v>0.3</v>
      </c>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1:85" x14ac:dyDescent="0.3">
      <c r="A125" s="24" t="s">
        <v>197</v>
      </c>
      <c r="B125" s="29">
        <v>935.78</v>
      </c>
      <c r="C125" s="28"/>
      <c r="D125" s="29">
        <v>53.07</v>
      </c>
      <c r="E125" s="29">
        <v>39.840000000000003</v>
      </c>
      <c r="F125" s="29">
        <v>352.42</v>
      </c>
      <c r="G125" s="29">
        <v>116.26</v>
      </c>
      <c r="H125" s="29">
        <v>20.170000000000002</v>
      </c>
      <c r="I125" s="29">
        <v>28.74</v>
      </c>
      <c r="J125" s="29">
        <v>67.47</v>
      </c>
      <c r="K125" s="29">
        <v>82.1</v>
      </c>
      <c r="L125" s="29">
        <v>13.91</v>
      </c>
      <c r="M125" s="29">
        <v>56.9</v>
      </c>
      <c r="N125" s="29">
        <v>23.48</v>
      </c>
      <c r="O125" s="29">
        <v>13.43</v>
      </c>
      <c r="P125" s="29">
        <v>33.090000000000003</v>
      </c>
      <c r="Q125" s="29">
        <v>21.54</v>
      </c>
      <c r="R125" s="28"/>
      <c r="S125" s="28"/>
      <c r="T125" s="28"/>
      <c r="U125" s="29">
        <v>12.63</v>
      </c>
      <c r="V125" s="29">
        <v>0.31</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1:85" x14ac:dyDescent="0.3">
      <c r="A126" s="24" t="s">
        <v>198</v>
      </c>
      <c r="B126" s="29">
        <v>927.61</v>
      </c>
      <c r="C126" s="28"/>
      <c r="D126" s="29">
        <v>53.15</v>
      </c>
      <c r="E126" s="29">
        <v>38.43</v>
      </c>
      <c r="F126" s="29">
        <v>343.2</v>
      </c>
      <c r="G126" s="29">
        <v>120.98</v>
      </c>
      <c r="H126" s="29">
        <v>20.71</v>
      </c>
      <c r="I126" s="29">
        <v>27.87</v>
      </c>
      <c r="J126" s="29">
        <v>67.319999999999993</v>
      </c>
      <c r="K126" s="29">
        <v>76.73</v>
      </c>
      <c r="L126" s="29">
        <v>13.66</v>
      </c>
      <c r="M126" s="29">
        <v>57.73</v>
      </c>
      <c r="N126" s="29">
        <v>25.62</v>
      </c>
      <c r="O126" s="29">
        <v>13.53</v>
      </c>
      <c r="P126" s="29">
        <v>33.42</v>
      </c>
      <c r="Q126" s="29">
        <v>21.69</v>
      </c>
      <c r="R126" s="28"/>
      <c r="S126" s="28"/>
      <c r="T126" s="28"/>
      <c r="U126" s="29">
        <v>12.8</v>
      </c>
      <c r="V126" s="29">
        <v>0.31</v>
      </c>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1:85" x14ac:dyDescent="0.3">
      <c r="A127" s="24" t="s">
        <v>199</v>
      </c>
      <c r="B127" s="29">
        <v>920.12</v>
      </c>
      <c r="C127" s="28"/>
      <c r="D127" s="29">
        <v>53.3</v>
      </c>
      <c r="E127" s="29">
        <v>36.96</v>
      </c>
      <c r="F127" s="29">
        <v>332.19</v>
      </c>
      <c r="G127" s="29">
        <v>127.38</v>
      </c>
      <c r="H127" s="29">
        <v>21.38</v>
      </c>
      <c r="I127" s="29">
        <v>27.5</v>
      </c>
      <c r="J127" s="29">
        <v>67.38</v>
      </c>
      <c r="K127" s="29">
        <v>72.400000000000006</v>
      </c>
      <c r="L127" s="29">
        <v>13.62</v>
      </c>
      <c r="M127" s="29">
        <v>58.84</v>
      </c>
      <c r="N127" s="29">
        <v>26.56</v>
      </c>
      <c r="O127" s="29">
        <v>13.53</v>
      </c>
      <c r="P127" s="29">
        <v>33.82</v>
      </c>
      <c r="Q127" s="29">
        <v>21.51</v>
      </c>
      <c r="R127" s="28"/>
      <c r="S127" s="28"/>
      <c r="T127" s="28"/>
      <c r="U127" s="29">
        <v>13.06</v>
      </c>
      <c r="V127" s="29">
        <v>0.2</v>
      </c>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1:85" x14ac:dyDescent="0.3">
      <c r="A128" s="24" t="s">
        <v>200</v>
      </c>
      <c r="B128" s="29">
        <v>917.66</v>
      </c>
      <c r="C128" s="28"/>
      <c r="D128" s="29">
        <v>53.62</v>
      </c>
      <c r="E128" s="29">
        <v>35.43</v>
      </c>
      <c r="F128" s="29">
        <v>321.76</v>
      </c>
      <c r="G128" s="29">
        <v>135.38</v>
      </c>
      <c r="H128" s="29">
        <v>21.56</v>
      </c>
      <c r="I128" s="29">
        <v>28.63</v>
      </c>
      <c r="J128" s="29">
        <v>67.92</v>
      </c>
      <c r="K128" s="29">
        <v>69.31</v>
      </c>
      <c r="L128" s="29">
        <v>14.04</v>
      </c>
      <c r="M128" s="29">
        <v>60.46</v>
      </c>
      <c r="N128" s="29">
        <v>26.45</v>
      </c>
      <c r="O128" s="29">
        <v>13.52</v>
      </c>
      <c r="P128" s="29">
        <v>34.24</v>
      </c>
      <c r="Q128" s="29">
        <v>21.38</v>
      </c>
      <c r="R128" s="28"/>
      <c r="S128" s="28"/>
      <c r="T128" s="28"/>
      <c r="U128" s="29">
        <v>13.26</v>
      </c>
      <c r="V128" s="29">
        <v>0.21</v>
      </c>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1:85" x14ac:dyDescent="0.3">
      <c r="A129" s="24" t="s">
        <v>201</v>
      </c>
      <c r="B129" s="29">
        <v>923.4</v>
      </c>
      <c r="C129" s="28"/>
      <c r="D129" s="29">
        <v>53.98</v>
      </c>
      <c r="E129" s="29">
        <v>34.229999999999997</v>
      </c>
      <c r="F129" s="29">
        <v>313.63</v>
      </c>
      <c r="G129" s="29">
        <v>144.37</v>
      </c>
      <c r="H129" s="29">
        <v>22.16</v>
      </c>
      <c r="I129" s="29">
        <v>31.08</v>
      </c>
      <c r="J129" s="29">
        <v>68.97</v>
      </c>
      <c r="K129" s="29">
        <v>68.17</v>
      </c>
      <c r="L129" s="29">
        <v>14.58</v>
      </c>
      <c r="M129" s="29">
        <v>62.33</v>
      </c>
      <c r="N129" s="29">
        <v>25.88</v>
      </c>
      <c r="O129" s="29">
        <v>13.62</v>
      </c>
      <c r="P129" s="29">
        <v>34.729999999999997</v>
      </c>
      <c r="Q129" s="29">
        <v>21.38</v>
      </c>
      <c r="R129" s="28"/>
      <c r="S129" s="28"/>
      <c r="T129" s="28"/>
      <c r="U129" s="29">
        <v>13.53</v>
      </c>
      <c r="V129" s="29">
        <v>0.23</v>
      </c>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1:85" x14ac:dyDescent="0.3">
      <c r="A130" s="24" t="s">
        <v>202</v>
      </c>
      <c r="B130" s="29">
        <v>938.67</v>
      </c>
      <c r="C130" s="28"/>
      <c r="D130" s="29">
        <v>54.27</v>
      </c>
      <c r="E130" s="29">
        <v>33.82</v>
      </c>
      <c r="F130" s="29">
        <v>309.58999999999997</v>
      </c>
      <c r="G130" s="29">
        <v>153.72</v>
      </c>
      <c r="H130" s="29">
        <v>22.49</v>
      </c>
      <c r="I130" s="29">
        <v>33.96</v>
      </c>
      <c r="J130" s="29">
        <v>70.58</v>
      </c>
      <c r="K130" s="29">
        <v>69.7</v>
      </c>
      <c r="L130" s="29">
        <v>15.04</v>
      </c>
      <c r="M130" s="29">
        <v>64.290000000000006</v>
      </c>
      <c r="N130" s="29">
        <v>25.53</v>
      </c>
      <c r="O130" s="29">
        <v>13.97</v>
      </c>
      <c r="P130" s="29">
        <v>35.299999999999997</v>
      </c>
      <c r="Q130" s="29">
        <v>21.74</v>
      </c>
      <c r="R130" s="28"/>
      <c r="S130" s="28"/>
      <c r="T130" s="28"/>
      <c r="U130" s="29">
        <v>13.91</v>
      </c>
      <c r="V130" s="29">
        <v>0.22</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1:85" x14ac:dyDescent="0.3">
      <c r="A131" s="24" t="s">
        <v>203</v>
      </c>
      <c r="B131" s="29">
        <v>966.65</v>
      </c>
      <c r="C131" s="28"/>
      <c r="D131" s="29">
        <v>54.42</v>
      </c>
      <c r="E131" s="29">
        <v>34.31</v>
      </c>
      <c r="F131" s="29">
        <v>311.82</v>
      </c>
      <c r="G131" s="29">
        <v>162.81</v>
      </c>
      <c r="H131" s="29">
        <v>22.67</v>
      </c>
      <c r="I131" s="29">
        <v>37.229999999999997</v>
      </c>
      <c r="J131" s="29">
        <v>72.86</v>
      </c>
      <c r="K131" s="29">
        <v>74.48</v>
      </c>
      <c r="L131" s="29">
        <v>15.33</v>
      </c>
      <c r="M131" s="29">
        <v>66.13</v>
      </c>
      <c r="N131" s="29">
        <v>26.11</v>
      </c>
      <c r="O131" s="29">
        <v>14.71</v>
      </c>
      <c r="P131" s="29">
        <v>35.78</v>
      </c>
      <c r="Q131" s="29">
        <v>22.82</v>
      </c>
      <c r="R131" s="28"/>
      <c r="S131" s="28"/>
      <c r="T131" s="28"/>
      <c r="U131" s="29">
        <v>14.37</v>
      </c>
      <c r="V131" s="29">
        <v>0.37</v>
      </c>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1:85" x14ac:dyDescent="0.3">
      <c r="A132" s="24" t="s">
        <v>204</v>
      </c>
      <c r="B132" s="29">
        <v>1006.08</v>
      </c>
      <c r="C132" s="28"/>
      <c r="D132" s="29">
        <v>54.48</v>
      </c>
      <c r="E132" s="29">
        <v>35.869999999999997</v>
      </c>
      <c r="F132" s="29">
        <v>319.95999999999998</v>
      </c>
      <c r="G132" s="29">
        <v>171.1</v>
      </c>
      <c r="H132" s="29">
        <v>23.69</v>
      </c>
      <c r="I132" s="29">
        <v>39.909999999999997</v>
      </c>
      <c r="J132" s="29">
        <v>75.69</v>
      </c>
      <c r="K132" s="29">
        <v>81.93</v>
      </c>
      <c r="L132" s="29">
        <v>15.31</v>
      </c>
      <c r="M132" s="29">
        <v>68.08</v>
      </c>
      <c r="N132" s="29">
        <v>27.61</v>
      </c>
      <c r="O132" s="29">
        <v>15.71</v>
      </c>
      <c r="P132" s="29">
        <v>36.549999999999997</v>
      </c>
      <c r="Q132" s="29">
        <v>24.21</v>
      </c>
      <c r="R132" s="28"/>
      <c r="S132" s="28"/>
      <c r="T132" s="28"/>
      <c r="U132" s="29">
        <v>15.08</v>
      </c>
      <c r="V132" s="29">
        <v>0.45</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1:85" x14ac:dyDescent="0.3">
      <c r="A133" s="24" t="s">
        <v>205</v>
      </c>
      <c r="B133" s="29">
        <v>1052.01</v>
      </c>
      <c r="C133" s="28"/>
      <c r="D133" s="29">
        <v>54.84</v>
      </c>
      <c r="E133" s="29">
        <v>38.17</v>
      </c>
      <c r="F133" s="29">
        <v>332.65</v>
      </c>
      <c r="G133" s="29">
        <v>178.13</v>
      </c>
      <c r="H133" s="29">
        <v>24.96</v>
      </c>
      <c r="I133" s="29">
        <v>42.26</v>
      </c>
      <c r="J133" s="29">
        <v>79.06</v>
      </c>
      <c r="K133" s="29">
        <v>90.17</v>
      </c>
      <c r="L133" s="29">
        <v>15.47</v>
      </c>
      <c r="M133" s="29">
        <v>70.14</v>
      </c>
      <c r="N133" s="29">
        <v>29.65</v>
      </c>
      <c r="O133" s="29">
        <v>16.7</v>
      </c>
      <c r="P133" s="29">
        <v>37.22</v>
      </c>
      <c r="Q133" s="29">
        <v>25.86</v>
      </c>
      <c r="R133" s="28"/>
      <c r="S133" s="28"/>
      <c r="T133" s="28"/>
      <c r="U133" s="29">
        <v>15.7</v>
      </c>
      <c r="V133" s="29">
        <v>0.56000000000000005</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1:85" x14ac:dyDescent="0.3">
      <c r="A134" s="24" t="s">
        <v>206</v>
      </c>
      <c r="B134" s="29">
        <v>1095.8800000000001</v>
      </c>
      <c r="C134" s="28"/>
      <c r="D134" s="29">
        <v>55.86</v>
      </c>
      <c r="E134" s="29">
        <v>39.69</v>
      </c>
      <c r="F134" s="29">
        <v>347.21</v>
      </c>
      <c r="G134" s="29">
        <v>183.48</v>
      </c>
      <c r="H134" s="29">
        <v>26.34</v>
      </c>
      <c r="I134" s="29">
        <v>44.22</v>
      </c>
      <c r="J134" s="29">
        <v>82.87</v>
      </c>
      <c r="K134" s="29">
        <v>97.21</v>
      </c>
      <c r="L134" s="29">
        <v>16.170000000000002</v>
      </c>
      <c r="M134" s="29">
        <v>72.34</v>
      </c>
      <c r="N134" s="29">
        <v>31.73</v>
      </c>
      <c r="O134" s="29">
        <v>17.34</v>
      </c>
      <c r="P134" s="29">
        <v>37.64</v>
      </c>
      <c r="Q134" s="29">
        <v>26.7</v>
      </c>
      <c r="R134" s="28"/>
      <c r="S134" s="28"/>
      <c r="T134" s="28"/>
      <c r="U134" s="29">
        <v>16.010000000000002</v>
      </c>
      <c r="V134" s="29">
        <v>0.64</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1:85" x14ac:dyDescent="0.3">
      <c r="A135" s="24" t="s">
        <v>207</v>
      </c>
      <c r="B135" s="29">
        <v>1132.58</v>
      </c>
      <c r="C135" s="28"/>
      <c r="D135" s="29">
        <v>57.81</v>
      </c>
      <c r="E135" s="29">
        <v>41.44</v>
      </c>
      <c r="F135" s="29">
        <v>361.4</v>
      </c>
      <c r="G135" s="29">
        <v>186.78</v>
      </c>
      <c r="H135" s="29">
        <v>27.77</v>
      </c>
      <c r="I135" s="29">
        <v>45.29</v>
      </c>
      <c r="J135" s="29">
        <v>86.99</v>
      </c>
      <c r="K135" s="29">
        <v>101.23</v>
      </c>
      <c r="L135" s="29">
        <v>17.62</v>
      </c>
      <c r="M135" s="29">
        <v>74.7</v>
      </c>
      <c r="N135" s="29">
        <v>33.32</v>
      </c>
      <c r="O135" s="29">
        <v>17.32</v>
      </c>
      <c r="P135" s="29">
        <v>37.79</v>
      </c>
      <c r="Q135" s="29">
        <v>26.38</v>
      </c>
      <c r="R135" s="28"/>
      <c r="S135" s="28"/>
      <c r="T135" s="28"/>
      <c r="U135" s="29">
        <v>15.78</v>
      </c>
      <c r="V135" s="29">
        <v>0.4</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1:85" x14ac:dyDescent="0.3">
      <c r="A136" s="24" t="s">
        <v>208</v>
      </c>
      <c r="B136" s="29">
        <v>1163.8399999999999</v>
      </c>
      <c r="C136" s="28"/>
      <c r="D136" s="29">
        <v>60.64</v>
      </c>
      <c r="E136" s="29">
        <v>42.01</v>
      </c>
      <c r="F136" s="29">
        <v>376.04</v>
      </c>
      <c r="G136" s="29">
        <v>188.61</v>
      </c>
      <c r="H136" s="29">
        <v>29.01</v>
      </c>
      <c r="I136" s="29">
        <v>46.82</v>
      </c>
      <c r="J136" s="29">
        <v>91.18</v>
      </c>
      <c r="K136" s="29">
        <v>101.74</v>
      </c>
      <c r="L136" s="29">
        <v>20.07</v>
      </c>
      <c r="M136" s="29">
        <v>77.55</v>
      </c>
      <c r="N136" s="29">
        <v>34.450000000000003</v>
      </c>
      <c r="O136" s="29">
        <v>16.649999999999999</v>
      </c>
      <c r="P136" s="29">
        <v>37.49</v>
      </c>
      <c r="Q136" s="29">
        <v>25.36</v>
      </c>
      <c r="R136" s="28"/>
      <c r="S136" s="28"/>
      <c r="T136" s="28"/>
      <c r="U136" s="29">
        <v>15.1</v>
      </c>
      <c r="V136" s="29">
        <v>0.54</v>
      </c>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1:85" x14ac:dyDescent="0.3">
      <c r="A137" s="24" t="s">
        <v>209</v>
      </c>
      <c r="B137" s="29">
        <v>1213.1099999999999</v>
      </c>
      <c r="C137" s="28"/>
      <c r="D137" s="29">
        <v>63.65</v>
      </c>
      <c r="E137" s="29">
        <v>50.04</v>
      </c>
      <c r="F137" s="29">
        <v>390.6</v>
      </c>
      <c r="G137" s="29">
        <v>190.46</v>
      </c>
      <c r="H137" s="29">
        <v>30.09</v>
      </c>
      <c r="I137" s="29">
        <v>47.84</v>
      </c>
      <c r="J137" s="29">
        <v>94.8</v>
      </c>
      <c r="K137" s="29">
        <v>111.51</v>
      </c>
      <c r="L137" s="29">
        <v>23.12</v>
      </c>
      <c r="M137" s="29">
        <v>80.28</v>
      </c>
      <c r="N137" s="29">
        <v>35.29</v>
      </c>
      <c r="O137" s="29">
        <v>17.760000000000002</v>
      </c>
      <c r="P137" s="29">
        <v>36.93</v>
      </c>
      <c r="Q137" s="29">
        <v>24.2</v>
      </c>
      <c r="R137" s="28"/>
      <c r="S137" s="28"/>
      <c r="T137" s="28"/>
      <c r="U137" s="29">
        <v>14.16</v>
      </c>
      <c r="V137" s="29">
        <v>0.73</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1:85" x14ac:dyDescent="0.3">
      <c r="A138" s="24" t="s">
        <v>210</v>
      </c>
      <c r="B138" s="29">
        <v>1224.31</v>
      </c>
      <c r="C138" s="28"/>
      <c r="D138" s="29">
        <v>66.17</v>
      </c>
      <c r="E138" s="29">
        <v>44.54</v>
      </c>
      <c r="F138" s="29">
        <v>404.62</v>
      </c>
      <c r="G138" s="29">
        <v>193.92</v>
      </c>
      <c r="H138" s="29">
        <v>30.92</v>
      </c>
      <c r="I138" s="29">
        <v>48.08</v>
      </c>
      <c r="J138" s="29">
        <v>97.24</v>
      </c>
      <c r="K138" s="29">
        <v>101.99</v>
      </c>
      <c r="L138" s="29">
        <v>25.52</v>
      </c>
      <c r="M138" s="29">
        <v>82.88</v>
      </c>
      <c r="N138" s="29">
        <v>36.11</v>
      </c>
      <c r="O138" s="29">
        <v>17.03</v>
      </c>
      <c r="P138" s="29">
        <v>36.97</v>
      </c>
      <c r="Q138" s="29">
        <v>22.86</v>
      </c>
      <c r="R138" s="28"/>
      <c r="S138" s="28"/>
      <c r="T138" s="28"/>
      <c r="U138" s="29">
        <v>13.27</v>
      </c>
      <c r="V138" s="29">
        <v>0.86</v>
      </c>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1:85" x14ac:dyDescent="0.3">
      <c r="A139" s="24" t="s">
        <v>211</v>
      </c>
      <c r="B139" s="29">
        <v>1243.7</v>
      </c>
      <c r="C139" s="28"/>
      <c r="D139" s="29">
        <v>67.599999999999994</v>
      </c>
      <c r="E139" s="29">
        <v>43.08</v>
      </c>
      <c r="F139" s="29">
        <v>418.62</v>
      </c>
      <c r="G139" s="29">
        <v>200.46</v>
      </c>
      <c r="H139" s="29">
        <v>31.41</v>
      </c>
      <c r="I139" s="29">
        <v>47.55</v>
      </c>
      <c r="J139" s="29">
        <v>98.01</v>
      </c>
      <c r="K139" s="29">
        <v>95.52</v>
      </c>
      <c r="L139" s="29">
        <v>26.99</v>
      </c>
      <c r="M139" s="29">
        <v>85.46</v>
      </c>
      <c r="N139" s="29">
        <v>37.21</v>
      </c>
      <c r="O139" s="29">
        <v>16.350000000000001</v>
      </c>
      <c r="P139" s="29">
        <v>38.119999999999997</v>
      </c>
      <c r="Q139" s="29">
        <v>22.23</v>
      </c>
      <c r="R139" s="28"/>
      <c r="S139" s="28"/>
      <c r="T139" s="28"/>
      <c r="U139" s="29">
        <v>13</v>
      </c>
      <c r="V139" s="29">
        <v>1.06</v>
      </c>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1:85" x14ac:dyDescent="0.3">
      <c r="A140" s="24" t="s">
        <v>212</v>
      </c>
      <c r="B140" s="29">
        <v>1265.0899999999999</v>
      </c>
      <c r="C140" s="28"/>
      <c r="D140" s="29">
        <v>67.760000000000005</v>
      </c>
      <c r="E140" s="29">
        <v>43.93</v>
      </c>
      <c r="F140" s="29">
        <v>431.4</v>
      </c>
      <c r="G140" s="29">
        <v>210.16</v>
      </c>
      <c r="H140" s="29">
        <v>31.72</v>
      </c>
      <c r="I140" s="29">
        <v>46.04</v>
      </c>
      <c r="J140" s="29">
        <v>97.06</v>
      </c>
      <c r="K140" s="29">
        <v>92.14</v>
      </c>
      <c r="L140" s="29">
        <v>27.53</v>
      </c>
      <c r="M140" s="29">
        <v>87.13</v>
      </c>
      <c r="N140" s="29">
        <v>38.51</v>
      </c>
      <c r="O140" s="29">
        <v>15.88</v>
      </c>
      <c r="P140" s="29">
        <v>39</v>
      </c>
      <c r="Q140" s="29">
        <v>22.07</v>
      </c>
      <c r="R140" s="28"/>
      <c r="S140" s="28"/>
      <c r="T140" s="28"/>
      <c r="U140" s="29">
        <v>12.75</v>
      </c>
      <c r="V140" s="29">
        <v>1.1100000000000001</v>
      </c>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1:85" x14ac:dyDescent="0.3">
      <c r="A141" s="24" t="s">
        <v>213</v>
      </c>
      <c r="B141" s="29">
        <v>1287.6099999999999</v>
      </c>
      <c r="C141" s="28"/>
      <c r="D141" s="29">
        <v>67.180000000000007</v>
      </c>
      <c r="E141" s="29">
        <v>46.49</v>
      </c>
      <c r="F141" s="29">
        <v>442.19</v>
      </c>
      <c r="G141" s="29">
        <v>221.77</v>
      </c>
      <c r="H141" s="29">
        <v>31.93</v>
      </c>
      <c r="I141" s="29">
        <v>44.37</v>
      </c>
      <c r="J141" s="29">
        <v>95.12</v>
      </c>
      <c r="K141" s="29">
        <v>90</v>
      </c>
      <c r="L141" s="29">
        <v>27.4</v>
      </c>
      <c r="M141" s="29">
        <v>88.69</v>
      </c>
      <c r="N141" s="29">
        <v>39.9</v>
      </c>
      <c r="O141" s="29">
        <v>15.65</v>
      </c>
      <c r="P141" s="29">
        <v>39.880000000000003</v>
      </c>
      <c r="Q141" s="29">
        <v>22.4</v>
      </c>
      <c r="R141" s="28"/>
      <c r="S141" s="28"/>
      <c r="T141" s="28"/>
      <c r="U141" s="29">
        <v>12.68</v>
      </c>
      <c r="V141" s="29">
        <v>1.08</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1:85" x14ac:dyDescent="0.3">
      <c r="A142" s="24" t="s">
        <v>214</v>
      </c>
      <c r="B142" s="29">
        <v>1307.18</v>
      </c>
      <c r="C142" s="28"/>
      <c r="D142" s="29">
        <v>66.37</v>
      </c>
      <c r="E142" s="29">
        <v>50.38</v>
      </c>
      <c r="F142" s="29">
        <v>447.55</v>
      </c>
      <c r="G142" s="29">
        <v>233.89</v>
      </c>
      <c r="H142" s="29">
        <v>32.340000000000003</v>
      </c>
      <c r="I142" s="29">
        <v>43.2</v>
      </c>
      <c r="J142" s="29">
        <v>92.88</v>
      </c>
      <c r="K142" s="29">
        <v>88.55</v>
      </c>
      <c r="L142" s="29">
        <v>26.93</v>
      </c>
      <c r="M142" s="29">
        <v>90.8</v>
      </c>
      <c r="N142" s="29">
        <v>41.18</v>
      </c>
      <c r="O142" s="29">
        <v>15.7</v>
      </c>
      <c r="P142" s="29">
        <v>40.21</v>
      </c>
      <c r="Q142" s="29">
        <v>22.5</v>
      </c>
      <c r="R142" s="28"/>
      <c r="S142" s="28"/>
      <c r="T142" s="28"/>
      <c r="U142" s="29">
        <v>12.77</v>
      </c>
      <c r="V142" s="29">
        <v>1.03</v>
      </c>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1:85" x14ac:dyDescent="0.3">
      <c r="A143" s="24" t="s">
        <v>215</v>
      </c>
      <c r="B143" s="29">
        <v>1323.1</v>
      </c>
      <c r="C143" s="28"/>
      <c r="D143" s="29">
        <v>65.78</v>
      </c>
      <c r="E143" s="29">
        <v>55.4</v>
      </c>
      <c r="F143" s="29">
        <v>446.58</v>
      </c>
      <c r="G143" s="29">
        <v>245.14</v>
      </c>
      <c r="H143" s="29">
        <v>32.83</v>
      </c>
      <c r="I143" s="29">
        <v>42.92</v>
      </c>
      <c r="J143" s="29">
        <v>91.01</v>
      </c>
      <c r="K143" s="29">
        <v>88.47</v>
      </c>
      <c r="L143" s="29">
        <v>26.55</v>
      </c>
      <c r="M143" s="29">
        <v>93.35</v>
      </c>
      <c r="N143" s="29">
        <v>42.11</v>
      </c>
      <c r="O143" s="29">
        <v>16.05</v>
      </c>
      <c r="P143" s="29">
        <v>39.799999999999997</v>
      </c>
      <c r="Q143" s="29">
        <v>22.5</v>
      </c>
      <c r="R143" s="28"/>
      <c r="S143" s="28"/>
      <c r="T143" s="28"/>
      <c r="U143" s="29">
        <v>12.71</v>
      </c>
      <c r="V143" s="29">
        <v>0.86</v>
      </c>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1:85" x14ac:dyDescent="0.3">
      <c r="A144" s="24" t="s">
        <v>216</v>
      </c>
      <c r="B144" s="29">
        <v>1339.79</v>
      </c>
      <c r="C144" s="28"/>
      <c r="D144" s="29">
        <v>65.849999999999994</v>
      </c>
      <c r="E144" s="29">
        <v>60.52</v>
      </c>
      <c r="F144" s="29">
        <v>440.8</v>
      </c>
      <c r="G144" s="29">
        <v>254.2</v>
      </c>
      <c r="H144" s="29">
        <v>33.36</v>
      </c>
      <c r="I144" s="29">
        <v>44.03</v>
      </c>
      <c r="J144" s="29">
        <v>90.11</v>
      </c>
      <c r="K144" s="29">
        <v>90.82</v>
      </c>
      <c r="L144" s="29">
        <v>26.28</v>
      </c>
      <c r="M144" s="29">
        <v>97</v>
      </c>
      <c r="N144" s="29">
        <v>42.95</v>
      </c>
      <c r="O144" s="29">
        <v>16.62</v>
      </c>
      <c r="P144" s="29">
        <v>39.93</v>
      </c>
      <c r="Q144" s="29">
        <v>22.55</v>
      </c>
      <c r="R144" s="28"/>
      <c r="S144" s="28"/>
      <c r="T144" s="28"/>
      <c r="U144" s="29">
        <v>12.88</v>
      </c>
      <c r="V144" s="29">
        <v>0.76</v>
      </c>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1:85" x14ac:dyDescent="0.3">
      <c r="A145" s="24" t="s">
        <v>217</v>
      </c>
      <c r="B145" s="29">
        <v>1358.24</v>
      </c>
      <c r="C145" s="28"/>
      <c r="D145" s="29">
        <v>66.66</v>
      </c>
      <c r="E145" s="29">
        <v>64.91</v>
      </c>
      <c r="F145" s="29">
        <v>434.06</v>
      </c>
      <c r="G145" s="29">
        <v>259.81</v>
      </c>
      <c r="H145" s="29">
        <v>34.33</v>
      </c>
      <c r="I145" s="29">
        <v>45.84</v>
      </c>
      <c r="J145" s="29">
        <v>90.42</v>
      </c>
      <c r="K145" s="29">
        <v>95.73</v>
      </c>
      <c r="L145" s="29">
        <v>26.2</v>
      </c>
      <c r="M145" s="29">
        <v>101.34</v>
      </c>
      <c r="N145" s="29">
        <v>44.05</v>
      </c>
      <c r="O145" s="29">
        <v>17.21</v>
      </c>
      <c r="P145" s="29">
        <v>40.229999999999997</v>
      </c>
      <c r="Q145" s="29">
        <v>22.67</v>
      </c>
      <c r="R145" s="28"/>
      <c r="S145" s="28"/>
      <c r="T145" s="28"/>
      <c r="U145" s="29">
        <v>12.89</v>
      </c>
      <c r="V145" s="29">
        <v>0.67</v>
      </c>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1:85" x14ac:dyDescent="0.3">
      <c r="A146" s="24" t="s">
        <v>218</v>
      </c>
      <c r="B146" s="29">
        <v>1379.5</v>
      </c>
      <c r="C146" s="28"/>
      <c r="D146" s="29">
        <v>68.319999999999993</v>
      </c>
      <c r="E146" s="29">
        <v>67.540000000000006</v>
      </c>
      <c r="F146" s="29">
        <v>430.24</v>
      </c>
      <c r="G146" s="29">
        <v>260.70999999999998</v>
      </c>
      <c r="H146" s="29">
        <v>35.619999999999997</v>
      </c>
      <c r="I146" s="29">
        <v>47.86</v>
      </c>
      <c r="J146" s="29">
        <v>92.23</v>
      </c>
      <c r="K146" s="29">
        <v>103.61</v>
      </c>
      <c r="L146" s="29">
        <v>26.31</v>
      </c>
      <c r="M146" s="29">
        <v>105.82</v>
      </c>
      <c r="N146" s="29">
        <v>45.83</v>
      </c>
      <c r="O146" s="29">
        <v>17.64</v>
      </c>
      <c r="P146" s="29">
        <v>40.57</v>
      </c>
      <c r="Q146" s="29">
        <v>22.46</v>
      </c>
      <c r="R146" s="28"/>
      <c r="S146" s="28"/>
      <c r="T146" s="28"/>
      <c r="U146" s="29">
        <v>12.7</v>
      </c>
      <c r="V146" s="29">
        <v>0.75</v>
      </c>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1:85" x14ac:dyDescent="0.3">
      <c r="A147" s="24" t="s">
        <v>219</v>
      </c>
      <c r="B147" s="29">
        <v>1406.09</v>
      </c>
      <c r="C147" s="28"/>
      <c r="D147" s="29">
        <v>70.989999999999995</v>
      </c>
      <c r="E147" s="29">
        <v>67.290000000000006</v>
      </c>
      <c r="F147" s="29">
        <v>433.13</v>
      </c>
      <c r="G147" s="29">
        <v>255.8</v>
      </c>
      <c r="H147" s="29">
        <v>37.18</v>
      </c>
      <c r="I147" s="29">
        <v>49.8</v>
      </c>
      <c r="J147" s="29">
        <v>95.81</v>
      </c>
      <c r="K147" s="29">
        <v>114.66</v>
      </c>
      <c r="L147" s="29">
        <v>26.54</v>
      </c>
      <c r="M147" s="29">
        <v>110.09</v>
      </c>
      <c r="N147" s="29">
        <v>48.75</v>
      </c>
      <c r="O147" s="29">
        <v>17.71</v>
      </c>
      <c r="P147" s="29">
        <v>40.99</v>
      </c>
      <c r="Q147" s="29">
        <v>22.8</v>
      </c>
      <c r="R147" s="28"/>
      <c r="S147" s="28"/>
      <c r="T147" s="28"/>
      <c r="U147" s="29">
        <v>12.5</v>
      </c>
      <c r="V147" s="29">
        <v>0.8</v>
      </c>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1:85" x14ac:dyDescent="0.3">
      <c r="A148" s="24" t="s">
        <v>220</v>
      </c>
      <c r="B148" s="29">
        <v>1436.58</v>
      </c>
      <c r="C148" s="28"/>
      <c r="D148" s="29">
        <v>74.22</v>
      </c>
      <c r="E148" s="29">
        <v>65.040000000000006</v>
      </c>
      <c r="F148" s="29">
        <v>442.98</v>
      </c>
      <c r="G148" s="29">
        <v>245.69</v>
      </c>
      <c r="H148" s="29">
        <v>39.020000000000003</v>
      </c>
      <c r="I148" s="29">
        <v>51.01</v>
      </c>
      <c r="J148" s="29">
        <v>100.67</v>
      </c>
      <c r="K148" s="29">
        <v>128.05000000000001</v>
      </c>
      <c r="L148" s="29">
        <v>27.11</v>
      </c>
      <c r="M148" s="29">
        <v>113.52</v>
      </c>
      <c r="N148" s="29">
        <v>52.51</v>
      </c>
      <c r="O148" s="29">
        <v>17.46</v>
      </c>
      <c r="P148" s="29">
        <v>42.29</v>
      </c>
      <c r="Q148" s="29">
        <v>23.11</v>
      </c>
      <c r="R148" s="28"/>
      <c r="S148" s="28"/>
      <c r="T148" s="28"/>
      <c r="U148" s="29">
        <v>11.93</v>
      </c>
      <c r="V148" s="29">
        <v>0.74</v>
      </c>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1:85" x14ac:dyDescent="0.3">
      <c r="A149" s="24" t="s">
        <v>221</v>
      </c>
      <c r="B149" s="29">
        <v>1469.87</v>
      </c>
      <c r="C149" s="28"/>
      <c r="D149" s="29">
        <v>77.58</v>
      </c>
      <c r="E149" s="29">
        <v>61.9</v>
      </c>
      <c r="F149" s="29">
        <v>457.11</v>
      </c>
      <c r="G149" s="29">
        <v>232.66</v>
      </c>
      <c r="H149" s="29">
        <v>41.07</v>
      </c>
      <c r="I149" s="29">
        <v>52.01</v>
      </c>
      <c r="J149" s="29">
        <v>105.93</v>
      </c>
      <c r="K149" s="29">
        <v>141.13</v>
      </c>
      <c r="L149" s="29">
        <v>28.09</v>
      </c>
      <c r="M149" s="29">
        <v>116.72</v>
      </c>
      <c r="N149" s="29">
        <v>56.48</v>
      </c>
      <c r="O149" s="29">
        <v>17.11</v>
      </c>
      <c r="P149" s="29">
        <v>44.49</v>
      </c>
      <c r="Q149" s="29">
        <v>23.86</v>
      </c>
      <c r="R149" s="28"/>
      <c r="S149" s="28"/>
      <c r="T149" s="28"/>
      <c r="U149" s="29">
        <v>11.55</v>
      </c>
      <c r="V149" s="29">
        <v>0.95</v>
      </c>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1:85" x14ac:dyDescent="0.3">
      <c r="A150" s="24" t="s">
        <v>222</v>
      </c>
      <c r="B150" s="29">
        <v>1497.66</v>
      </c>
      <c r="C150" s="28"/>
      <c r="D150" s="29">
        <v>79.790000000000006</v>
      </c>
      <c r="E150" s="29">
        <v>59.38</v>
      </c>
      <c r="F150" s="29">
        <v>472.06</v>
      </c>
      <c r="G150" s="29">
        <v>219.17</v>
      </c>
      <c r="H150" s="29">
        <v>42.55</v>
      </c>
      <c r="I150" s="29">
        <v>52.47</v>
      </c>
      <c r="J150" s="29">
        <v>110.57</v>
      </c>
      <c r="K150" s="29">
        <v>151.34</v>
      </c>
      <c r="L150" s="29">
        <v>29.63</v>
      </c>
      <c r="M150" s="29">
        <v>119.7</v>
      </c>
      <c r="N150" s="29">
        <v>59.86</v>
      </c>
      <c r="O150" s="29">
        <v>16.940000000000001</v>
      </c>
      <c r="P150" s="29">
        <v>46.13</v>
      </c>
      <c r="Q150" s="29">
        <v>24.21</v>
      </c>
      <c r="R150" s="28"/>
      <c r="S150" s="28"/>
      <c r="T150" s="28"/>
      <c r="U150" s="29">
        <v>11.61</v>
      </c>
      <c r="V150" s="29">
        <v>1.04</v>
      </c>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1:85" x14ac:dyDescent="0.3">
      <c r="A151" s="24" t="s">
        <v>223</v>
      </c>
      <c r="B151" s="29">
        <v>1515.1</v>
      </c>
      <c r="C151" s="28"/>
      <c r="D151" s="29">
        <v>80.34</v>
      </c>
      <c r="E151" s="29">
        <v>58.87</v>
      </c>
      <c r="F151" s="29">
        <v>484.72</v>
      </c>
      <c r="G151" s="29">
        <v>207.53</v>
      </c>
      <c r="H151" s="29">
        <v>43.59</v>
      </c>
      <c r="I151" s="29">
        <v>51.95</v>
      </c>
      <c r="J151" s="29">
        <v>113.59</v>
      </c>
      <c r="K151" s="29">
        <v>156.28</v>
      </c>
      <c r="L151" s="29">
        <v>31.92</v>
      </c>
      <c r="M151" s="29">
        <v>122.37</v>
      </c>
      <c r="N151" s="29">
        <v>61.9</v>
      </c>
      <c r="O151" s="29">
        <v>17.16</v>
      </c>
      <c r="P151" s="29">
        <v>46.72</v>
      </c>
      <c r="Q151" s="29">
        <v>23.73</v>
      </c>
      <c r="R151" s="28"/>
      <c r="S151" s="28"/>
      <c r="T151" s="28"/>
      <c r="U151" s="29">
        <v>12.16</v>
      </c>
      <c r="V151" s="29">
        <v>1</v>
      </c>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1:85" x14ac:dyDescent="0.3">
      <c r="A152" s="24" t="s">
        <v>224</v>
      </c>
      <c r="B152" s="29">
        <v>1527.25</v>
      </c>
      <c r="C152" s="28"/>
      <c r="D152" s="29">
        <v>79.5</v>
      </c>
      <c r="E152" s="29">
        <v>60.48</v>
      </c>
      <c r="F152" s="29">
        <v>494.9</v>
      </c>
      <c r="G152" s="29">
        <v>198.64</v>
      </c>
      <c r="H152" s="29">
        <v>44</v>
      </c>
      <c r="I152" s="29">
        <v>51.2</v>
      </c>
      <c r="J152" s="29">
        <v>115.04</v>
      </c>
      <c r="K152" s="29">
        <v>155.88999999999999</v>
      </c>
      <c r="L152" s="29">
        <v>34.53</v>
      </c>
      <c r="M152" s="29">
        <v>125.2</v>
      </c>
      <c r="N152" s="29">
        <v>62.92</v>
      </c>
      <c r="O152" s="29">
        <v>17.82</v>
      </c>
      <c r="P152" s="29">
        <v>47.15</v>
      </c>
      <c r="Q152" s="29">
        <v>23.6</v>
      </c>
      <c r="R152" s="28"/>
      <c r="S152" s="28"/>
      <c r="T152" s="28"/>
      <c r="U152" s="29">
        <v>13.9</v>
      </c>
      <c r="V152" s="29">
        <v>1.08</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1:85" x14ac:dyDescent="0.3">
      <c r="A153" s="24" t="s">
        <v>225</v>
      </c>
      <c r="B153" s="29">
        <v>1539.7</v>
      </c>
      <c r="C153" s="28"/>
      <c r="D153" s="29">
        <v>78.42</v>
      </c>
      <c r="E153" s="29">
        <v>62.99</v>
      </c>
      <c r="F153" s="29">
        <v>504.89</v>
      </c>
      <c r="G153" s="29">
        <v>191.98</v>
      </c>
      <c r="H153" s="29">
        <v>44.19</v>
      </c>
      <c r="I153" s="29">
        <v>50.75</v>
      </c>
      <c r="J153" s="29">
        <v>115.62</v>
      </c>
      <c r="K153" s="29">
        <v>153.56</v>
      </c>
      <c r="L153" s="29">
        <v>37.19</v>
      </c>
      <c r="M153" s="29">
        <v>128.24</v>
      </c>
      <c r="N153" s="29">
        <v>63.82</v>
      </c>
      <c r="O153" s="29">
        <v>18.73</v>
      </c>
      <c r="P153" s="29">
        <v>47.15</v>
      </c>
      <c r="Q153" s="29">
        <v>23.5</v>
      </c>
      <c r="R153" s="28"/>
      <c r="S153" s="28"/>
      <c r="T153" s="28"/>
      <c r="U153" s="29">
        <v>15.89</v>
      </c>
      <c r="V153" s="29">
        <v>1.1499999999999999</v>
      </c>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1:85" x14ac:dyDescent="0.3">
      <c r="A154" s="24" t="s">
        <v>226</v>
      </c>
      <c r="B154" s="29">
        <v>1557.14</v>
      </c>
      <c r="C154" s="28"/>
      <c r="D154" s="29">
        <v>77.62</v>
      </c>
      <c r="E154" s="29">
        <v>65.040000000000006</v>
      </c>
      <c r="F154" s="29">
        <v>517.13</v>
      </c>
      <c r="G154" s="29">
        <v>186.89</v>
      </c>
      <c r="H154" s="29">
        <v>44.49</v>
      </c>
      <c r="I154" s="29">
        <v>50.5</v>
      </c>
      <c r="J154" s="29">
        <v>116.16</v>
      </c>
      <c r="K154" s="29">
        <v>152.47</v>
      </c>
      <c r="L154" s="29">
        <v>38.520000000000003</v>
      </c>
      <c r="M154" s="29">
        <v>131.65</v>
      </c>
      <c r="N154" s="29">
        <v>65.680000000000007</v>
      </c>
      <c r="O154" s="29">
        <v>19.68</v>
      </c>
      <c r="P154" s="29">
        <v>47.44</v>
      </c>
      <c r="Q154" s="29">
        <v>23.29</v>
      </c>
      <c r="R154" s="28"/>
      <c r="S154" s="28"/>
      <c r="T154" s="28"/>
      <c r="U154" s="29">
        <v>17.579999999999998</v>
      </c>
      <c r="V154" s="29">
        <v>1.2</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1:85" x14ac:dyDescent="0.3">
      <c r="A155" s="24" t="s">
        <v>227</v>
      </c>
      <c r="B155" s="29">
        <v>1586.24</v>
      </c>
      <c r="C155" s="28"/>
      <c r="D155" s="29">
        <v>78.41</v>
      </c>
      <c r="E155" s="29">
        <v>65.42</v>
      </c>
      <c r="F155" s="29">
        <v>533.94000000000005</v>
      </c>
      <c r="G155" s="29">
        <v>182.76</v>
      </c>
      <c r="H155" s="29">
        <v>45.12</v>
      </c>
      <c r="I155" s="29">
        <v>50.87</v>
      </c>
      <c r="J155" s="29">
        <v>117.52</v>
      </c>
      <c r="K155" s="29">
        <v>155.49</v>
      </c>
      <c r="L155" s="29">
        <v>38.07</v>
      </c>
      <c r="M155" s="29">
        <v>135.26</v>
      </c>
      <c r="N155" s="29">
        <v>69.55</v>
      </c>
      <c r="O155" s="29">
        <v>20.5</v>
      </c>
      <c r="P155" s="29">
        <v>48.19</v>
      </c>
      <c r="Q155" s="29">
        <v>23.59</v>
      </c>
      <c r="R155" s="28"/>
      <c r="S155" s="28"/>
      <c r="T155" s="28"/>
      <c r="U155" s="29">
        <v>18.62</v>
      </c>
      <c r="V155" s="29">
        <v>1.25</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1:85" x14ac:dyDescent="0.3">
      <c r="A156" s="24" t="s">
        <v>228</v>
      </c>
      <c r="B156" s="29">
        <v>1626.96</v>
      </c>
      <c r="C156" s="28"/>
      <c r="D156" s="29">
        <v>80.77</v>
      </c>
      <c r="E156" s="29">
        <v>64.02</v>
      </c>
      <c r="F156" s="29">
        <v>555.54</v>
      </c>
      <c r="G156" s="29">
        <v>179.37</v>
      </c>
      <c r="H156" s="29">
        <v>46.41</v>
      </c>
      <c r="I156" s="29">
        <v>51.43</v>
      </c>
      <c r="J156" s="29">
        <v>119.84</v>
      </c>
      <c r="K156" s="29">
        <v>163.25</v>
      </c>
      <c r="L156" s="29">
        <v>36.53</v>
      </c>
      <c r="M156" s="29">
        <v>139.30000000000001</v>
      </c>
      <c r="N156" s="29">
        <v>75.12</v>
      </c>
      <c r="O156" s="29">
        <v>21.12</v>
      </c>
      <c r="P156" s="29">
        <v>48.5</v>
      </c>
      <c r="Q156" s="29">
        <v>23.99</v>
      </c>
      <c r="R156" s="28"/>
      <c r="S156" s="28"/>
      <c r="T156" s="28"/>
      <c r="U156" s="29">
        <v>18.649999999999999</v>
      </c>
      <c r="V156" s="29">
        <v>1.25</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1:85" x14ac:dyDescent="0.3">
      <c r="A157" s="24" t="s">
        <v>229</v>
      </c>
      <c r="B157" s="29">
        <v>1734.52</v>
      </c>
      <c r="C157" s="28"/>
      <c r="D157" s="29">
        <v>84.44</v>
      </c>
      <c r="E157" s="29">
        <v>62.14</v>
      </c>
      <c r="F157" s="29">
        <v>585.91</v>
      </c>
      <c r="G157" s="29">
        <v>177.94</v>
      </c>
      <c r="H157" s="29">
        <v>48.35</v>
      </c>
      <c r="I157" s="29">
        <v>52.77</v>
      </c>
      <c r="J157" s="29">
        <v>127.57</v>
      </c>
      <c r="K157" s="29">
        <v>174.12</v>
      </c>
      <c r="L157" s="29">
        <v>35.42</v>
      </c>
      <c r="M157" s="29">
        <v>180.15</v>
      </c>
      <c r="N157" s="29">
        <v>85.56</v>
      </c>
      <c r="O157" s="29">
        <v>21.63</v>
      </c>
      <c r="P157" s="29">
        <v>50.64</v>
      </c>
      <c r="Q157" s="29">
        <v>25.23</v>
      </c>
      <c r="R157" s="28"/>
      <c r="S157" s="28"/>
      <c r="T157" s="28"/>
      <c r="U157" s="29">
        <v>19.399999999999999</v>
      </c>
      <c r="V157" s="29">
        <v>1.25</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1:85" x14ac:dyDescent="0.3">
      <c r="A158" s="24" t="s">
        <v>230</v>
      </c>
      <c r="B158" s="29">
        <v>1789.67</v>
      </c>
      <c r="C158" s="28"/>
      <c r="D158" s="29">
        <v>87.76</v>
      </c>
      <c r="E158" s="29">
        <v>60.81</v>
      </c>
      <c r="F158" s="29">
        <v>609.88</v>
      </c>
      <c r="G158" s="29">
        <v>177.63</v>
      </c>
      <c r="H158" s="29">
        <v>50.72</v>
      </c>
      <c r="I158" s="29">
        <v>53.05</v>
      </c>
      <c r="J158" s="29">
        <v>131.54</v>
      </c>
      <c r="K158" s="29">
        <v>183.69</v>
      </c>
      <c r="L158" s="29">
        <v>35.6</v>
      </c>
      <c r="M158" s="29">
        <v>185.42</v>
      </c>
      <c r="N158" s="29">
        <v>91.25</v>
      </c>
      <c r="O158" s="29">
        <v>22.14</v>
      </c>
      <c r="P158" s="29">
        <v>51.83</v>
      </c>
      <c r="Q158" s="29">
        <v>25.95</v>
      </c>
      <c r="R158" s="28"/>
      <c r="S158" s="28"/>
      <c r="T158" s="28"/>
      <c r="U158" s="29">
        <v>19.05</v>
      </c>
      <c r="V158" s="29">
        <v>1.23</v>
      </c>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1:85" x14ac:dyDescent="0.3">
      <c r="A159" s="24" t="s">
        <v>231</v>
      </c>
      <c r="B159" s="29">
        <v>1849.76</v>
      </c>
      <c r="C159" s="28"/>
      <c r="D159" s="29">
        <v>90.46</v>
      </c>
      <c r="E159" s="29">
        <v>61.23</v>
      </c>
      <c r="F159" s="29">
        <v>632.34</v>
      </c>
      <c r="G159" s="29">
        <v>178.45</v>
      </c>
      <c r="H159" s="29">
        <v>53.62</v>
      </c>
      <c r="I159" s="29">
        <v>53.14</v>
      </c>
      <c r="J159" s="29">
        <v>136.34</v>
      </c>
      <c r="K159" s="29">
        <v>190.87</v>
      </c>
      <c r="L159" s="29">
        <v>38.799999999999997</v>
      </c>
      <c r="M159" s="29">
        <v>193.84</v>
      </c>
      <c r="N159" s="29">
        <v>95.24</v>
      </c>
      <c r="O159" s="29">
        <v>22.87</v>
      </c>
      <c r="P159" s="29">
        <v>53.34</v>
      </c>
      <c r="Q159" s="29">
        <v>26.85</v>
      </c>
      <c r="R159" s="28"/>
      <c r="S159" s="28"/>
      <c r="T159" s="28"/>
      <c r="U159" s="29">
        <v>18.72</v>
      </c>
      <c r="V159" s="29">
        <v>1.2</v>
      </c>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1:85" x14ac:dyDescent="0.3">
      <c r="A160" s="24" t="s">
        <v>232</v>
      </c>
      <c r="B160" s="29">
        <v>1905.67</v>
      </c>
      <c r="C160" s="28"/>
      <c r="D160" s="29">
        <v>92.54</v>
      </c>
      <c r="E160" s="29">
        <v>63.29</v>
      </c>
      <c r="F160" s="29">
        <v>649.72</v>
      </c>
      <c r="G160" s="29">
        <v>179.98</v>
      </c>
      <c r="H160" s="29">
        <v>56.61</v>
      </c>
      <c r="I160" s="29">
        <v>52.92</v>
      </c>
      <c r="J160" s="29">
        <v>141.43</v>
      </c>
      <c r="K160" s="29">
        <v>195.02</v>
      </c>
      <c r="L160" s="29">
        <v>44.62</v>
      </c>
      <c r="M160" s="29">
        <v>202.29</v>
      </c>
      <c r="N160" s="29">
        <v>97.1</v>
      </c>
      <c r="O160" s="29">
        <v>23.66</v>
      </c>
      <c r="P160" s="29">
        <v>55.73</v>
      </c>
      <c r="Q160" s="29">
        <v>28.1</v>
      </c>
      <c r="R160" s="28"/>
      <c r="S160" s="28"/>
      <c r="T160" s="28"/>
      <c r="U160" s="29">
        <v>18.96</v>
      </c>
      <c r="V160" s="29">
        <v>1.2</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1:85" x14ac:dyDescent="0.3">
      <c r="A161" s="24" t="s">
        <v>233</v>
      </c>
      <c r="B161" s="29">
        <v>1958.96</v>
      </c>
      <c r="C161" s="28"/>
      <c r="D161" s="29">
        <v>94.36</v>
      </c>
      <c r="E161" s="29">
        <v>66.260000000000005</v>
      </c>
      <c r="F161" s="29">
        <v>661.58</v>
      </c>
      <c r="G161" s="29">
        <v>181.11</v>
      </c>
      <c r="H161" s="29">
        <v>59.55</v>
      </c>
      <c r="I161" s="29">
        <v>53.61</v>
      </c>
      <c r="J161" s="29">
        <v>147.91999999999999</v>
      </c>
      <c r="K161" s="29">
        <v>198.57</v>
      </c>
      <c r="L161" s="29">
        <v>51.67</v>
      </c>
      <c r="M161" s="29">
        <v>209.89</v>
      </c>
      <c r="N161" s="29">
        <v>97.62</v>
      </c>
      <c r="O161" s="29">
        <v>24.72</v>
      </c>
      <c r="P161" s="29">
        <v>58.22</v>
      </c>
      <c r="Q161" s="29">
        <v>29.61</v>
      </c>
      <c r="R161" s="28"/>
      <c r="S161" s="28"/>
      <c r="T161" s="28"/>
      <c r="U161" s="29">
        <v>20.190000000000001</v>
      </c>
      <c r="V161" s="29">
        <v>1.45</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1:85" x14ac:dyDescent="0.3">
      <c r="A162" s="24" t="s">
        <v>234</v>
      </c>
      <c r="B162" s="29">
        <v>1990.46</v>
      </c>
      <c r="C162" s="28"/>
      <c r="D162" s="29">
        <v>96.43</v>
      </c>
      <c r="E162" s="29">
        <v>69.41</v>
      </c>
      <c r="F162" s="29">
        <v>661.49</v>
      </c>
      <c r="G162" s="29">
        <v>180.7</v>
      </c>
      <c r="H162" s="29">
        <v>62.03</v>
      </c>
      <c r="I162" s="29">
        <v>52.25</v>
      </c>
      <c r="J162" s="29">
        <v>154.41</v>
      </c>
      <c r="K162" s="29">
        <v>202.29</v>
      </c>
      <c r="L162" s="29">
        <v>57.28</v>
      </c>
      <c r="M162" s="29">
        <v>214.72</v>
      </c>
      <c r="N162" s="29">
        <v>97.66</v>
      </c>
      <c r="O162" s="29">
        <v>26.11</v>
      </c>
      <c r="P162" s="29">
        <v>59.63</v>
      </c>
      <c r="Q162" s="29">
        <v>30.79</v>
      </c>
      <c r="R162" s="28"/>
      <c r="S162" s="28"/>
      <c r="T162" s="28"/>
      <c r="U162" s="29">
        <v>21.03</v>
      </c>
      <c r="V162" s="29">
        <v>1.46</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1:85" x14ac:dyDescent="0.3">
      <c r="A163" s="24" t="s">
        <v>235</v>
      </c>
      <c r="B163" s="29">
        <v>2004.93</v>
      </c>
      <c r="C163" s="28"/>
      <c r="D163" s="29">
        <v>99.3</v>
      </c>
      <c r="E163" s="29">
        <v>72.22</v>
      </c>
      <c r="F163" s="29">
        <v>651.13</v>
      </c>
      <c r="G163" s="29">
        <v>177.72</v>
      </c>
      <c r="H163" s="29">
        <v>63.76</v>
      </c>
      <c r="I163" s="29">
        <v>52.31</v>
      </c>
      <c r="J163" s="29">
        <v>162.12</v>
      </c>
      <c r="K163" s="29">
        <v>207.74</v>
      </c>
      <c r="L163" s="29">
        <v>59.99</v>
      </c>
      <c r="M163" s="29">
        <v>215.81</v>
      </c>
      <c r="N163" s="29">
        <v>98.25</v>
      </c>
      <c r="O163" s="29">
        <v>27.74</v>
      </c>
      <c r="P163" s="29">
        <v>59.79</v>
      </c>
      <c r="Q163" s="29">
        <v>31.1</v>
      </c>
      <c r="R163" s="28"/>
      <c r="S163" s="28"/>
      <c r="T163" s="28"/>
      <c r="U163" s="29">
        <v>21.66</v>
      </c>
      <c r="V163" s="29">
        <v>1.59</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1:85" x14ac:dyDescent="0.3">
      <c r="A164" s="24" t="s">
        <v>236</v>
      </c>
      <c r="B164" s="29">
        <v>2010.63</v>
      </c>
      <c r="C164" s="28"/>
      <c r="D164" s="29">
        <v>103.19</v>
      </c>
      <c r="E164" s="29">
        <v>74.59</v>
      </c>
      <c r="F164" s="29">
        <v>633.11</v>
      </c>
      <c r="G164" s="29">
        <v>172.48</v>
      </c>
      <c r="H164" s="29">
        <v>65.11</v>
      </c>
      <c r="I164" s="29">
        <v>52.86</v>
      </c>
      <c r="J164" s="29">
        <v>170.72</v>
      </c>
      <c r="K164" s="29">
        <v>216.58</v>
      </c>
      <c r="L164" s="29">
        <v>59.95</v>
      </c>
      <c r="M164" s="29">
        <v>214.37</v>
      </c>
      <c r="N164" s="29">
        <v>99.99</v>
      </c>
      <c r="O164" s="29">
        <v>29.73</v>
      </c>
      <c r="P164" s="29">
        <v>59.1</v>
      </c>
      <c r="Q164" s="29">
        <v>31.71</v>
      </c>
      <c r="R164" s="28"/>
      <c r="S164" s="28"/>
      <c r="T164" s="28"/>
      <c r="U164" s="29">
        <v>22.36</v>
      </c>
      <c r="V164" s="29">
        <v>1.61</v>
      </c>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1:85" x14ac:dyDescent="0.3">
      <c r="A165" s="24" t="s">
        <v>237</v>
      </c>
      <c r="B165" s="29">
        <v>2024.27</v>
      </c>
      <c r="C165" s="28"/>
      <c r="D165" s="29">
        <v>108.34</v>
      </c>
      <c r="E165" s="29">
        <v>77.62</v>
      </c>
      <c r="F165" s="29">
        <v>614.98</v>
      </c>
      <c r="G165" s="29">
        <v>166.59</v>
      </c>
      <c r="H165" s="29">
        <v>66.53</v>
      </c>
      <c r="I165" s="29">
        <v>54.47</v>
      </c>
      <c r="J165" s="29">
        <v>179.69</v>
      </c>
      <c r="K165" s="29">
        <v>228.41</v>
      </c>
      <c r="L165" s="29">
        <v>58.7</v>
      </c>
      <c r="M165" s="29">
        <v>213.67</v>
      </c>
      <c r="N165" s="29">
        <v>103</v>
      </c>
      <c r="O165" s="29">
        <v>31.61</v>
      </c>
      <c r="P165" s="29">
        <v>58.49</v>
      </c>
      <c r="Q165" s="29">
        <v>33.46</v>
      </c>
      <c r="R165" s="28"/>
      <c r="S165" s="28"/>
      <c r="T165" s="28"/>
      <c r="U165" s="29">
        <v>23.3</v>
      </c>
      <c r="V165" s="29">
        <v>1.77</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1:85" x14ac:dyDescent="0.3">
      <c r="A166" s="24" t="s">
        <v>238</v>
      </c>
      <c r="B166" s="29">
        <v>2055.5100000000002</v>
      </c>
      <c r="C166" s="28"/>
      <c r="D166" s="29">
        <v>114.91</v>
      </c>
      <c r="E166" s="29">
        <v>82.28</v>
      </c>
      <c r="F166" s="29">
        <v>601.35</v>
      </c>
      <c r="G166" s="29">
        <v>161.81</v>
      </c>
      <c r="H166" s="29">
        <v>68.59</v>
      </c>
      <c r="I166" s="29">
        <v>57.54</v>
      </c>
      <c r="J166" s="29">
        <v>188.34</v>
      </c>
      <c r="K166" s="29">
        <v>241.64</v>
      </c>
      <c r="L166" s="29">
        <v>57.37</v>
      </c>
      <c r="M166" s="29">
        <v>217.35</v>
      </c>
      <c r="N166" s="29">
        <v>107.38</v>
      </c>
      <c r="O166" s="29">
        <v>33.01</v>
      </c>
      <c r="P166" s="29">
        <v>59.35</v>
      </c>
      <c r="Q166" s="29">
        <v>34.96</v>
      </c>
      <c r="R166" s="28"/>
      <c r="S166" s="28"/>
      <c r="T166" s="28"/>
      <c r="U166" s="29">
        <v>23.91</v>
      </c>
      <c r="V166" s="29">
        <v>1.76</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1:85" x14ac:dyDescent="0.3">
      <c r="A167" s="24" t="s">
        <v>239</v>
      </c>
      <c r="B167" s="29">
        <v>2123.98</v>
      </c>
      <c r="C167" s="28"/>
      <c r="D167" s="29">
        <v>122.94</v>
      </c>
      <c r="E167" s="29">
        <v>89.43</v>
      </c>
      <c r="F167" s="29">
        <v>600.23</v>
      </c>
      <c r="G167" s="29">
        <v>159.76</v>
      </c>
      <c r="H167" s="29">
        <v>71.95</v>
      </c>
      <c r="I167" s="29">
        <v>62.12</v>
      </c>
      <c r="J167" s="29">
        <v>196.02</v>
      </c>
      <c r="K167" s="29">
        <v>256.27</v>
      </c>
      <c r="L167" s="29">
        <v>57.45</v>
      </c>
      <c r="M167" s="29">
        <v>228.42</v>
      </c>
      <c r="N167" s="29">
        <v>113.14</v>
      </c>
      <c r="O167" s="29">
        <v>33.75</v>
      </c>
      <c r="P167" s="29">
        <v>61.75</v>
      </c>
      <c r="Q167" s="29">
        <v>40.51</v>
      </c>
      <c r="R167" s="28"/>
      <c r="S167" s="28"/>
      <c r="T167" s="28"/>
      <c r="U167" s="29">
        <v>24.54</v>
      </c>
      <c r="V167" s="29">
        <v>1.54</v>
      </c>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1:85" x14ac:dyDescent="0.3">
      <c r="A168" s="24" t="s">
        <v>240</v>
      </c>
      <c r="B168" s="29">
        <v>2229.6999999999998</v>
      </c>
      <c r="C168" s="28"/>
      <c r="D168" s="29">
        <v>132.15</v>
      </c>
      <c r="E168" s="29">
        <v>99.86</v>
      </c>
      <c r="F168" s="29">
        <v>614.08000000000004</v>
      </c>
      <c r="G168" s="29">
        <v>160.85</v>
      </c>
      <c r="H168" s="29">
        <v>76.41</v>
      </c>
      <c r="I168" s="29">
        <v>69.38</v>
      </c>
      <c r="J168" s="29">
        <v>203.13</v>
      </c>
      <c r="K168" s="29">
        <v>271.32</v>
      </c>
      <c r="L168" s="29">
        <v>59.38</v>
      </c>
      <c r="M168" s="29">
        <v>246.72</v>
      </c>
      <c r="N168" s="29">
        <v>120.73</v>
      </c>
      <c r="O168" s="29">
        <v>33.96</v>
      </c>
      <c r="P168" s="29">
        <v>65.14</v>
      </c>
      <c r="Q168" s="29">
        <v>46.09</v>
      </c>
      <c r="R168" s="28"/>
      <c r="S168" s="28"/>
      <c r="T168" s="28"/>
      <c r="U168" s="29">
        <v>24.97</v>
      </c>
      <c r="V168" s="29">
        <v>1.55</v>
      </c>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1:85" x14ac:dyDescent="0.3">
      <c r="A169" s="24" t="s">
        <v>241</v>
      </c>
      <c r="B169" s="29">
        <v>2369.9299999999998</v>
      </c>
      <c r="C169" s="28"/>
      <c r="D169" s="29">
        <v>141.31</v>
      </c>
      <c r="E169" s="29">
        <v>113.4</v>
      </c>
      <c r="F169" s="29">
        <v>643.66999999999996</v>
      </c>
      <c r="G169" s="29">
        <v>164.24</v>
      </c>
      <c r="H169" s="29">
        <v>81.400000000000006</v>
      </c>
      <c r="I169" s="29">
        <v>78.180000000000007</v>
      </c>
      <c r="J169" s="29">
        <v>210.82</v>
      </c>
      <c r="K169" s="29">
        <v>285.61</v>
      </c>
      <c r="L169" s="29">
        <v>62.49</v>
      </c>
      <c r="M169" s="29">
        <v>268.3</v>
      </c>
      <c r="N169" s="29">
        <v>130.35</v>
      </c>
      <c r="O169" s="29">
        <v>35.67</v>
      </c>
      <c r="P169" s="29">
        <v>70.34</v>
      </c>
      <c r="Q169" s="29">
        <v>51.89</v>
      </c>
      <c r="R169" s="28"/>
      <c r="S169" s="28"/>
      <c r="T169" s="28"/>
      <c r="U169" s="29">
        <v>26.02</v>
      </c>
      <c r="V169" s="29">
        <v>1.9</v>
      </c>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1:85" x14ac:dyDescent="0.3">
      <c r="A170" s="24" t="s">
        <v>242</v>
      </c>
      <c r="B170" s="29">
        <v>2511.61</v>
      </c>
      <c r="C170" s="28"/>
      <c r="D170" s="29">
        <v>149.21</v>
      </c>
      <c r="E170" s="29">
        <v>129.19</v>
      </c>
      <c r="F170" s="29">
        <v>679.84</v>
      </c>
      <c r="G170" s="29">
        <v>169.01</v>
      </c>
      <c r="H170" s="29">
        <v>86.09</v>
      </c>
      <c r="I170" s="29">
        <v>86.07</v>
      </c>
      <c r="J170" s="29">
        <v>219.87</v>
      </c>
      <c r="K170" s="29">
        <v>296.14999999999998</v>
      </c>
      <c r="L170" s="29">
        <v>65.260000000000005</v>
      </c>
      <c r="M170" s="29">
        <v>288.16000000000003</v>
      </c>
      <c r="N170" s="29">
        <v>142.33000000000001</v>
      </c>
      <c r="O170" s="29">
        <v>38.24</v>
      </c>
      <c r="P170" s="29">
        <v>75</v>
      </c>
      <c r="Q170" s="29">
        <v>54.15</v>
      </c>
      <c r="R170" s="28"/>
      <c r="S170" s="28"/>
      <c r="T170" s="28"/>
      <c r="U170" s="29">
        <v>26.98</v>
      </c>
      <c r="V170" s="29">
        <v>1.9</v>
      </c>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1:85" x14ac:dyDescent="0.3">
      <c r="A171" s="24" t="s">
        <v>243</v>
      </c>
      <c r="B171" s="29">
        <v>2653.12</v>
      </c>
      <c r="C171" s="28"/>
      <c r="D171" s="29">
        <v>154.74</v>
      </c>
      <c r="E171" s="29">
        <v>147.97</v>
      </c>
      <c r="F171" s="29">
        <v>724.41</v>
      </c>
      <c r="G171" s="29">
        <v>174.3</v>
      </c>
      <c r="H171" s="29">
        <v>89.72</v>
      </c>
      <c r="I171" s="29">
        <v>93.83</v>
      </c>
      <c r="J171" s="29">
        <v>231.48</v>
      </c>
      <c r="K171" s="29">
        <v>301.7</v>
      </c>
      <c r="L171" s="29">
        <v>67.12</v>
      </c>
      <c r="M171" s="29">
        <v>302.02</v>
      </c>
      <c r="N171" s="29">
        <v>156.97999999999999</v>
      </c>
      <c r="O171" s="29">
        <v>43.47</v>
      </c>
      <c r="P171" s="29">
        <v>78.25</v>
      </c>
      <c r="Q171" s="29">
        <v>53.08</v>
      </c>
      <c r="R171" s="28"/>
      <c r="S171" s="28"/>
      <c r="T171" s="28"/>
      <c r="U171" s="29">
        <v>27.95</v>
      </c>
      <c r="V171" s="29">
        <v>2.0699999999999998</v>
      </c>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1:85" x14ac:dyDescent="0.3">
      <c r="A172" s="24" t="s">
        <v>244</v>
      </c>
      <c r="B172" s="29">
        <v>2794.14</v>
      </c>
      <c r="C172" s="28"/>
      <c r="D172" s="29">
        <v>157.80000000000001</v>
      </c>
      <c r="E172" s="29">
        <v>169.56</v>
      </c>
      <c r="F172" s="29">
        <v>775</v>
      </c>
      <c r="G172" s="29">
        <v>180.45</v>
      </c>
      <c r="H172" s="29">
        <v>92.47</v>
      </c>
      <c r="I172" s="29">
        <v>100.39</v>
      </c>
      <c r="J172" s="29">
        <v>245.07</v>
      </c>
      <c r="K172" s="29">
        <v>303.77999999999997</v>
      </c>
      <c r="L172" s="29">
        <v>67.77</v>
      </c>
      <c r="M172" s="29">
        <v>309.62</v>
      </c>
      <c r="N172" s="29">
        <v>172.65</v>
      </c>
      <c r="O172" s="29">
        <v>50.98</v>
      </c>
      <c r="P172" s="29">
        <v>80.86</v>
      </c>
      <c r="Q172" s="29">
        <v>51.69</v>
      </c>
      <c r="R172" s="28"/>
      <c r="S172" s="28"/>
      <c r="T172" s="28"/>
      <c r="U172" s="29">
        <v>29.38</v>
      </c>
      <c r="V172" s="29">
        <v>2.19</v>
      </c>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1:85" x14ac:dyDescent="0.3">
      <c r="A173" s="24" t="s">
        <v>245</v>
      </c>
      <c r="B173" s="29">
        <v>2934.14</v>
      </c>
      <c r="C173" s="28"/>
      <c r="D173" s="29">
        <v>159.19999999999999</v>
      </c>
      <c r="E173" s="29">
        <v>196.04</v>
      </c>
      <c r="F173" s="29">
        <v>827.63</v>
      </c>
      <c r="G173" s="29">
        <v>188.91</v>
      </c>
      <c r="H173" s="29">
        <v>94.47</v>
      </c>
      <c r="I173" s="29">
        <v>105.86</v>
      </c>
      <c r="J173" s="29">
        <v>259.10000000000002</v>
      </c>
      <c r="K173" s="29">
        <v>305.69</v>
      </c>
      <c r="L173" s="29">
        <v>67.34</v>
      </c>
      <c r="M173" s="29">
        <v>312.75</v>
      </c>
      <c r="N173" s="29">
        <v>186.49</v>
      </c>
      <c r="O173" s="29">
        <v>58.31</v>
      </c>
      <c r="P173" s="29">
        <v>82.89</v>
      </c>
      <c r="Q173" s="29">
        <v>51.35</v>
      </c>
      <c r="R173" s="28"/>
      <c r="S173" s="28"/>
      <c r="T173" s="28"/>
      <c r="U173" s="29">
        <v>30.72</v>
      </c>
      <c r="V173" s="29">
        <v>2.36</v>
      </c>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1:85" x14ac:dyDescent="0.3">
      <c r="A174" s="24" t="s">
        <v>246</v>
      </c>
      <c r="B174" s="29">
        <v>3069.45</v>
      </c>
      <c r="C174" s="28"/>
      <c r="D174" s="29">
        <v>159.87</v>
      </c>
      <c r="E174" s="29">
        <v>228.49</v>
      </c>
      <c r="F174" s="29">
        <v>878.71</v>
      </c>
      <c r="G174" s="29">
        <v>201.27</v>
      </c>
      <c r="H174" s="29">
        <v>95.82</v>
      </c>
      <c r="I174" s="29">
        <v>109.8</v>
      </c>
      <c r="J174" s="29">
        <v>271.39999999999998</v>
      </c>
      <c r="K174" s="29">
        <v>309.08999999999997</v>
      </c>
      <c r="L174" s="29">
        <v>66.06</v>
      </c>
      <c r="M174" s="29">
        <v>313.23</v>
      </c>
      <c r="N174" s="29">
        <v>195.32</v>
      </c>
      <c r="O174" s="29">
        <v>62.99</v>
      </c>
      <c r="P174" s="29">
        <v>83.65</v>
      </c>
      <c r="Q174" s="29">
        <v>54.5</v>
      </c>
      <c r="R174" s="28"/>
      <c r="S174" s="28"/>
      <c r="T174" s="28"/>
      <c r="U174" s="29">
        <v>31.35</v>
      </c>
      <c r="V174" s="29">
        <v>2.4300000000000002</v>
      </c>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1:85" x14ac:dyDescent="0.3">
      <c r="A175" s="24" t="s">
        <v>247</v>
      </c>
      <c r="B175" s="29">
        <v>3206.79</v>
      </c>
      <c r="C175" s="28"/>
      <c r="D175" s="29">
        <v>160.72999999999999</v>
      </c>
      <c r="E175" s="29">
        <v>268.83</v>
      </c>
      <c r="F175" s="29">
        <v>925.13</v>
      </c>
      <c r="G175" s="29">
        <v>218.89</v>
      </c>
      <c r="H175" s="29">
        <v>96.94</v>
      </c>
      <c r="I175" s="29">
        <v>112.59</v>
      </c>
      <c r="J175" s="29">
        <v>280.06</v>
      </c>
      <c r="K175" s="29">
        <v>317.73</v>
      </c>
      <c r="L175" s="29">
        <v>64.19</v>
      </c>
      <c r="M175" s="29">
        <v>313.3</v>
      </c>
      <c r="N175" s="29">
        <v>196.21</v>
      </c>
      <c r="O175" s="29">
        <v>62.97</v>
      </c>
      <c r="P175" s="29">
        <v>85.53</v>
      </c>
      <c r="Q175" s="29">
        <v>64.66</v>
      </c>
      <c r="R175" s="28"/>
      <c r="S175" s="28"/>
      <c r="T175" s="28"/>
      <c r="U175" s="29">
        <v>31.26</v>
      </c>
      <c r="V175" s="29">
        <v>2.0699999999999998</v>
      </c>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1:85" x14ac:dyDescent="0.3">
      <c r="A176" s="24" t="s">
        <v>248</v>
      </c>
      <c r="B176" s="29">
        <v>3347.74</v>
      </c>
      <c r="C176" s="28"/>
      <c r="D176" s="29">
        <v>162.46</v>
      </c>
      <c r="E176" s="29">
        <v>317.55</v>
      </c>
      <c r="F176" s="29">
        <v>966.49</v>
      </c>
      <c r="G176" s="29">
        <v>240.93</v>
      </c>
      <c r="H176" s="29">
        <v>98.58</v>
      </c>
      <c r="I176" s="29">
        <v>114.42</v>
      </c>
      <c r="J176" s="29">
        <v>284.76</v>
      </c>
      <c r="K176" s="29">
        <v>331.05</v>
      </c>
      <c r="L176" s="29">
        <v>62.09</v>
      </c>
      <c r="M176" s="29">
        <v>315.60000000000002</v>
      </c>
      <c r="N176" s="29">
        <v>190.39</v>
      </c>
      <c r="O176" s="29">
        <v>58.17</v>
      </c>
      <c r="P176" s="29">
        <v>87.5</v>
      </c>
      <c r="Q176" s="29">
        <v>79.59</v>
      </c>
      <c r="R176" s="28"/>
      <c r="S176" s="28"/>
      <c r="T176" s="28"/>
      <c r="U176" s="29">
        <v>30.36</v>
      </c>
      <c r="V176" s="29">
        <v>2.17</v>
      </c>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x14ac:dyDescent="0.3">
      <c r="A177" s="24" t="s">
        <v>249</v>
      </c>
      <c r="B177" s="29">
        <v>3506.21</v>
      </c>
      <c r="C177" s="28"/>
      <c r="D177" s="29">
        <v>165.72</v>
      </c>
      <c r="E177" s="29">
        <v>382.94</v>
      </c>
      <c r="F177" s="29">
        <v>1004.53</v>
      </c>
      <c r="G177" s="29">
        <v>264.32</v>
      </c>
      <c r="H177" s="29">
        <v>101.72</v>
      </c>
      <c r="I177" s="29">
        <v>115.51</v>
      </c>
      <c r="J177" s="29">
        <v>285.85000000000002</v>
      </c>
      <c r="K177" s="29">
        <v>345.62</v>
      </c>
      <c r="L177" s="29">
        <v>60.14</v>
      </c>
      <c r="M177" s="29">
        <v>321.75</v>
      </c>
      <c r="N177" s="29">
        <v>182.19</v>
      </c>
      <c r="O177" s="29">
        <v>51.47</v>
      </c>
      <c r="P177" s="29">
        <v>90.73</v>
      </c>
      <c r="Q177" s="29">
        <v>96.46</v>
      </c>
      <c r="R177" s="28"/>
      <c r="S177" s="28"/>
      <c r="T177" s="28"/>
      <c r="U177" s="29">
        <v>29.43</v>
      </c>
      <c r="V177" s="29">
        <v>2.37</v>
      </c>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x14ac:dyDescent="0.3">
      <c r="A178" s="24" t="s">
        <v>250</v>
      </c>
      <c r="B178" s="29">
        <v>3657.28</v>
      </c>
      <c r="C178" s="28"/>
      <c r="D178" s="29">
        <v>171.09</v>
      </c>
      <c r="E178" s="29">
        <v>442.41</v>
      </c>
      <c r="F178" s="29">
        <v>1039.47</v>
      </c>
      <c r="G178" s="29">
        <v>285.79000000000002</v>
      </c>
      <c r="H178" s="29">
        <v>106.55</v>
      </c>
      <c r="I178" s="29">
        <v>116.19</v>
      </c>
      <c r="J178" s="29">
        <v>283.97000000000003</v>
      </c>
      <c r="K178" s="29">
        <v>357.6</v>
      </c>
      <c r="L178" s="29">
        <v>58.79</v>
      </c>
      <c r="M178" s="29">
        <v>329.91</v>
      </c>
      <c r="N178" s="29">
        <v>176.43</v>
      </c>
      <c r="O178" s="29">
        <v>45.68</v>
      </c>
      <c r="P178" s="29">
        <v>95.19</v>
      </c>
      <c r="Q178" s="29">
        <v>111.06</v>
      </c>
      <c r="R178" s="28"/>
      <c r="S178" s="28"/>
      <c r="T178" s="28"/>
      <c r="U178" s="29">
        <v>29.1</v>
      </c>
      <c r="V178" s="29">
        <v>2.5099999999999998</v>
      </c>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x14ac:dyDescent="0.3">
      <c r="A179" s="24" t="s">
        <v>251</v>
      </c>
      <c r="B179" s="29">
        <v>3815.47</v>
      </c>
      <c r="C179" s="28"/>
      <c r="D179" s="29">
        <v>179.03</v>
      </c>
      <c r="E179" s="29">
        <v>506.79</v>
      </c>
      <c r="F179" s="29">
        <v>1073.3699999999999</v>
      </c>
      <c r="G179" s="29">
        <v>302.24</v>
      </c>
      <c r="H179" s="29">
        <v>113.97</v>
      </c>
      <c r="I179" s="29">
        <v>116.63</v>
      </c>
      <c r="J179" s="29">
        <v>279.91000000000003</v>
      </c>
      <c r="K179" s="29">
        <v>363.39</v>
      </c>
      <c r="L179" s="29">
        <v>58.33</v>
      </c>
      <c r="M179" s="29">
        <v>342.83</v>
      </c>
      <c r="N179" s="29">
        <v>177.63</v>
      </c>
      <c r="O179" s="29">
        <v>43.35</v>
      </c>
      <c r="P179" s="29">
        <v>100.15</v>
      </c>
      <c r="Q179" s="29">
        <v>119.16</v>
      </c>
      <c r="R179" s="28"/>
      <c r="S179" s="28"/>
      <c r="T179" s="28"/>
      <c r="U179" s="29">
        <v>29.84</v>
      </c>
      <c r="V179" s="29">
        <v>2.89</v>
      </c>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x14ac:dyDescent="0.3">
      <c r="A180" s="24" t="s">
        <v>252</v>
      </c>
      <c r="B180" s="29">
        <v>3989.73</v>
      </c>
      <c r="C180" s="28"/>
      <c r="D180" s="29">
        <v>189.24</v>
      </c>
      <c r="E180" s="29">
        <v>572.5</v>
      </c>
      <c r="F180" s="29">
        <v>1108.25</v>
      </c>
      <c r="G180" s="29">
        <v>312.64</v>
      </c>
      <c r="H180" s="29">
        <v>123.65</v>
      </c>
      <c r="I180" s="29">
        <v>117.46</v>
      </c>
      <c r="J180" s="29">
        <v>276.26</v>
      </c>
      <c r="K180" s="29">
        <v>363.92</v>
      </c>
      <c r="L180" s="29">
        <v>59.21</v>
      </c>
      <c r="M180" s="29">
        <v>360.03</v>
      </c>
      <c r="N180" s="29">
        <v>185.87</v>
      </c>
      <c r="O180" s="29">
        <v>45.35</v>
      </c>
      <c r="P180" s="29">
        <v>108.91</v>
      </c>
      <c r="Q180" s="29">
        <v>123.39</v>
      </c>
      <c r="R180" s="28"/>
      <c r="S180" s="28"/>
      <c r="T180" s="28"/>
      <c r="U180" s="29">
        <v>32.6</v>
      </c>
      <c r="V180" s="29">
        <v>3.41</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x14ac:dyDescent="0.3">
      <c r="A181" s="24" t="s">
        <v>253</v>
      </c>
      <c r="B181" s="29">
        <v>4178.1099999999997</v>
      </c>
      <c r="C181" s="28"/>
      <c r="D181" s="29">
        <v>200.38</v>
      </c>
      <c r="E181" s="29">
        <v>634.01</v>
      </c>
      <c r="F181" s="29">
        <v>1147.04</v>
      </c>
      <c r="G181" s="29">
        <v>317.98</v>
      </c>
      <c r="H181" s="29">
        <v>135.76</v>
      </c>
      <c r="I181" s="29">
        <v>118.47</v>
      </c>
      <c r="J181" s="29">
        <v>277.39999999999998</v>
      </c>
      <c r="K181" s="29">
        <v>364.1</v>
      </c>
      <c r="L181" s="29">
        <v>61.39</v>
      </c>
      <c r="M181" s="29">
        <v>378.71</v>
      </c>
      <c r="N181" s="29">
        <v>197.17</v>
      </c>
      <c r="O181" s="29">
        <v>49.43</v>
      </c>
      <c r="P181" s="29">
        <v>119.86</v>
      </c>
      <c r="Q181" s="29">
        <v>126.83</v>
      </c>
      <c r="R181" s="28"/>
      <c r="S181" s="28"/>
      <c r="T181" s="28"/>
      <c r="U181" s="29">
        <v>36.9</v>
      </c>
      <c r="V181" s="29">
        <v>3.89</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x14ac:dyDescent="0.3">
      <c r="A182" s="24" t="s">
        <v>254</v>
      </c>
      <c r="B182" s="29">
        <v>4358.21</v>
      </c>
      <c r="C182" s="28"/>
      <c r="D182" s="29">
        <v>211.07</v>
      </c>
      <c r="E182" s="29">
        <v>685.41</v>
      </c>
      <c r="F182" s="29">
        <v>1190.08</v>
      </c>
      <c r="G182" s="29">
        <v>319.45</v>
      </c>
      <c r="H182" s="29">
        <v>138.82</v>
      </c>
      <c r="I182" s="29">
        <v>119.62</v>
      </c>
      <c r="J182" s="29">
        <v>287.86</v>
      </c>
      <c r="K182" s="29">
        <v>367.95</v>
      </c>
      <c r="L182" s="29">
        <v>64.77</v>
      </c>
      <c r="M182" s="29">
        <v>395.71</v>
      </c>
      <c r="N182" s="29">
        <v>207.08</v>
      </c>
      <c r="O182" s="29">
        <v>53.37</v>
      </c>
      <c r="P182" s="29">
        <v>130.80000000000001</v>
      </c>
      <c r="Q182" s="29">
        <v>131.13</v>
      </c>
      <c r="R182" s="28"/>
      <c r="S182" s="28"/>
      <c r="T182" s="28"/>
      <c r="U182" s="29">
        <v>41.53</v>
      </c>
      <c r="V182" s="29">
        <v>3.8</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x14ac:dyDescent="0.3">
      <c r="A183" s="24" t="s">
        <v>255</v>
      </c>
      <c r="B183" s="29">
        <v>4537.22</v>
      </c>
      <c r="C183" s="28"/>
      <c r="D183" s="29">
        <v>220.12</v>
      </c>
      <c r="E183" s="29">
        <v>721.27</v>
      </c>
      <c r="F183" s="29">
        <v>1240.51</v>
      </c>
      <c r="G183" s="29">
        <v>318.20999999999998</v>
      </c>
      <c r="H183" s="29">
        <v>138.93</v>
      </c>
      <c r="I183" s="29">
        <v>121.14</v>
      </c>
      <c r="J183" s="29">
        <v>311.67</v>
      </c>
      <c r="K183" s="29">
        <v>380.37</v>
      </c>
      <c r="L183" s="29">
        <v>69.42</v>
      </c>
      <c r="M183" s="29">
        <v>407.92</v>
      </c>
      <c r="N183" s="29">
        <v>211.49</v>
      </c>
      <c r="O183" s="29">
        <v>55.22</v>
      </c>
      <c r="P183" s="29">
        <v>141.22</v>
      </c>
      <c r="Q183" s="29">
        <v>140.33000000000001</v>
      </c>
      <c r="R183" s="28"/>
      <c r="S183" s="28"/>
      <c r="T183" s="28"/>
      <c r="U183" s="29">
        <v>46.24</v>
      </c>
      <c r="V183" s="29">
        <v>2.83</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x14ac:dyDescent="0.3">
      <c r="A184" s="24" t="s">
        <v>256</v>
      </c>
      <c r="B184" s="29">
        <v>4718.6000000000004</v>
      </c>
      <c r="C184" s="28"/>
      <c r="D184" s="29">
        <v>227.53</v>
      </c>
      <c r="E184" s="29">
        <v>741.86</v>
      </c>
      <c r="F184" s="29">
        <v>1300.67</v>
      </c>
      <c r="G184" s="29">
        <v>315.35000000000002</v>
      </c>
      <c r="H184" s="29">
        <v>134.47</v>
      </c>
      <c r="I184" s="29">
        <v>122.68</v>
      </c>
      <c r="J184" s="29">
        <v>347.08</v>
      </c>
      <c r="K184" s="29">
        <v>402.06</v>
      </c>
      <c r="L184" s="29">
        <v>75.08</v>
      </c>
      <c r="M184" s="29">
        <v>416.02</v>
      </c>
      <c r="N184" s="29">
        <v>210.37</v>
      </c>
      <c r="O184" s="29">
        <v>54.44</v>
      </c>
      <c r="P184" s="29">
        <v>151.33000000000001</v>
      </c>
      <c r="Q184" s="29">
        <v>155.43</v>
      </c>
      <c r="R184" s="28"/>
      <c r="S184" s="28"/>
      <c r="T184" s="28"/>
      <c r="U184" s="29">
        <v>50.9</v>
      </c>
      <c r="V184" s="29">
        <v>2.66</v>
      </c>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x14ac:dyDescent="0.3">
      <c r="A185" s="24" t="s">
        <v>257</v>
      </c>
      <c r="B185" s="29">
        <v>4898.25</v>
      </c>
      <c r="C185" s="28"/>
      <c r="D185" s="29">
        <v>235.08</v>
      </c>
      <c r="E185" s="29">
        <v>751.72</v>
      </c>
      <c r="F185" s="29">
        <v>1365.02</v>
      </c>
      <c r="G185" s="29">
        <v>311.85000000000002</v>
      </c>
      <c r="H185" s="29">
        <v>128.37</v>
      </c>
      <c r="I185" s="29">
        <v>124.31</v>
      </c>
      <c r="J185" s="29">
        <v>386.6</v>
      </c>
      <c r="K185" s="29">
        <v>430.69</v>
      </c>
      <c r="L185" s="29">
        <v>81.09</v>
      </c>
      <c r="M185" s="29">
        <v>421.45</v>
      </c>
      <c r="N185" s="29">
        <v>207.52</v>
      </c>
      <c r="O185" s="29">
        <v>52.3</v>
      </c>
      <c r="P185" s="29">
        <v>160.4</v>
      </c>
      <c r="Q185" s="29">
        <v>172.77</v>
      </c>
      <c r="R185" s="28"/>
      <c r="S185" s="28"/>
      <c r="T185" s="28"/>
      <c r="U185" s="29">
        <v>54.6</v>
      </c>
      <c r="V185" s="29">
        <v>3.25</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x14ac:dyDescent="0.3">
      <c r="A186" s="24" t="s">
        <v>258</v>
      </c>
      <c r="B186" s="29">
        <v>5067.1400000000003</v>
      </c>
      <c r="C186" s="28"/>
      <c r="D186" s="29">
        <v>243.87</v>
      </c>
      <c r="E186" s="29">
        <v>756.01</v>
      </c>
      <c r="F186" s="29">
        <v>1427.65</v>
      </c>
      <c r="G186" s="29">
        <v>308.68</v>
      </c>
      <c r="H186" s="29">
        <v>123.71</v>
      </c>
      <c r="I186" s="29">
        <v>125.91</v>
      </c>
      <c r="J186" s="29">
        <v>422.22</v>
      </c>
      <c r="K186" s="29">
        <v>462.14</v>
      </c>
      <c r="L186" s="29">
        <v>86.81</v>
      </c>
      <c r="M186" s="29">
        <v>425.84</v>
      </c>
      <c r="N186" s="29">
        <v>207.16</v>
      </c>
      <c r="O186" s="29">
        <v>50.1</v>
      </c>
      <c r="P186" s="29">
        <v>167.84</v>
      </c>
      <c r="Q186" s="29">
        <v>187.81</v>
      </c>
      <c r="R186" s="28"/>
      <c r="S186" s="28"/>
      <c r="T186" s="28"/>
      <c r="U186" s="29">
        <v>56.35</v>
      </c>
      <c r="V186" s="29">
        <v>3.61</v>
      </c>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x14ac:dyDescent="0.3">
      <c r="A187" s="24" t="s">
        <v>259</v>
      </c>
      <c r="B187" s="29">
        <v>5228.62</v>
      </c>
      <c r="C187" s="28"/>
      <c r="D187" s="29">
        <v>255.52</v>
      </c>
      <c r="E187" s="29">
        <v>759.67</v>
      </c>
      <c r="F187" s="29">
        <v>1485.95</v>
      </c>
      <c r="G187" s="29">
        <v>306.77999999999997</v>
      </c>
      <c r="H187" s="29">
        <v>124.15</v>
      </c>
      <c r="I187" s="29">
        <v>127.31</v>
      </c>
      <c r="J187" s="29">
        <v>446.57</v>
      </c>
      <c r="K187" s="29">
        <v>494.14</v>
      </c>
      <c r="L187" s="29">
        <v>91.54</v>
      </c>
      <c r="M187" s="29">
        <v>431.37</v>
      </c>
      <c r="N187" s="29">
        <v>213.22</v>
      </c>
      <c r="O187" s="29">
        <v>49.04</v>
      </c>
      <c r="P187" s="29">
        <v>173.3</v>
      </c>
      <c r="Q187" s="29">
        <v>197.87</v>
      </c>
      <c r="R187" s="28"/>
      <c r="S187" s="28"/>
      <c r="T187" s="28"/>
      <c r="U187" s="29">
        <v>55.51</v>
      </c>
      <c r="V187" s="29">
        <v>4.84</v>
      </c>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x14ac:dyDescent="0.3">
      <c r="A188" s="24" t="s">
        <v>260</v>
      </c>
      <c r="B188" s="29">
        <v>5403.75</v>
      </c>
      <c r="C188" s="28"/>
      <c r="D188" s="29">
        <v>269.63</v>
      </c>
      <c r="E188" s="29">
        <v>764.22</v>
      </c>
      <c r="F188" s="29">
        <v>1550.53</v>
      </c>
      <c r="G188" s="29">
        <v>306.68</v>
      </c>
      <c r="H188" s="29">
        <v>132.32</v>
      </c>
      <c r="I188" s="29">
        <v>129.65</v>
      </c>
      <c r="J188" s="29">
        <v>459.61</v>
      </c>
      <c r="K188" s="29">
        <v>524.02</v>
      </c>
      <c r="L188" s="29">
        <v>96.05</v>
      </c>
      <c r="M188" s="29">
        <v>439.08</v>
      </c>
      <c r="N188" s="29">
        <v>226.2</v>
      </c>
      <c r="O188" s="29">
        <v>50.12</v>
      </c>
      <c r="P188" s="29">
        <v>177.79</v>
      </c>
      <c r="Q188" s="29">
        <v>202.76</v>
      </c>
      <c r="R188" s="28"/>
      <c r="S188" s="28"/>
      <c r="T188" s="28"/>
      <c r="U188" s="29">
        <v>53.1</v>
      </c>
      <c r="V188" s="29">
        <v>9.51</v>
      </c>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x14ac:dyDescent="0.3">
      <c r="A189" s="24" t="s">
        <v>261</v>
      </c>
      <c r="B189" s="29">
        <v>5649.69</v>
      </c>
      <c r="C189" s="28"/>
      <c r="D189" s="29">
        <v>283.68</v>
      </c>
      <c r="E189" s="29">
        <v>768.46</v>
      </c>
      <c r="F189" s="29">
        <v>1626.73</v>
      </c>
      <c r="G189" s="29">
        <v>308.52</v>
      </c>
      <c r="H189" s="29">
        <v>143.93</v>
      </c>
      <c r="I189" s="29">
        <v>133.72999999999999</v>
      </c>
      <c r="J189" s="29">
        <v>506.97</v>
      </c>
      <c r="K189" s="29">
        <v>551.96</v>
      </c>
      <c r="L189" s="29">
        <v>101.37</v>
      </c>
      <c r="M189" s="29">
        <v>452.12</v>
      </c>
      <c r="N189" s="29">
        <v>243.37</v>
      </c>
      <c r="O189" s="29">
        <v>53.23</v>
      </c>
      <c r="P189" s="29">
        <v>183.75</v>
      </c>
      <c r="Q189" s="29">
        <v>205.69</v>
      </c>
      <c r="R189" s="28"/>
      <c r="S189" s="28"/>
      <c r="T189" s="28"/>
      <c r="U189" s="29">
        <v>50.75</v>
      </c>
      <c r="V189" s="29">
        <v>22.3</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x14ac:dyDescent="0.3">
      <c r="A190" s="24" t="s">
        <v>262</v>
      </c>
      <c r="B190" s="29">
        <v>5874.43</v>
      </c>
      <c r="C190" s="28"/>
      <c r="D190" s="29">
        <v>295.06</v>
      </c>
      <c r="E190" s="29">
        <v>770.5</v>
      </c>
      <c r="F190" s="29">
        <v>1715.46</v>
      </c>
      <c r="G190" s="29">
        <v>312.39</v>
      </c>
      <c r="H190" s="29">
        <v>154.26</v>
      </c>
      <c r="I190" s="29">
        <v>140.65</v>
      </c>
      <c r="J190" s="29">
        <v>523.51</v>
      </c>
      <c r="K190" s="29">
        <v>573.85</v>
      </c>
      <c r="L190" s="29">
        <v>108.79</v>
      </c>
      <c r="M190" s="29">
        <v>465.29</v>
      </c>
      <c r="N190" s="29">
        <v>261.62</v>
      </c>
      <c r="O190" s="29">
        <v>57.51</v>
      </c>
      <c r="P190" s="29">
        <v>189.8</v>
      </c>
      <c r="Q190" s="29">
        <v>210</v>
      </c>
      <c r="R190" s="28"/>
      <c r="S190" s="28"/>
      <c r="T190" s="28"/>
      <c r="U190" s="29">
        <v>50.33</v>
      </c>
      <c r="V190" s="29">
        <v>31.92</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x14ac:dyDescent="0.3">
      <c r="A191" s="24" t="s">
        <v>263</v>
      </c>
      <c r="B191" s="29">
        <v>6155.78</v>
      </c>
      <c r="C191" s="28"/>
      <c r="D191" s="29">
        <v>301.44</v>
      </c>
      <c r="E191" s="29">
        <v>768.72</v>
      </c>
      <c r="F191" s="29">
        <v>1841.14</v>
      </c>
      <c r="G191" s="29">
        <v>318.39</v>
      </c>
      <c r="H191" s="29">
        <v>160.83000000000001</v>
      </c>
      <c r="I191" s="29">
        <v>151.34</v>
      </c>
      <c r="J191" s="29">
        <v>556.44000000000005</v>
      </c>
      <c r="K191" s="29">
        <v>590.12</v>
      </c>
      <c r="L191" s="29">
        <v>119.51</v>
      </c>
      <c r="M191" s="29">
        <v>482.27</v>
      </c>
      <c r="N191" s="29">
        <v>278.08999999999997</v>
      </c>
      <c r="O191" s="29">
        <v>63</v>
      </c>
      <c r="P191" s="29">
        <v>199.09</v>
      </c>
      <c r="Q191" s="29">
        <v>218.95</v>
      </c>
      <c r="R191" s="28"/>
      <c r="S191" s="28"/>
      <c r="T191" s="28"/>
      <c r="U191" s="29">
        <v>53.49</v>
      </c>
      <c r="V191" s="29">
        <v>39.520000000000003</v>
      </c>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x14ac:dyDescent="0.3">
      <c r="A192" s="24" t="s">
        <v>264</v>
      </c>
      <c r="B192" s="29">
        <v>6454.52</v>
      </c>
      <c r="C192" s="28"/>
      <c r="D192" s="29">
        <v>302.94</v>
      </c>
      <c r="E192" s="29">
        <v>765.88</v>
      </c>
      <c r="F192" s="29">
        <v>1967.9</v>
      </c>
      <c r="G192" s="29">
        <v>326.7</v>
      </c>
      <c r="H192" s="29">
        <v>163.18</v>
      </c>
      <c r="I192" s="29">
        <v>164.84</v>
      </c>
      <c r="J192" s="29">
        <v>596.95000000000005</v>
      </c>
      <c r="K192" s="29">
        <v>602.59</v>
      </c>
      <c r="L192" s="29">
        <v>133.35</v>
      </c>
      <c r="M192" s="29">
        <v>504.04</v>
      </c>
      <c r="N192" s="29">
        <v>293.05</v>
      </c>
      <c r="O192" s="29">
        <v>69.33</v>
      </c>
      <c r="P192" s="29">
        <v>211.4</v>
      </c>
      <c r="Q192" s="29">
        <v>232.6</v>
      </c>
      <c r="R192" s="28"/>
      <c r="S192" s="28"/>
      <c r="T192" s="28"/>
      <c r="U192" s="29">
        <v>60.69</v>
      </c>
      <c r="V192" s="29">
        <v>45.92</v>
      </c>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1:85" x14ac:dyDescent="0.3">
      <c r="A193" s="24" t="s">
        <v>265</v>
      </c>
      <c r="B193" s="29">
        <v>6751.91</v>
      </c>
      <c r="C193" s="28"/>
      <c r="D193" s="29">
        <v>302.82</v>
      </c>
      <c r="E193" s="29">
        <v>768.08</v>
      </c>
      <c r="F193" s="29">
        <v>2075.23</v>
      </c>
      <c r="G193" s="29">
        <v>337.56</v>
      </c>
      <c r="H193" s="29">
        <v>164.49</v>
      </c>
      <c r="I193" s="29">
        <v>177.82</v>
      </c>
      <c r="J193" s="29">
        <v>639.71</v>
      </c>
      <c r="K193" s="29">
        <v>614.03</v>
      </c>
      <c r="L193" s="29">
        <v>148.76</v>
      </c>
      <c r="M193" s="29">
        <v>531.51</v>
      </c>
      <c r="N193" s="29">
        <v>309.57</v>
      </c>
      <c r="O193" s="29">
        <v>75.900000000000006</v>
      </c>
      <c r="P193" s="29">
        <v>225.26</v>
      </c>
      <c r="Q193" s="29">
        <v>247.42</v>
      </c>
      <c r="R193" s="28"/>
      <c r="S193" s="28"/>
      <c r="T193" s="28"/>
      <c r="U193" s="29">
        <v>69.790000000000006</v>
      </c>
      <c r="V193" s="29">
        <v>50.77</v>
      </c>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1:85" x14ac:dyDescent="0.3">
      <c r="A194" s="24" t="s">
        <v>266</v>
      </c>
      <c r="B194" s="29">
        <v>7068.01</v>
      </c>
      <c r="C194" s="28"/>
      <c r="D194" s="29">
        <v>303.66000000000003</v>
      </c>
      <c r="E194" s="29">
        <v>780.54</v>
      </c>
      <c r="F194" s="29">
        <v>2177.61</v>
      </c>
      <c r="G194" s="29">
        <v>351.2</v>
      </c>
      <c r="H194" s="29">
        <v>166.53</v>
      </c>
      <c r="I194" s="29">
        <v>186.77</v>
      </c>
      <c r="J194" s="29">
        <v>691.31</v>
      </c>
      <c r="K194" s="29">
        <v>626.91999999999996</v>
      </c>
      <c r="L194" s="29">
        <v>164.06</v>
      </c>
      <c r="M194" s="29">
        <v>561.55999999999995</v>
      </c>
      <c r="N194" s="29">
        <v>331.02</v>
      </c>
      <c r="O194" s="29">
        <v>82.08</v>
      </c>
      <c r="P194" s="29">
        <v>239.3</v>
      </c>
      <c r="Q194" s="29">
        <v>259.57</v>
      </c>
      <c r="R194" s="28"/>
      <c r="S194" s="28"/>
      <c r="T194" s="28"/>
      <c r="U194" s="29">
        <v>78.42</v>
      </c>
      <c r="V194" s="29">
        <v>54.08</v>
      </c>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1:85" x14ac:dyDescent="0.3">
      <c r="A195" s="24" t="s">
        <v>267</v>
      </c>
      <c r="B195" s="29">
        <v>7370.37</v>
      </c>
      <c r="C195" s="28"/>
      <c r="D195" s="29">
        <v>308.52</v>
      </c>
      <c r="E195" s="29">
        <v>809.31</v>
      </c>
      <c r="F195" s="29">
        <v>2243.7399999999998</v>
      </c>
      <c r="G195" s="29">
        <v>367.85</v>
      </c>
      <c r="H195" s="29">
        <v>172.29</v>
      </c>
      <c r="I195" s="29">
        <v>188.5</v>
      </c>
      <c r="J195" s="29">
        <v>741.23</v>
      </c>
      <c r="K195" s="29">
        <v>644.04999999999995</v>
      </c>
      <c r="L195" s="29">
        <v>177.65</v>
      </c>
      <c r="M195" s="29">
        <v>596.28</v>
      </c>
      <c r="N195" s="29">
        <v>360.45</v>
      </c>
      <c r="O195" s="29">
        <v>87.37</v>
      </c>
      <c r="P195" s="29">
        <v>252.15</v>
      </c>
      <c r="Q195" s="29">
        <v>265.75</v>
      </c>
      <c r="R195" s="28"/>
      <c r="S195" s="28"/>
      <c r="T195" s="28"/>
      <c r="U195" s="29">
        <v>84.41</v>
      </c>
      <c r="V195" s="29">
        <v>56.34</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1:85" x14ac:dyDescent="0.3">
      <c r="A196" s="24" t="s">
        <v>268</v>
      </c>
      <c r="B196" s="29">
        <v>7640.89</v>
      </c>
      <c r="C196" s="28"/>
      <c r="D196" s="29">
        <v>317.17</v>
      </c>
      <c r="E196" s="29">
        <v>853.07</v>
      </c>
      <c r="F196" s="29">
        <v>2268.46</v>
      </c>
      <c r="G196" s="29">
        <v>387.39</v>
      </c>
      <c r="H196" s="29">
        <v>181.99</v>
      </c>
      <c r="I196" s="29">
        <v>183.32</v>
      </c>
      <c r="J196" s="29">
        <v>784.75</v>
      </c>
      <c r="K196" s="29">
        <v>663.51</v>
      </c>
      <c r="L196" s="29">
        <v>188.56</v>
      </c>
      <c r="M196" s="29">
        <v>632.77</v>
      </c>
      <c r="N196" s="29">
        <v>396.13</v>
      </c>
      <c r="O196" s="29">
        <v>91.74</v>
      </c>
      <c r="P196" s="29">
        <v>263.45</v>
      </c>
      <c r="Q196" s="29">
        <v>266.66000000000003</v>
      </c>
      <c r="R196" s="28"/>
      <c r="S196" s="28"/>
      <c r="T196" s="28"/>
      <c r="U196" s="29">
        <v>88.01</v>
      </c>
      <c r="V196" s="29">
        <v>57.55</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1:85" x14ac:dyDescent="0.3">
      <c r="A197" s="24" t="s">
        <v>269</v>
      </c>
      <c r="B197" s="29">
        <v>7865.46</v>
      </c>
      <c r="C197" s="28"/>
      <c r="D197" s="29">
        <v>325.89999999999998</v>
      </c>
      <c r="E197" s="29">
        <v>903.59</v>
      </c>
      <c r="F197" s="29">
        <v>2260.6799999999998</v>
      </c>
      <c r="G197" s="29">
        <v>409.44</v>
      </c>
      <c r="H197" s="29">
        <v>193.04</v>
      </c>
      <c r="I197" s="29">
        <v>174.47</v>
      </c>
      <c r="J197" s="29">
        <v>817.24</v>
      </c>
      <c r="K197" s="29">
        <v>679.03</v>
      </c>
      <c r="L197" s="29">
        <v>196.55</v>
      </c>
      <c r="M197" s="29">
        <v>668.21</v>
      </c>
      <c r="N197" s="29">
        <v>431.99</v>
      </c>
      <c r="O197" s="29">
        <v>95.93</v>
      </c>
      <c r="P197" s="29">
        <v>275.67</v>
      </c>
      <c r="Q197" s="29">
        <v>266.72000000000003</v>
      </c>
      <c r="R197" s="28"/>
      <c r="S197" s="28"/>
      <c r="T197" s="28"/>
      <c r="U197" s="29">
        <v>90.16</v>
      </c>
      <c r="V197" s="29">
        <v>58.08</v>
      </c>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1:85" x14ac:dyDescent="0.3">
      <c r="A198" s="24" t="s">
        <v>270</v>
      </c>
      <c r="B198" s="29">
        <v>8022.26</v>
      </c>
      <c r="C198" s="28"/>
      <c r="D198" s="29">
        <v>330.81</v>
      </c>
      <c r="E198" s="29">
        <v>951.99</v>
      </c>
      <c r="F198" s="29">
        <v>2230.52</v>
      </c>
      <c r="G198" s="29">
        <v>433.55</v>
      </c>
      <c r="H198" s="29">
        <v>201.57</v>
      </c>
      <c r="I198" s="29">
        <v>165.57</v>
      </c>
      <c r="J198" s="29">
        <v>834.13</v>
      </c>
      <c r="K198" s="29">
        <v>681.75</v>
      </c>
      <c r="L198" s="29">
        <v>201.41</v>
      </c>
      <c r="M198" s="29">
        <v>698.91</v>
      </c>
      <c r="N198" s="29">
        <v>461.38</v>
      </c>
      <c r="O198" s="29">
        <v>100.64</v>
      </c>
      <c r="P198" s="29">
        <v>288.43</v>
      </c>
      <c r="Q198" s="29">
        <v>270.98</v>
      </c>
      <c r="R198" s="28"/>
      <c r="S198" s="28"/>
      <c r="T198" s="28"/>
      <c r="U198" s="29">
        <v>92.22</v>
      </c>
      <c r="V198" s="29">
        <v>58.01</v>
      </c>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1:85" x14ac:dyDescent="0.3">
      <c r="A199" s="24" t="s">
        <v>271</v>
      </c>
      <c r="B199" s="29">
        <v>8100.85</v>
      </c>
      <c r="C199" s="28"/>
      <c r="D199" s="29">
        <v>328.5</v>
      </c>
      <c r="E199" s="29">
        <v>990.1</v>
      </c>
      <c r="F199" s="29">
        <v>2188.17</v>
      </c>
      <c r="G199" s="29">
        <v>459.19</v>
      </c>
      <c r="H199" s="29">
        <v>204.89</v>
      </c>
      <c r="I199" s="29">
        <v>159.99</v>
      </c>
      <c r="J199" s="29">
        <v>831.57</v>
      </c>
      <c r="K199" s="29">
        <v>665.99</v>
      </c>
      <c r="L199" s="29">
        <v>203.02</v>
      </c>
      <c r="M199" s="29">
        <v>723.29</v>
      </c>
      <c r="N199" s="29">
        <v>478.28</v>
      </c>
      <c r="O199" s="29">
        <v>106.47</v>
      </c>
      <c r="P199" s="29">
        <v>303.56</v>
      </c>
      <c r="Q199" s="29">
        <v>283.81</v>
      </c>
      <c r="R199" s="28"/>
      <c r="S199" s="28"/>
      <c r="T199" s="28"/>
      <c r="U199" s="29">
        <v>95.66</v>
      </c>
      <c r="V199" s="29">
        <v>57.54</v>
      </c>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1:85" x14ac:dyDescent="0.3">
      <c r="A200" s="24" t="s">
        <v>272</v>
      </c>
      <c r="B200" s="29">
        <v>8114.79</v>
      </c>
      <c r="C200" s="28"/>
      <c r="D200" s="29">
        <v>320.27</v>
      </c>
      <c r="E200" s="29">
        <v>1017.32</v>
      </c>
      <c r="F200" s="29">
        <v>2142.89</v>
      </c>
      <c r="G200" s="29">
        <v>484.82</v>
      </c>
      <c r="H200" s="29">
        <v>203.24</v>
      </c>
      <c r="I200" s="29">
        <v>159.08000000000001</v>
      </c>
      <c r="J200" s="29">
        <v>814.06</v>
      </c>
      <c r="K200" s="29">
        <v>630.77</v>
      </c>
      <c r="L200" s="29">
        <v>202.06</v>
      </c>
      <c r="M200" s="29">
        <v>739.03</v>
      </c>
      <c r="N200" s="29">
        <v>483.6</v>
      </c>
      <c r="O200" s="29">
        <v>113.24</v>
      </c>
      <c r="P200" s="29">
        <v>321.13</v>
      </c>
      <c r="Q200" s="29">
        <v>305.23</v>
      </c>
      <c r="R200" s="28"/>
      <c r="S200" s="28"/>
      <c r="T200" s="28"/>
      <c r="U200" s="29">
        <v>100.3</v>
      </c>
      <c r="V200" s="29">
        <v>57.28</v>
      </c>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1:85" x14ac:dyDescent="0.3">
      <c r="A201" s="24" t="s">
        <v>273</v>
      </c>
      <c r="B201" s="29">
        <v>8106.18</v>
      </c>
      <c r="C201" s="28"/>
      <c r="D201" s="29">
        <v>311.3</v>
      </c>
      <c r="E201" s="29">
        <v>1040.6400000000001</v>
      </c>
      <c r="F201" s="29">
        <v>2103.7600000000002</v>
      </c>
      <c r="G201" s="29">
        <v>507.84</v>
      </c>
      <c r="H201" s="29">
        <v>198.31</v>
      </c>
      <c r="I201" s="29">
        <v>161.77000000000001</v>
      </c>
      <c r="J201" s="29">
        <v>794.41</v>
      </c>
      <c r="K201" s="29">
        <v>583.29999999999995</v>
      </c>
      <c r="L201" s="29">
        <v>199.99</v>
      </c>
      <c r="M201" s="29">
        <v>747.64</v>
      </c>
      <c r="N201" s="29">
        <v>484.69</v>
      </c>
      <c r="O201" s="29">
        <v>119.74</v>
      </c>
      <c r="P201" s="29">
        <v>339.81</v>
      </c>
      <c r="Q201" s="29">
        <v>330.24</v>
      </c>
      <c r="R201" s="28"/>
      <c r="S201" s="28"/>
      <c r="T201" s="28"/>
      <c r="U201" s="29">
        <v>105.33</v>
      </c>
      <c r="V201" s="29">
        <v>57.6</v>
      </c>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1:85" x14ac:dyDescent="0.3">
      <c r="A202" s="24" t="s">
        <v>274</v>
      </c>
      <c r="B202" s="29">
        <v>8121.73</v>
      </c>
      <c r="C202" s="28"/>
      <c r="D202" s="29">
        <v>308.76</v>
      </c>
      <c r="E202" s="29">
        <v>1067.73</v>
      </c>
      <c r="F202" s="29">
        <v>2079.62</v>
      </c>
      <c r="G202" s="29">
        <v>525.59</v>
      </c>
      <c r="H202" s="29">
        <v>192.37</v>
      </c>
      <c r="I202" s="29">
        <v>167.17</v>
      </c>
      <c r="J202" s="29">
        <v>786.19</v>
      </c>
      <c r="K202" s="29">
        <v>532.92999999999995</v>
      </c>
      <c r="L202" s="29">
        <v>198.35</v>
      </c>
      <c r="M202" s="29">
        <v>750.76</v>
      </c>
      <c r="N202" s="29">
        <v>489.58</v>
      </c>
      <c r="O202" s="29">
        <v>124.68</v>
      </c>
      <c r="P202" s="29">
        <v>357.12</v>
      </c>
      <c r="Q202" s="29">
        <v>353.59</v>
      </c>
      <c r="R202" s="28"/>
      <c r="S202" s="28"/>
      <c r="T202" s="28"/>
      <c r="U202" s="29">
        <v>109.7</v>
      </c>
      <c r="V202" s="29">
        <v>58.87</v>
      </c>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1:85" x14ac:dyDescent="0.3">
      <c r="A203" s="24" t="s">
        <v>275</v>
      </c>
      <c r="B203" s="29">
        <v>8202.44</v>
      </c>
      <c r="C203" s="28"/>
      <c r="D203" s="29">
        <v>318.04000000000002</v>
      </c>
      <c r="E203" s="29">
        <v>1105.48</v>
      </c>
      <c r="F203" s="29">
        <v>2078.4699999999998</v>
      </c>
      <c r="G203" s="29">
        <v>535.75</v>
      </c>
      <c r="H203" s="29">
        <v>187.6</v>
      </c>
      <c r="I203" s="29">
        <v>173.56</v>
      </c>
      <c r="J203" s="29">
        <v>801.77</v>
      </c>
      <c r="K203" s="29">
        <v>486.68</v>
      </c>
      <c r="L203" s="29">
        <v>198.61</v>
      </c>
      <c r="M203" s="29">
        <v>750.48</v>
      </c>
      <c r="N203" s="29">
        <v>505.76</v>
      </c>
      <c r="O203" s="29">
        <v>126.98</v>
      </c>
      <c r="P203" s="29">
        <v>371.24</v>
      </c>
      <c r="Q203" s="29">
        <v>369.91</v>
      </c>
      <c r="R203" s="28"/>
      <c r="S203" s="28"/>
      <c r="T203" s="28"/>
      <c r="U203" s="29">
        <v>112.23</v>
      </c>
      <c r="V203" s="29">
        <v>61.84</v>
      </c>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row r="204" spans="1:85" x14ac:dyDescent="0.3">
      <c r="A204" s="24" t="s">
        <v>276</v>
      </c>
      <c r="B204" s="29">
        <v>8389.7000000000007</v>
      </c>
      <c r="C204" s="28"/>
      <c r="D204" s="29">
        <v>339.13</v>
      </c>
      <c r="E204" s="29">
        <v>1152.1400000000001</v>
      </c>
      <c r="F204" s="29">
        <v>2099.4299999999998</v>
      </c>
      <c r="G204" s="29">
        <v>539.82000000000005</v>
      </c>
      <c r="H204" s="29">
        <v>185.36</v>
      </c>
      <c r="I204" s="29">
        <v>180.3</v>
      </c>
      <c r="J204" s="29">
        <v>840.63</v>
      </c>
      <c r="K204" s="29">
        <v>480.05</v>
      </c>
      <c r="L204" s="29">
        <v>201.1</v>
      </c>
      <c r="M204" s="29">
        <v>755.77</v>
      </c>
      <c r="N204" s="29">
        <v>533.25</v>
      </c>
      <c r="O204" s="29">
        <v>126.72</v>
      </c>
      <c r="P204" s="29">
        <v>381</v>
      </c>
      <c r="Q204" s="29">
        <v>378.27</v>
      </c>
      <c r="R204" s="28"/>
      <c r="S204" s="28"/>
      <c r="T204" s="28"/>
      <c r="U204" s="29">
        <v>113.07</v>
      </c>
      <c r="V204" s="29">
        <v>65.760000000000005</v>
      </c>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row>
    <row r="205" spans="1:85" x14ac:dyDescent="0.3">
      <c r="A205" s="24" t="s">
        <v>277</v>
      </c>
      <c r="B205" s="29">
        <v>8561.2999999999993</v>
      </c>
      <c r="C205" s="28"/>
      <c r="D205" s="29">
        <v>365.63</v>
      </c>
      <c r="E205" s="29">
        <v>1197.29</v>
      </c>
      <c r="F205" s="29">
        <v>2132.27</v>
      </c>
      <c r="G205" s="29">
        <v>543.15</v>
      </c>
      <c r="H205" s="29">
        <v>186.23</v>
      </c>
      <c r="I205" s="29">
        <v>188.31</v>
      </c>
      <c r="J205" s="29">
        <v>889.3</v>
      </c>
      <c r="K205" s="29">
        <v>425.31</v>
      </c>
      <c r="L205" s="29">
        <v>205.15</v>
      </c>
      <c r="M205" s="29">
        <v>770.17</v>
      </c>
      <c r="N205" s="29">
        <v>565.11</v>
      </c>
      <c r="O205" s="29">
        <v>125.5</v>
      </c>
      <c r="P205" s="29">
        <v>385.88</v>
      </c>
      <c r="Q205" s="29">
        <v>381.66</v>
      </c>
      <c r="R205" s="28"/>
      <c r="S205" s="28"/>
      <c r="T205" s="28"/>
      <c r="U205" s="29">
        <v>112.67</v>
      </c>
      <c r="V205" s="29">
        <v>69.510000000000005</v>
      </c>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row>
    <row r="206" spans="1:85" x14ac:dyDescent="0.3">
      <c r="A206" s="24" t="s">
        <v>278</v>
      </c>
      <c r="B206" s="29">
        <v>8748.32</v>
      </c>
      <c r="C206" s="28"/>
      <c r="D206" s="29">
        <v>390.68</v>
      </c>
      <c r="E206" s="29">
        <v>1229.77</v>
      </c>
      <c r="F206" s="29">
        <v>2165.4899999999998</v>
      </c>
      <c r="G206" s="29">
        <v>551.42999999999995</v>
      </c>
      <c r="H206" s="29">
        <v>190.68</v>
      </c>
      <c r="I206" s="29">
        <v>197.49</v>
      </c>
      <c r="J206" s="29">
        <v>933.13</v>
      </c>
      <c r="K206" s="29">
        <v>415.01</v>
      </c>
      <c r="L206" s="29">
        <v>209.98</v>
      </c>
      <c r="M206" s="29">
        <v>774.13</v>
      </c>
      <c r="N206" s="29">
        <v>593.64</v>
      </c>
      <c r="O206" s="29">
        <v>124.97</v>
      </c>
      <c r="P206" s="29">
        <v>386.32</v>
      </c>
      <c r="Q206" s="29">
        <v>383.57</v>
      </c>
      <c r="R206" s="28"/>
      <c r="S206" s="28"/>
      <c r="T206" s="28"/>
      <c r="U206" s="29">
        <v>111.72</v>
      </c>
      <c r="V206" s="29">
        <v>71.8</v>
      </c>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row>
    <row r="207" spans="1:85" x14ac:dyDescent="0.3">
      <c r="A207" s="24" t="s">
        <v>279</v>
      </c>
      <c r="B207" s="29">
        <v>8904.52</v>
      </c>
      <c r="C207" s="28"/>
      <c r="D207" s="29">
        <v>408.03</v>
      </c>
      <c r="E207" s="29">
        <v>1239.42</v>
      </c>
      <c r="F207" s="29">
        <v>2188.8200000000002</v>
      </c>
      <c r="G207" s="29">
        <v>569.83000000000004</v>
      </c>
      <c r="H207" s="29">
        <v>199.04</v>
      </c>
      <c r="I207" s="29">
        <v>207.88</v>
      </c>
      <c r="J207" s="29">
        <v>958.62</v>
      </c>
      <c r="K207" s="29">
        <v>421.37</v>
      </c>
      <c r="L207" s="29">
        <v>214.81</v>
      </c>
      <c r="M207" s="29">
        <v>787.45</v>
      </c>
      <c r="N207" s="29">
        <v>611.66</v>
      </c>
      <c r="O207" s="29">
        <v>126.56</v>
      </c>
      <c r="P207" s="29">
        <v>382.56</v>
      </c>
      <c r="Q207" s="29">
        <v>387.38</v>
      </c>
      <c r="R207" s="28"/>
      <c r="S207" s="28"/>
      <c r="T207" s="28"/>
      <c r="U207" s="29">
        <v>111.07</v>
      </c>
      <c r="V207" s="29">
        <v>71.3</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row>
    <row r="208" spans="1:85" x14ac:dyDescent="0.3">
      <c r="A208" s="24" t="s">
        <v>280</v>
      </c>
      <c r="B208" s="29">
        <v>9036.1200000000008</v>
      </c>
      <c r="C208" s="28"/>
      <c r="D208" s="29">
        <v>416.06</v>
      </c>
      <c r="E208" s="29">
        <v>1227.51</v>
      </c>
      <c r="F208" s="29">
        <v>2201.63</v>
      </c>
      <c r="G208" s="29">
        <v>597.59</v>
      </c>
      <c r="H208" s="29">
        <v>210.05</v>
      </c>
      <c r="I208" s="29">
        <v>218.46</v>
      </c>
      <c r="J208" s="29">
        <v>964.95</v>
      </c>
      <c r="K208" s="29">
        <v>444.26</v>
      </c>
      <c r="L208" s="29">
        <v>219.1</v>
      </c>
      <c r="M208" s="29">
        <v>820.06</v>
      </c>
      <c r="N208" s="29">
        <v>618.95000000000005</v>
      </c>
      <c r="O208" s="29">
        <v>130.1</v>
      </c>
      <c r="P208" s="29">
        <v>375.81</v>
      </c>
      <c r="Q208" s="29">
        <v>392.83</v>
      </c>
      <c r="R208" s="28"/>
      <c r="S208" s="28"/>
      <c r="T208" s="28"/>
      <c r="U208" s="29">
        <v>110.9</v>
      </c>
      <c r="V208" s="29">
        <v>68.87</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row>
    <row r="209" spans="1:85" x14ac:dyDescent="0.3">
      <c r="A209" s="24" t="s">
        <v>281</v>
      </c>
      <c r="B209" s="29">
        <v>9189.25</v>
      </c>
      <c r="C209" s="28"/>
      <c r="D209" s="29">
        <v>418.58</v>
      </c>
      <c r="E209" s="29">
        <v>1206.72</v>
      </c>
      <c r="F209" s="29">
        <v>2213.41</v>
      </c>
      <c r="G209" s="29">
        <v>628.04</v>
      </c>
      <c r="H209" s="29">
        <v>220.81</v>
      </c>
      <c r="I209" s="29">
        <v>226.66</v>
      </c>
      <c r="J209" s="29">
        <v>963.92</v>
      </c>
      <c r="K209" s="29">
        <v>520.55999999999995</v>
      </c>
      <c r="L209" s="29">
        <v>222.46</v>
      </c>
      <c r="M209" s="29">
        <v>848.27</v>
      </c>
      <c r="N209" s="29">
        <v>621.4</v>
      </c>
      <c r="O209" s="29">
        <v>133.4</v>
      </c>
      <c r="P209" s="29">
        <v>369.92</v>
      </c>
      <c r="Q209" s="29">
        <v>398.33</v>
      </c>
      <c r="R209" s="28"/>
      <c r="S209" s="28"/>
      <c r="T209" s="28"/>
      <c r="U209" s="29">
        <v>111.78</v>
      </c>
      <c r="V209" s="29">
        <v>65.75</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row>
    <row r="210" spans="1:85" x14ac:dyDescent="0.3">
      <c r="A210" s="24" t="s">
        <v>282</v>
      </c>
      <c r="B210" s="29">
        <v>9279.32</v>
      </c>
      <c r="C210" s="28"/>
      <c r="D210" s="29">
        <v>419.7</v>
      </c>
      <c r="E210" s="29">
        <v>1190.77</v>
      </c>
      <c r="F210" s="29">
        <v>2233.38</v>
      </c>
      <c r="G210" s="29">
        <v>653.99</v>
      </c>
      <c r="H210" s="29">
        <v>228.31</v>
      </c>
      <c r="I210" s="29">
        <v>229.88</v>
      </c>
      <c r="J210" s="29">
        <v>968.49</v>
      </c>
      <c r="K210" s="29">
        <v>532.33000000000004</v>
      </c>
      <c r="L210" s="29">
        <v>224.54</v>
      </c>
      <c r="M210" s="29">
        <v>869.47</v>
      </c>
      <c r="N210" s="29">
        <v>625.63</v>
      </c>
      <c r="O210" s="29">
        <v>134.19</v>
      </c>
      <c r="P210" s="29">
        <v>369.45</v>
      </c>
      <c r="Q210" s="29">
        <v>402.07</v>
      </c>
      <c r="R210" s="28"/>
      <c r="S210" s="28"/>
      <c r="T210" s="28"/>
      <c r="U210" s="29">
        <v>113.91</v>
      </c>
      <c r="V210" s="29">
        <v>63.68</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row>
    <row r="211" spans="1:85" x14ac:dyDescent="0.3">
      <c r="A211" s="24" t="s">
        <v>283</v>
      </c>
      <c r="B211" s="29">
        <v>9441.77</v>
      </c>
      <c r="C211" s="28"/>
      <c r="D211" s="29">
        <v>423.11</v>
      </c>
      <c r="E211" s="29">
        <v>1192.48</v>
      </c>
      <c r="F211" s="29">
        <v>2271.48</v>
      </c>
      <c r="G211" s="29">
        <v>668.67</v>
      </c>
      <c r="H211" s="29">
        <v>229.75</v>
      </c>
      <c r="I211" s="29">
        <v>225.92</v>
      </c>
      <c r="J211" s="29">
        <v>990.86</v>
      </c>
      <c r="K211" s="29">
        <v>592.63</v>
      </c>
      <c r="L211" s="29">
        <v>225.11</v>
      </c>
      <c r="M211" s="29">
        <v>871.93</v>
      </c>
      <c r="N211" s="29">
        <v>637.80999999999995</v>
      </c>
      <c r="O211" s="29">
        <v>130.51</v>
      </c>
      <c r="P211" s="29">
        <v>377.66</v>
      </c>
      <c r="Q211" s="29">
        <v>401.76</v>
      </c>
      <c r="R211" s="28"/>
      <c r="S211" s="28"/>
      <c r="T211" s="28"/>
      <c r="U211" s="29">
        <v>117.42</v>
      </c>
      <c r="V211" s="29">
        <v>64.540000000000006</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row>
    <row r="212" spans="1:85" x14ac:dyDescent="0.3">
      <c r="A212" s="24" t="s">
        <v>284</v>
      </c>
      <c r="B212" s="29">
        <v>9695.07</v>
      </c>
      <c r="C212" s="28"/>
      <c r="D212" s="29">
        <v>429.53</v>
      </c>
      <c r="E212" s="29">
        <v>1215.03</v>
      </c>
      <c r="F212" s="29">
        <v>2336.13</v>
      </c>
      <c r="G212" s="29">
        <v>670.3</v>
      </c>
      <c r="H212" s="29">
        <v>225.13</v>
      </c>
      <c r="I212" s="29">
        <v>215.7</v>
      </c>
      <c r="J212" s="29">
        <v>1034.72</v>
      </c>
      <c r="K212" s="29">
        <v>659.07</v>
      </c>
      <c r="L212" s="29">
        <v>224.92</v>
      </c>
      <c r="M212" s="29">
        <v>897.41</v>
      </c>
      <c r="N212" s="29">
        <v>658.29</v>
      </c>
      <c r="O212" s="29">
        <v>123.03</v>
      </c>
      <c r="P212" s="29">
        <v>394.78</v>
      </c>
      <c r="Q212" s="29">
        <v>399.46</v>
      </c>
      <c r="R212" s="28"/>
      <c r="S212" s="28"/>
      <c r="T212" s="28"/>
      <c r="U212" s="29">
        <v>122.37</v>
      </c>
      <c r="V212" s="29">
        <v>68.36</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row>
    <row r="213" spans="1:85" x14ac:dyDescent="0.3">
      <c r="A213" s="24" t="s">
        <v>285</v>
      </c>
      <c r="B213" s="29">
        <v>10061.469999999999</v>
      </c>
      <c r="C213" s="28"/>
      <c r="D213" s="29">
        <v>435.95</v>
      </c>
      <c r="E213" s="29">
        <v>1251.8800000000001</v>
      </c>
      <c r="F213" s="29">
        <v>2433.65</v>
      </c>
      <c r="G213" s="29">
        <v>662.04</v>
      </c>
      <c r="H213" s="29">
        <v>217.16</v>
      </c>
      <c r="I213" s="29">
        <v>203.82</v>
      </c>
      <c r="J213" s="29">
        <v>1095.31</v>
      </c>
      <c r="K213" s="29">
        <v>725.16</v>
      </c>
      <c r="L213" s="29">
        <v>225.83</v>
      </c>
      <c r="M213" s="29">
        <v>973.34</v>
      </c>
      <c r="N213" s="29">
        <v>681.82</v>
      </c>
      <c r="O213" s="29">
        <v>115.42</v>
      </c>
      <c r="P213" s="29">
        <v>417.92</v>
      </c>
      <c r="Q213" s="29">
        <v>398.83</v>
      </c>
      <c r="R213" s="28"/>
      <c r="S213" s="28"/>
      <c r="T213" s="28"/>
      <c r="U213" s="29">
        <v>127.5</v>
      </c>
      <c r="V213" s="29">
        <v>74.400000000000006</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row>
    <row r="214" spans="1:85" x14ac:dyDescent="0.3">
      <c r="A214" s="24" t="s">
        <v>286</v>
      </c>
      <c r="B214" s="29">
        <v>10342.74</v>
      </c>
      <c r="C214" s="28"/>
      <c r="D214" s="29">
        <v>439.18</v>
      </c>
      <c r="E214" s="29">
        <v>1295.6199999999999</v>
      </c>
      <c r="F214" s="29">
        <v>2570.4899999999998</v>
      </c>
      <c r="G214" s="29">
        <v>647.51</v>
      </c>
      <c r="H214" s="29">
        <v>208.85</v>
      </c>
      <c r="I214" s="29">
        <v>195.03</v>
      </c>
      <c r="J214" s="29">
        <v>1167.07</v>
      </c>
      <c r="K214" s="29">
        <v>784.43</v>
      </c>
      <c r="L214" s="29">
        <v>229.77</v>
      </c>
      <c r="M214" s="29">
        <v>913.15</v>
      </c>
      <c r="N214" s="29">
        <v>702.61</v>
      </c>
      <c r="O214" s="29">
        <v>111.53</v>
      </c>
      <c r="P214" s="29">
        <v>441</v>
      </c>
      <c r="Q214" s="29">
        <v>401.9</v>
      </c>
      <c r="R214" s="28"/>
      <c r="S214" s="28"/>
      <c r="T214" s="28"/>
      <c r="U214" s="29">
        <v>131.69</v>
      </c>
      <c r="V214" s="29">
        <v>81.31</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row>
    <row r="215" spans="1:85" x14ac:dyDescent="0.3">
      <c r="A215" s="24" t="s">
        <v>287</v>
      </c>
      <c r="B215" s="29">
        <v>10810.87</v>
      </c>
      <c r="C215" s="28"/>
      <c r="D215" s="29">
        <v>436.41</v>
      </c>
      <c r="E215" s="29">
        <v>1344.04</v>
      </c>
      <c r="F215" s="29">
        <v>2750.9</v>
      </c>
      <c r="G215" s="29">
        <v>630.33000000000004</v>
      </c>
      <c r="H215" s="29">
        <v>203.03</v>
      </c>
      <c r="I215" s="29">
        <v>193.64</v>
      </c>
      <c r="J215" s="29">
        <v>1244.3499999999999</v>
      </c>
      <c r="K215" s="29">
        <v>831.01</v>
      </c>
      <c r="L215" s="29">
        <v>238.49</v>
      </c>
      <c r="M215" s="29">
        <v>992.44</v>
      </c>
      <c r="N215" s="29">
        <v>715.21</v>
      </c>
      <c r="O215" s="29">
        <v>114.76</v>
      </c>
      <c r="P215" s="29">
        <v>460.74</v>
      </c>
      <c r="Q215" s="29">
        <v>412.59</v>
      </c>
      <c r="R215" s="28"/>
      <c r="S215" s="28"/>
      <c r="T215" s="28"/>
      <c r="U215" s="29">
        <v>134.26</v>
      </c>
      <c r="V215" s="29">
        <v>87.71</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row>
    <row r="216" spans="1:85" x14ac:dyDescent="0.3">
      <c r="A216" s="24" t="s">
        <v>288</v>
      </c>
      <c r="B216" s="29">
        <v>11352.96</v>
      </c>
      <c r="C216" s="28"/>
      <c r="D216" s="29">
        <v>427.21</v>
      </c>
      <c r="E216" s="29">
        <v>1383</v>
      </c>
      <c r="F216" s="29">
        <v>2957.17</v>
      </c>
      <c r="G216" s="29">
        <v>614.13</v>
      </c>
      <c r="H216" s="29">
        <v>200.96</v>
      </c>
      <c r="I216" s="29">
        <v>199.7</v>
      </c>
      <c r="J216" s="29">
        <v>1320.26</v>
      </c>
      <c r="K216" s="29">
        <v>863.11</v>
      </c>
      <c r="L216" s="29">
        <v>251.96</v>
      </c>
      <c r="M216" s="29">
        <v>1132.54</v>
      </c>
      <c r="N216" s="29">
        <v>718.5</v>
      </c>
      <c r="O216" s="29">
        <v>124.42</v>
      </c>
      <c r="P216" s="29">
        <v>478.41</v>
      </c>
      <c r="Q216" s="29">
        <v>431.68</v>
      </c>
      <c r="R216" s="28"/>
      <c r="S216" s="28"/>
      <c r="T216" s="28"/>
      <c r="U216" s="29">
        <v>135.22</v>
      </c>
      <c r="V216" s="29">
        <v>94.12</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row>
    <row r="217" spans="1:85" x14ac:dyDescent="0.3">
      <c r="A217" s="24" t="s">
        <v>289</v>
      </c>
      <c r="B217" s="29">
        <v>11866.79</v>
      </c>
      <c r="C217" s="28"/>
      <c r="D217" s="29">
        <v>414.32</v>
      </c>
      <c r="E217" s="29">
        <v>1397.55</v>
      </c>
      <c r="F217" s="29">
        <v>3148.94</v>
      </c>
      <c r="G217" s="29">
        <v>602.52</v>
      </c>
      <c r="H217" s="29">
        <v>202.35</v>
      </c>
      <c r="I217" s="29">
        <v>208.43</v>
      </c>
      <c r="J217" s="29">
        <v>1386.7</v>
      </c>
      <c r="K217" s="29">
        <v>884.43</v>
      </c>
      <c r="L217" s="29">
        <v>268.22000000000003</v>
      </c>
      <c r="M217" s="29">
        <v>1292.1199999999999</v>
      </c>
      <c r="N217" s="29">
        <v>715.45</v>
      </c>
      <c r="O217" s="29">
        <v>135.29</v>
      </c>
      <c r="P217" s="29">
        <v>496.71</v>
      </c>
      <c r="Q217" s="29">
        <v>456.4</v>
      </c>
      <c r="R217" s="28"/>
      <c r="S217" s="28"/>
      <c r="T217" s="28"/>
      <c r="U217" s="29">
        <v>136.80000000000001</v>
      </c>
      <c r="V217" s="29">
        <v>99.65</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row>
    <row r="218" spans="1:85" x14ac:dyDescent="0.3">
      <c r="A218" s="24" t="s">
        <v>290</v>
      </c>
      <c r="B218" s="29">
        <v>12254.54</v>
      </c>
      <c r="C218" s="28"/>
      <c r="D218" s="29">
        <v>400.53</v>
      </c>
      <c r="E218" s="29">
        <v>1400.54</v>
      </c>
      <c r="F218" s="29">
        <v>3283.94</v>
      </c>
      <c r="G218" s="29">
        <v>599.14</v>
      </c>
      <c r="H218" s="29">
        <v>206.73</v>
      </c>
      <c r="I218" s="29">
        <v>214.73</v>
      </c>
      <c r="J218" s="29">
        <v>1435.47</v>
      </c>
      <c r="K218" s="29">
        <v>898.58</v>
      </c>
      <c r="L218" s="29">
        <v>285.2</v>
      </c>
      <c r="M218" s="29">
        <v>1409.59</v>
      </c>
      <c r="N218" s="29">
        <v>709.43</v>
      </c>
      <c r="O218" s="29">
        <v>141.84</v>
      </c>
      <c r="P218" s="29">
        <v>519.30999999999995</v>
      </c>
      <c r="Q218" s="29">
        <v>481.95</v>
      </c>
      <c r="R218" s="28"/>
      <c r="S218" s="28"/>
      <c r="T218" s="28"/>
      <c r="U218" s="29">
        <v>141.07</v>
      </c>
      <c r="V218" s="29">
        <v>103.97</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row>
    <row r="219" spans="1:85" x14ac:dyDescent="0.3">
      <c r="A219" s="24" t="s">
        <v>291</v>
      </c>
      <c r="B219" s="29">
        <v>12441.22</v>
      </c>
      <c r="C219" s="28"/>
      <c r="D219" s="29">
        <v>388.43</v>
      </c>
      <c r="E219" s="29">
        <v>1378.34</v>
      </c>
      <c r="F219" s="29">
        <v>3323.89</v>
      </c>
      <c r="G219" s="29">
        <v>606.99</v>
      </c>
      <c r="H219" s="29">
        <v>213.64</v>
      </c>
      <c r="I219" s="29">
        <v>214.16</v>
      </c>
      <c r="J219" s="29">
        <v>1459.3</v>
      </c>
      <c r="K219" s="29">
        <v>909.31</v>
      </c>
      <c r="L219" s="29">
        <v>300.92</v>
      </c>
      <c r="M219" s="29">
        <v>1464.77</v>
      </c>
      <c r="N219" s="29">
        <v>703.83</v>
      </c>
      <c r="O219" s="29">
        <v>139.25</v>
      </c>
      <c r="P219" s="29">
        <v>549.73</v>
      </c>
      <c r="Q219" s="29">
        <v>505.96</v>
      </c>
      <c r="R219" s="28"/>
      <c r="S219" s="28"/>
      <c r="T219" s="28"/>
      <c r="U219" s="29">
        <v>149.81</v>
      </c>
      <c r="V219" s="29">
        <v>106.91</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row>
    <row r="220" spans="1:85" x14ac:dyDescent="0.3">
      <c r="A220" s="24" t="s">
        <v>292</v>
      </c>
      <c r="B220" s="29">
        <v>12442.73</v>
      </c>
      <c r="C220" s="28"/>
      <c r="D220" s="29">
        <v>379.62</v>
      </c>
      <c r="E220" s="29">
        <v>1331.56</v>
      </c>
      <c r="F220" s="29">
        <v>3275.59</v>
      </c>
      <c r="G220" s="29">
        <v>622.35</v>
      </c>
      <c r="H220" s="29">
        <v>222.28</v>
      </c>
      <c r="I220" s="29">
        <v>207.91</v>
      </c>
      <c r="J220" s="29">
        <v>1461.53</v>
      </c>
      <c r="K220" s="29">
        <v>921.35</v>
      </c>
      <c r="L220" s="29">
        <v>314.7</v>
      </c>
      <c r="M220" s="29">
        <v>1449.78</v>
      </c>
      <c r="N220" s="29">
        <v>701.47</v>
      </c>
      <c r="O220" s="29">
        <v>129.77000000000001</v>
      </c>
      <c r="P220" s="29">
        <v>588.54</v>
      </c>
      <c r="Q220" s="29">
        <v>530.23</v>
      </c>
      <c r="R220" s="28"/>
      <c r="S220" s="28"/>
      <c r="T220" s="28"/>
      <c r="U220" s="29">
        <v>165.17</v>
      </c>
      <c r="V220" s="29">
        <v>108.98</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row>
    <row r="221" spans="1:85" x14ac:dyDescent="0.3">
      <c r="A221" s="24" t="s">
        <v>293</v>
      </c>
      <c r="B221" s="29">
        <v>12540.61</v>
      </c>
      <c r="C221" s="28"/>
      <c r="D221" s="29">
        <v>395.09</v>
      </c>
      <c r="E221" s="29">
        <v>1267.05</v>
      </c>
      <c r="F221" s="29">
        <v>3185.59</v>
      </c>
      <c r="G221" s="29">
        <v>660.44</v>
      </c>
      <c r="H221" s="29">
        <v>233.42</v>
      </c>
      <c r="I221" s="29">
        <v>203.39</v>
      </c>
      <c r="J221" s="29">
        <v>1456.08</v>
      </c>
      <c r="K221" s="29">
        <v>939.89</v>
      </c>
      <c r="L221" s="29">
        <v>327.23</v>
      </c>
      <c r="M221" s="29">
        <v>1427.14</v>
      </c>
      <c r="N221" s="29">
        <v>766.2</v>
      </c>
      <c r="O221" s="29">
        <v>123.11</v>
      </c>
      <c r="P221" s="29">
        <v>642.04</v>
      </c>
      <c r="Q221" s="29">
        <v>574.73</v>
      </c>
      <c r="R221" s="28"/>
      <c r="S221" s="28"/>
      <c r="T221" s="28"/>
      <c r="U221" s="29">
        <v>187.39</v>
      </c>
      <c r="V221" s="29">
        <v>111.29</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row>
    <row r="222" spans="1:85" x14ac:dyDescent="0.3">
      <c r="A222" s="24" t="s">
        <v>294</v>
      </c>
      <c r="B222" s="29">
        <v>12528.61</v>
      </c>
      <c r="C222" s="28"/>
      <c r="D222" s="29">
        <v>386.91</v>
      </c>
      <c r="E222" s="29">
        <v>1192.19</v>
      </c>
      <c r="F222" s="29">
        <v>3107.87</v>
      </c>
      <c r="G222" s="29">
        <v>660.13</v>
      </c>
      <c r="H222" s="29">
        <v>241.2</v>
      </c>
      <c r="I222" s="29">
        <v>208.41</v>
      </c>
      <c r="J222" s="29">
        <v>1457.83</v>
      </c>
      <c r="K222" s="29">
        <v>970.21</v>
      </c>
      <c r="L222" s="29">
        <v>339.28</v>
      </c>
      <c r="M222" s="29">
        <v>1372.44</v>
      </c>
      <c r="N222" s="29">
        <v>775.31</v>
      </c>
      <c r="O222" s="29">
        <v>129.55000000000001</v>
      </c>
      <c r="P222" s="29">
        <v>688.2</v>
      </c>
      <c r="Q222" s="29">
        <v>620.41</v>
      </c>
      <c r="R222" s="28"/>
      <c r="S222" s="28"/>
      <c r="T222" s="28"/>
      <c r="U222" s="29">
        <v>217.07</v>
      </c>
      <c r="V222" s="29">
        <v>114.93</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row>
    <row r="223" spans="1:85" x14ac:dyDescent="0.3">
      <c r="A223" s="24" t="s">
        <v>295</v>
      </c>
      <c r="B223" s="29">
        <v>12827.32</v>
      </c>
      <c r="C223" s="28"/>
      <c r="D223" s="29">
        <v>383.06</v>
      </c>
      <c r="E223" s="29">
        <v>1114.55</v>
      </c>
      <c r="F223" s="29">
        <v>3097.24</v>
      </c>
      <c r="G223" s="29">
        <v>703.19</v>
      </c>
      <c r="H223" s="29">
        <v>251.75</v>
      </c>
      <c r="I223" s="29">
        <v>230.16</v>
      </c>
      <c r="J223" s="29">
        <v>1480.84</v>
      </c>
      <c r="K223" s="29">
        <v>1048.4000000000001</v>
      </c>
      <c r="L223" s="29">
        <v>351.61</v>
      </c>
      <c r="M223" s="29">
        <v>1364.97</v>
      </c>
      <c r="N223" s="29">
        <v>797.81</v>
      </c>
      <c r="O223" s="29">
        <v>158.51</v>
      </c>
      <c r="P223" s="29">
        <v>734.4</v>
      </c>
      <c r="Q223" s="29">
        <v>684.71</v>
      </c>
      <c r="R223" s="28"/>
      <c r="S223" s="28"/>
      <c r="T223" s="28"/>
      <c r="U223" s="29">
        <v>254.36</v>
      </c>
      <c r="V223" s="29">
        <v>120.79</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row>
    <row r="224" spans="1:85" x14ac:dyDescent="0.3">
      <c r="A224" s="24" t="s">
        <v>296</v>
      </c>
      <c r="B224" s="29">
        <v>13328.61</v>
      </c>
      <c r="C224" s="28"/>
      <c r="D224" s="29">
        <v>382.8</v>
      </c>
      <c r="E224" s="29">
        <v>1041.6300000000001</v>
      </c>
      <c r="F224" s="29">
        <v>3155.12</v>
      </c>
      <c r="G224" s="29">
        <v>714.31</v>
      </c>
      <c r="H224" s="29">
        <v>260.02</v>
      </c>
      <c r="I224" s="29">
        <v>270.37</v>
      </c>
      <c r="J224" s="29">
        <v>1530.25</v>
      </c>
      <c r="K224" s="29">
        <v>1129.49</v>
      </c>
      <c r="L224" s="29">
        <v>364.93</v>
      </c>
      <c r="M224" s="29">
        <v>1415.45</v>
      </c>
      <c r="N224" s="29">
        <v>835.05</v>
      </c>
      <c r="O224" s="29">
        <v>211.01</v>
      </c>
      <c r="P224" s="29">
        <v>779.62</v>
      </c>
      <c r="Q224" s="29">
        <v>761.62</v>
      </c>
      <c r="R224" s="28"/>
      <c r="S224" s="28"/>
      <c r="T224" s="28"/>
      <c r="U224" s="29">
        <v>295.39999999999998</v>
      </c>
      <c r="V224" s="29">
        <v>128.28</v>
      </c>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row>
    <row r="225" spans="1:85" x14ac:dyDescent="0.3">
      <c r="A225" s="24" t="s">
        <v>297</v>
      </c>
      <c r="B225" s="29">
        <v>13909.18</v>
      </c>
      <c r="C225" s="28"/>
      <c r="D225" s="29">
        <v>385.64</v>
      </c>
      <c r="E225" s="29">
        <v>980.27</v>
      </c>
      <c r="F225" s="29">
        <v>3257.34</v>
      </c>
      <c r="G225" s="29">
        <v>687.27</v>
      </c>
      <c r="H225" s="29">
        <v>274.01</v>
      </c>
      <c r="I225" s="29">
        <v>324.33</v>
      </c>
      <c r="J225" s="29">
        <v>1602.31</v>
      </c>
      <c r="K225" s="29">
        <v>1160.6099999999999</v>
      </c>
      <c r="L225" s="29">
        <v>379.79</v>
      </c>
      <c r="M225" s="29">
        <v>1507.13</v>
      </c>
      <c r="N225" s="29">
        <v>888.23</v>
      </c>
      <c r="O225" s="29">
        <v>279.08</v>
      </c>
      <c r="P225" s="29">
        <v>826.15</v>
      </c>
      <c r="Q225" s="29">
        <v>835.71</v>
      </c>
      <c r="R225" s="28"/>
      <c r="S225" s="28"/>
      <c r="T225" s="28"/>
      <c r="U225" s="29">
        <v>332.42</v>
      </c>
      <c r="V225" s="29">
        <v>134.49</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row>
    <row r="226" spans="1:85" x14ac:dyDescent="0.3">
      <c r="A226" s="24" t="s">
        <v>298</v>
      </c>
      <c r="B226" s="29">
        <v>14507.72</v>
      </c>
      <c r="C226" s="28"/>
      <c r="D226" s="29">
        <v>391.02</v>
      </c>
      <c r="E226" s="29">
        <v>947.52</v>
      </c>
      <c r="F226" s="29">
        <v>3380.1</v>
      </c>
      <c r="G226" s="29">
        <v>644.17999999999995</v>
      </c>
      <c r="H226" s="29">
        <v>279.45</v>
      </c>
      <c r="I226" s="29">
        <v>387</v>
      </c>
      <c r="J226" s="29">
        <v>1692.43</v>
      </c>
      <c r="K226" s="29">
        <v>1150.71</v>
      </c>
      <c r="L226" s="29">
        <v>396.73</v>
      </c>
      <c r="M226" s="29">
        <v>1620.85</v>
      </c>
      <c r="N226" s="29">
        <v>957.76</v>
      </c>
      <c r="O226" s="29">
        <v>354.07</v>
      </c>
      <c r="P226" s="29">
        <v>874.3</v>
      </c>
      <c r="Q226" s="29">
        <v>883.71</v>
      </c>
      <c r="R226" s="28"/>
      <c r="S226" s="28"/>
      <c r="T226" s="28"/>
      <c r="U226" s="29">
        <v>357.04</v>
      </c>
      <c r="V226" s="29">
        <v>136.47</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row>
    <row r="227" spans="1:85" x14ac:dyDescent="0.3">
      <c r="A227" s="24" t="s">
        <v>299</v>
      </c>
      <c r="B227" s="29">
        <v>15103.24</v>
      </c>
      <c r="C227" s="28"/>
      <c r="D227" s="29">
        <v>398.36</v>
      </c>
      <c r="E227" s="29">
        <v>944.1</v>
      </c>
      <c r="F227" s="29">
        <v>3491.55</v>
      </c>
      <c r="G227" s="29">
        <v>606.35</v>
      </c>
      <c r="H227" s="29">
        <v>295.26</v>
      </c>
      <c r="I227" s="29">
        <v>453.43</v>
      </c>
      <c r="J227" s="29">
        <v>1795.71</v>
      </c>
      <c r="K227" s="29">
        <v>1123.4100000000001</v>
      </c>
      <c r="L227" s="29">
        <v>416.27</v>
      </c>
      <c r="M227" s="29">
        <v>1739.3</v>
      </c>
      <c r="N227" s="29">
        <v>1044.83</v>
      </c>
      <c r="O227" s="29">
        <v>427.88</v>
      </c>
      <c r="P227" s="29">
        <v>926.63</v>
      </c>
      <c r="Q227" s="29">
        <v>891.91</v>
      </c>
      <c r="R227" s="28"/>
      <c r="S227" s="28"/>
      <c r="T227" s="28"/>
      <c r="U227" s="29">
        <v>362.14</v>
      </c>
      <c r="V227" s="29">
        <v>131.80000000000001</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row>
    <row r="228" spans="1:85" x14ac:dyDescent="0.3">
      <c r="A228" s="24" t="s">
        <v>300</v>
      </c>
      <c r="B228" s="29">
        <v>15715.49</v>
      </c>
      <c r="C228" s="28"/>
      <c r="D228" s="29">
        <v>407.27</v>
      </c>
      <c r="E228" s="29">
        <v>968.11</v>
      </c>
      <c r="F228" s="29">
        <v>3586.43</v>
      </c>
      <c r="G228" s="29">
        <v>586.20000000000005</v>
      </c>
      <c r="H228" s="29">
        <v>314.85000000000002</v>
      </c>
      <c r="I228" s="29">
        <v>520.23</v>
      </c>
      <c r="J228" s="29">
        <v>1903.55</v>
      </c>
      <c r="K228" s="29">
        <v>1114.4000000000001</v>
      </c>
      <c r="L228" s="29">
        <v>438.27</v>
      </c>
      <c r="M228" s="29">
        <v>1856.71</v>
      </c>
      <c r="N228" s="29">
        <v>1150.6199999999999</v>
      </c>
      <c r="O228" s="29">
        <v>497.17</v>
      </c>
      <c r="P228" s="29">
        <v>981.38</v>
      </c>
      <c r="Q228" s="29">
        <v>864.61</v>
      </c>
      <c r="R228" s="28"/>
      <c r="S228" s="28"/>
      <c r="T228" s="28"/>
      <c r="U228" s="29">
        <v>349.62</v>
      </c>
      <c r="V228" s="29">
        <v>121.57</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row>
    <row r="229" spans="1:85" x14ac:dyDescent="0.3">
      <c r="A229" s="24" t="s">
        <v>301</v>
      </c>
      <c r="B229" s="29">
        <v>16302.09</v>
      </c>
      <c r="C229" s="28"/>
      <c r="D229" s="29">
        <v>417.22</v>
      </c>
      <c r="E229" s="29">
        <v>1008.35</v>
      </c>
      <c r="F229" s="29">
        <v>3681.93</v>
      </c>
      <c r="G229" s="29">
        <v>587.22</v>
      </c>
      <c r="H229" s="29">
        <v>333.93</v>
      </c>
      <c r="I229" s="29">
        <v>585.52</v>
      </c>
      <c r="J229" s="29">
        <v>2003.98</v>
      </c>
      <c r="K229" s="29">
        <v>1041.27</v>
      </c>
      <c r="L229" s="29">
        <v>462.05</v>
      </c>
      <c r="M229" s="29">
        <v>1982.82</v>
      </c>
      <c r="N229" s="29">
        <v>1276.53</v>
      </c>
      <c r="O229" s="29">
        <v>563.92999999999995</v>
      </c>
      <c r="P229" s="29">
        <v>1034.17</v>
      </c>
      <c r="Q229" s="29">
        <v>826.33</v>
      </c>
      <c r="R229" s="28"/>
      <c r="S229" s="28"/>
      <c r="T229" s="28"/>
      <c r="U229" s="29">
        <v>330.45</v>
      </c>
      <c r="V229" s="29">
        <v>111.26</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row>
    <row r="230" spans="1:85" x14ac:dyDescent="0.3">
      <c r="A230" s="24" t="s">
        <v>302</v>
      </c>
      <c r="B230" s="29">
        <v>17023.07</v>
      </c>
      <c r="C230" s="28"/>
      <c r="D230" s="29">
        <v>427.76</v>
      </c>
      <c r="E230" s="29">
        <v>1052.92</v>
      </c>
      <c r="F230" s="29">
        <v>3799.02</v>
      </c>
      <c r="G230" s="29">
        <v>612.12</v>
      </c>
      <c r="H230" s="29">
        <v>347.87</v>
      </c>
      <c r="I230" s="29">
        <v>647.54</v>
      </c>
      <c r="J230" s="29">
        <v>2083.91</v>
      </c>
      <c r="K230" s="29">
        <v>1017.36</v>
      </c>
      <c r="L230" s="29">
        <v>486.87</v>
      </c>
      <c r="M230" s="29">
        <v>2128.69</v>
      </c>
      <c r="N230" s="29">
        <v>1423.91</v>
      </c>
      <c r="O230" s="29">
        <v>630.5</v>
      </c>
      <c r="P230" s="29">
        <v>1080.8</v>
      </c>
      <c r="Q230" s="29">
        <v>803.92</v>
      </c>
      <c r="R230" s="28"/>
      <c r="S230" s="28"/>
      <c r="T230" s="28"/>
      <c r="U230" s="29">
        <v>316.70999999999998</v>
      </c>
      <c r="V230" s="29">
        <v>106.47</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row>
    <row r="231" spans="1:85" x14ac:dyDescent="0.3">
      <c r="A231" s="24" t="s">
        <v>303</v>
      </c>
      <c r="B231" s="29">
        <v>17905.310000000001</v>
      </c>
      <c r="C231" s="28"/>
      <c r="D231" s="29">
        <v>438.52</v>
      </c>
      <c r="E231" s="29">
        <v>1090.3800000000001</v>
      </c>
      <c r="F231" s="29">
        <v>3950.65</v>
      </c>
      <c r="G231" s="29">
        <v>662.56</v>
      </c>
      <c r="H231" s="29">
        <v>352.64</v>
      </c>
      <c r="I231" s="29">
        <v>704.84</v>
      </c>
      <c r="J231" s="29">
        <v>2131.7800000000002</v>
      </c>
      <c r="K231" s="29">
        <v>1038.22</v>
      </c>
      <c r="L231" s="29">
        <v>511.85</v>
      </c>
      <c r="M231" s="29">
        <v>2302.48</v>
      </c>
      <c r="N231" s="29">
        <v>1592.8</v>
      </c>
      <c r="O231" s="29">
        <v>699.14</v>
      </c>
      <c r="P231" s="29">
        <v>1116.6600000000001</v>
      </c>
      <c r="Q231" s="29">
        <v>821.54</v>
      </c>
      <c r="R231" s="28"/>
      <c r="S231" s="28"/>
      <c r="T231" s="28"/>
      <c r="U231" s="29">
        <v>319.64999999999998</v>
      </c>
      <c r="V231" s="29">
        <v>112.2</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row>
    <row r="232" spans="1:85" x14ac:dyDescent="0.3">
      <c r="A232" s="24" t="s">
        <v>304</v>
      </c>
      <c r="B232" s="29">
        <v>18911.59</v>
      </c>
      <c r="C232" s="28"/>
      <c r="D232" s="29">
        <v>449.34</v>
      </c>
      <c r="E232" s="29">
        <v>1119.48</v>
      </c>
      <c r="F232" s="29">
        <v>4133.91</v>
      </c>
      <c r="G232" s="29">
        <v>729.1</v>
      </c>
      <c r="H232" s="29">
        <v>351.68</v>
      </c>
      <c r="I232" s="29">
        <v>759.11</v>
      </c>
      <c r="J232" s="29">
        <v>2144.33</v>
      </c>
      <c r="K232" s="29">
        <v>1102.93</v>
      </c>
      <c r="L232" s="29">
        <v>535.29999999999995</v>
      </c>
      <c r="M232" s="29">
        <v>2489.14</v>
      </c>
      <c r="N232" s="29">
        <v>1768.3</v>
      </c>
      <c r="O232" s="29">
        <v>772.64</v>
      </c>
      <c r="P232" s="29">
        <v>1141.8499999999999</v>
      </c>
      <c r="Q232" s="29">
        <v>880.34</v>
      </c>
      <c r="R232" s="28"/>
      <c r="S232" s="28"/>
      <c r="T232" s="28"/>
      <c r="U232" s="29">
        <v>342.57</v>
      </c>
      <c r="V232" s="29">
        <v>128.54</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row>
    <row r="233" spans="1:85" x14ac:dyDescent="0.3">
      <c r="A233" s="24" t="s">
        <v>305</v>
      </c>
      <c r="B233" s="29">
        <v>19947.47</v>
      </c>
      <c r="C233" s="28"/>
      <c r="D233" s="29">
        <v>460.94</v>
      </c>
      <c r="E233" s="29">
        <v>1140.95</v>
      </c>
      <c r="F233" s="29">
        <v>4315.75</v>
      </c>
      <c r="G233" s="29">
        <v>791.15</v>
      </c>
      <c r="H233" s="29">
        <v>416.2</v>
      </c>
      <c r="I233" s="29">
        <v>815.18</v>
      </c>
      <c r="J233" s="29">
        <v>2126.8000000000002</v>
      </c>
      <c r="K233" s="29">
        <v>1183.74</v>
      </c>
      <c r="L233" s="29">
        <v>554.51</v>
      </c>
      <c r="M233" s="29">
        <v>2651.05</v>
      </c>
      <c r="N233" s="29">
        <v>1920.25</v>
      </c>
      <c r="O233" s="29">
        <v>853.65</v>
      </c>
      <c r="P233" s="29">
        <v>1160.52</v>
      </c>
      <c r="Q233" s="29">
        <v>958.97</v>
      </c>
      <c r="R233" s="28"/>
      <c r="S233" s="28"/>
      <c r="T233" s="28"/>
      <c r="U233" s="29">
        <v>380.93</v>
      </c>
      <c r="V233" s="29">
        <v>149.33000000000001</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row>
    <row r="234" spans="1:85" x14ac:dyDescent="0.3">
      <c r="A234" s="24" t="s">
        <v>306</v>
      </c>
      <c r="B234" s="29">
        <v>20681.8</v>
      </c>
      <c r="C234" s="28"/>
      <c r="D234" s="29">
        <v>473.23</v>
      </c>
      <c r="E234" s="29">
        <v>1166.68</v>
      </c>
      <c r="F234" s="29">
        <v>4465.3100000000004</v>
      </c>
      <c r="G234" s="29">
        <v>827.1</v>
      </c>
      <c r="H234" s="29">
        <v>377.04</v>
      </c>
      <c r="I234" s="29">
        <v>878.2</v>
      </c>
      <c r="J234" s="29">
        <v>2085.2199999999998</v>
      </c>
      <c r="K234" s="29">
        <v>1250.51</v>
      </c>
      <c r="L234" s="29">
        <v>566.73</v>
      </c>
      <c r="M234" s="29">
        <v>2749.02</v>
      </c>
      <c r="N234" s="29">
        <v>2017.18</v>
      </c>
      <c r="O234" s="29">
        <v>944.96</v>
      </c>
      <c r="P234" s="29">
        <v>1177.1500000000001</v>
      </c>
      <c r="Q234" s="29">
        <v>1033.69</v>
      </c>
      <c r="R234" s="28"/>
      <c r="S234" s="28"/>
      <c r="T234" s="28"/>
      <c r="U234" s="29">
        <v>429.23</v>
      </c>
      <c r="V234" s="29">
        <v>168.17</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row>
    <row r="235" spans="1:85" x14ac:dyDescent="0.3">
      <c r="A235" s="24" t="s">
        <v>307</v>
      </c>
      <c r="B235" s="29">
        <v>21146.92</v>
      </c>
      <c r="C235" s="28"/>
      <c r="D235" s="29">
        <v>486.47</v>
      </c>
      <c r="E235" s="29">
        <v>1201.28</v>
      </c>
      <c r="F235" s="29">
        <v>4552.1499999999996</v>
      </c>
      <c r="G235" s="29">
        <v>818.24</v>
      </c>
      <c r="H235" s="29">
        <v>421.88</v>
      </c>
      <c r="I235" s="29">
        <v>952.01</v>
      </c>
      <c r="J235" s="29">
        <v>2026.45</v>
      </c>
      <c r="K235" s="29">
        <v>1275.67</v>
      </c>
      <c r="L235" s="29">
        <v>569.57000000000005</v>
      </c>
      <c r="M235" s="29">
        <v>2747.48</v>
      </c>
      <c r="N235" s="29">
        <v>2030.71</v>
      </c>
      <c r="O235" s="29">
        <v>1048.1199999999999</v>
      </c>
      <c r="P235" s="29">
        <v>1196.3</v>
      </c>
      <c r="Q235" s="29">
        <v>1082.22</v>
      </c>
      <c r="R235" s="28"/>
      <c r="S235" s="28"/>
      <c r="T235" s="28"/>
      <c r="U235" s="29">
        <v>481.99</v>
      </c>
      <c r="V235" s="29">
        <v>179.2</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row>
    <row r="236" spans="1:85" x14ac:dyDescent="0.3">
      <c r="A236" s="24" t="s">
        <v>308</v>
      </c>
      <c r="B236" s="29">
        <v>21394.21</v>
      </c>
      <c r="C236" s="28"/>
      <c r="D236" s="29">
        <v>498.82</v>
      </c>
      <c r="E236" s="29">
        <v>1251.0899999999999</v>
      </c>
      <c r="F236" s="29">
        <v>4583.68</v>
      </c>
      <c r="G236" s="29">
        <v>855.67</v>
      </c>
      <c r="H236" s="29">
        <v>493.6</v>
      </c>
      <c r="I236" s="29">
        <v>1026.6099999999999</v>
      </c>
      <c r="J236" s="29">
        <v>1966.54</v>
      </c>
      <c r="K236" s="29">
        <v>1258.96</v>
      </c>
      <c r="L236" s="29">
        <v>564.27</v>
      </c>
      <c r="M236" s="29">
        <v>2661.51</v>
      </c>
      <c r="N236" s="29">
        <v>1968.07</v>
      </c>
      <c r="O236" s="29">
        <v>1149.51</v>
      </c>
      <c r="P236" s="29">
        <v>1220.3699999999999</v>
      </c>
      <c r="Q236" s="29">
        <v>1099.07</v>
      </c>
      <c r="R236" s="28"/>
      <c r="S236" s="28"/>
      <c r="T236" s="28"/>
      <c r="U236" s="29">
        <v>532.85</v>
      </c>
      <c r="V236" s="29">
        <v>181.5</v>
      </c>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row>
    <row r="237" spans="1:85" x14ac:dyDescent="0.3">
      <c r="A237" s="24" t="s">
        <v>309</v>
      </c>
      <c r="B237" s="29">
        <v>21617.87</v>
      </c>
      <c r="C237" s="28"/>
      <c r="D237" s="29">
        <v>506.17</v>
      </c>
      <c r="E237" s="29">
        <v>1322.3</v>
      </c>
      <c r="F237" s="29">
        <v>4609.93</v>
      </c>
      <c r="G237" s="29">
        <v>920.19</v>
      </c>
      <c r="H237" s="29">
        <v>621.85</v>
      </c>
      <c r="I237" s="29">
        <v>1078.1400000000001</v>
      </c>
      <c r="J237" s="29">
        <v>1930.68</v>
      </c>
      <c r="K237" s="29">
        <v>1239.8599999999999</v>
      </c>
      <c r="L237" s="29">
        <v>555.91999999999996</v>
      </c>
      <c r="M237" s="29">
        <v>2555.17</v>
      </c>
      <c r="N237" s="29">
        <v>1871.3</v>
      </c>
      <c r="O237" s="29">
        <v>1220.97</v>
      </c>
      <c r="P237" s="29">
        <v>1248.96</v>
      </c>
      <c r="Q237" s="29">
        <v>1095.26</v>
      </c>
      <c r="R237" s="28"/>
      <c r="S237" s="28"/>
      <c r="T237" s="28"/>
      <c r="U237" s="29">
        <v>574.58000000000004</v>
      </c>
      <c r="V237" s="29">
        <v>179.71</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row>
    <row r="238" spans="1:85" x14ac:dyDescent="0.3">
      <c r="A238" s="24" t="s">
        <v>310</v>
      </c>
      <c r="B238" s="29">
        <v>21728.23</v>
      </c>
      <c r="C238" s="28"/>
      <c r="D238" s="29">
        <v>504.26</v>
      </c>
      <c r="E238" s="29">
        <v>1421.09</v>
      </c>
      <c r="F238" s="29">
        <v>4660.87</v>
      </c>
      <c r="G238" s="29">
        <v>926.79</v>
      </c>
      <c r="H238" s="29">
        <v>674.68</v>
      </c>
      <c r="I238" s="29">
        <v>1081.44</v>
      </c>
      <c r="J238" s="29">
        <v>1944.92</v>
      </c>
      <c r="K238" s="29">
        <v>1213.22</v>
      </c>
      <c r="L238" s="29">
        <v>549.91999999999996</v>
      </c>
      <c r="M238" s="29">
        <v>2496.96</v>
      </c>
      <c r="N238" s="29">
        <v>1785.78</v>
      </c>
      <c r="O238" s="29">
        <v>1232.82</v>
      </c>
      <c r="P238" s="29">
        <v>1282.3599999999999</v>
      </c>
      <c r="Q238" s="29">
        <v>1082.78</v>
      </c>
      <c r="R238" s="28"/>
      <c r="S238" s="28"/>
      <c r="T238" s="28"/>
      <c r="U238" s="29">
        <v>599.88</v>
      </c>
      <c r="V238" s="29">
        <v>178.83</v>
      </c>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row>
    <row r="239" spans="1:85" x14ac:dyDescent="0.3">
      <c r="A239" s="24" t="s">
        <v>311</v>
      </c>
      <c r="B239" s="29">
        <v>22067.46</v>
      </c>
      <c r="C239" s="28"/>
      <c r="D239" s="29">
        <v>489.49</v>
      </c>
      <c r="E239" s="29">
        <v>1552.18</v>
      </c>
      <c r="F239" s="29">
        <v>4792.8</v>
      </c>
      <c r="G239" s="29">
        <v>917</v>
      </c>
      <c r="H239" s="29">
        <v>743.95</v>
      </c>
      <c r="I239" s="29">
        <v>1014.03</v>
      </c>
      <c r="J239" s="29">
        <v>2031.64</v>
      </c>
      <c r="K239" s="29">
        <v>1239.1099999999999</v>
      </c>
      <c r="L239" s="29">
        <v>551.13</v>
      </c>
      <c r="M239" s="29">
        <v>2549.5100000000002</v>
      </c>
      <c r="N239" s="29">
        <v>1752.97</v>
      </c>
      <c r="O239" s="29">
        <v>1158.4100000000001</v>
      </c>
      <c r="P239" s="29">
        <v>1319.84</v>
      </c>
      <c r="Q239" s="29">
        <v>1073.71</v>
      </c>
      <c r="R239" s="28"/>
      <c r="S239" s="28"/>
      <c r="T239" s="28"/>
      <c r="U239" s="29">
        <v>602.14</v>
      </c>
      <c r="V239" s="29">
        <v>183.33</v>
      </c>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row>
    <row r="240" spans="1:85" x14ac:dyDescent="0.3">
      <c r="A240" s="24" t="s">
        <v>312</v>
      </c>
      <c r="B240" s="29">
        <v>22805.919999999998</v>
      </c>
      <c r="C240" s="28"/>
      <c r="D240" s="29">
        <v>464.19</v>
      </c>
      <c r="E240" s="29">
        <v>1704.43</v>
      </c>
      <c r="F240" s="29">
        <v>4987.3</v>
      </c>
      <c r="G240" s="29">
        <v>1142.57</v>
      </c>
      <c r="H240" s="29">
        <v>800.39</v>
      </c>
      <c r="I240" s="29">
        <v>882.39</v>
      </c>
      <c r="J240" s="29">
        <v>2172.7600000000002</v>
      </c>
      <c r="K240" s="29">
        <v>1309.78</v>
      </c>
      <c r="L240" s="29">
        <v>559.1</v>
      </c>
      <c r="M240" s="29">
        <v>2707.73</v>
      </c>
      <c r="N240" s="29">
        <v>1769.18</v>
      </c>
      <c r="O240" s="29">
        <v>1005.13</v>
      </c>
      <c r="P240" s="29">
        <v>1354.75</v>
      </c>
      <c r="Q240" s="29">
        <v>1069.76</v>
      </c>
      <c r="R240" s="28"/>
      <c r="S240" s="28"/>
      <c r="T240" s="28"/>
      <c r="U240" s="29">
        <v>582.4</v>
      </c>
      <c r="V240" s="29">
        <v>193.34</v>
      </c>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row>
    <row r="241" spans="1:85" x14ac:dyDescent="0.3">
      <c r="A241" s="24" t="s">
        <v>313</v>
      </c>
      <c r="B241" s="29">
        <v>23478.01</v>
      </c>
      <c r="C241" s="28"/>
      <c r="D241" s="29">
        <v>437.14</v>
      </c>
      <c r="E241" s="29">
        <v>1850.84</v>
      </c>
      <c r="F241" s="29">
        <v>5172.3599999999997</v>
      </c>
      <c r="G241" s="29">
        <v>1391.38</v>
      </c>
      <c r="H241" s="29">
        <v>836.82</v>
      </c>
      <c r="I241" s="29">
        <v>722.06</v>
      </c>
      <c r="J241" s="29">
        <v>2309.8200000000002</v>
      </c>
      <c r="K241" s="29">
        <v>1397.96</v>
      </c>
      <c r="L241" s="29">
        <v>567.9</v>
      </c>
      <c r="M241" s="29">
        <v>2899.37</v>
      </c>
      <c r="N241" s="29">
        <v>1786.34</v>
      </c>
      <c r="O241" s="29">
        <v>813.58</v>
      </c>
      <c r="P241" s="29">
        <v>1374.8</v>
      </c>
      <c r="Q241" s="29">
        <v>1062.54</v>
      </c>
      <c r="R241" s="28"/>
      <c r="S241" s="28"/>
      <c r="T241" s="28"/>
      <c r="U241" s="29">
        <v>549.30999999999995</v>
      </c>
      <c r="V241" s="29">
        <v>204.05</v>
      </c>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row>
    <row r="242" spans="1:85" x14ac:dyDescent="0.3">
      <c r="A242" s="24" t="s">
        <v>314</v>
      </c>
      <c r="B242" s="29">
        <v>23733.56</v>
      </c>
      <c r="C242" s="28"/>
      <c r="D242" s="29">
        <v>417.56</v>
      </c>
      <c r="E242" s="29">
        <v>1962.69</v>
      </c>
      <c r="F242" s="29">
        <v>5248.62</v>
      </c>
      <c r="G242" s="29">
        <v>1591.24</v>
      </c>
      <c r="H242" s="29">
        <v>857.46</v>
      </c>
      <c r="I242" s="29">
        <v>571.16999999999996</v>
      </c>
      <c r="J242" s="29">
        <v>2380.65</v>
      </c>
      <c r="K242" s="29">
        <v>1475.53</v>
      </c>
      <c r="L242" s="29">
        <v>571.09</v>
      </c>
      <c r="M242" s="29">
        <v>3046.09</v>
      </c>
      <c r="N242" s="29">
        <v>1752.15</v>
      </c>
      <c r="O242" s="29">
        <v>627.54</v>
      </c>
      <c r="P242" s="29">
        <v>1366.76</v>
      </c>
      <c r="Q242" s="29">
        <v>1042.49</v>
      </c>
      <c r="R242" s="28"/>
      <c r="S242" s="28"/>
      <c r="T242" s="28"/>
      <c r="U242" s="29">
        <v>512.22</v>
      </c>
      <c r="V242" s="29">
        <v>210.29</v>
      </c>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row>
    <row r="243" spans="1:85" x14ac:dyDescent="0.3">
      <c r="A243" s="24" t="s">
        <v>315</v>
      </c>
      <c r="B243" s="29">
        <v>23292.57</v>
      </c>
      <c r="C243" s="28"/>
      <c r="D243" s="29">
        <v>413.99</v>
      </c>
      <c r="E243" s="29">
        <v>2013.88</v>
      </c>
      <c r="F243" s="29">
        <v>5152.21</v>
      </c>
      <c r="G243" s="29">
        <v>1688.44</v>
      </c>
      <c r="H243" s="29">
        <v>866.87</v>
      </c>
      <c r="I243" s="29">
        <v>465.54</v>
      </c>
      <c r="J243" s="29">
        <v>2328.9299999999998</v>
      </c>
      <c r="K243" s="29">
        <v>1515.57</v>
      </c>
      <c r="L243" s="29">
        <v>562.79999999999995</v>
      </c>
      <c r="M243" s="29">
        <v>3075.76</v>
      </c>
      <c r="N243" s="29">
        <v>1619.02</v>
      </c>
      <c r="O243" s="29">
        <v>488.58</v>
      </c>
      <c r="P243" s="29">
        <v>1319.32</v>
      </c>
      <c r="Q243" s="29">
        <v>1001.26</v>
      </c>
      <c r="R243" s="28"/>
      <c r="S243" s="28"/>
      <c r="T243" s="28"/>
      <c r="U243" s="29">
        <v>480.02</v>
      </c>
      <c r="V243" s="29">
        <v>207.44</v>
      </c>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row>
    <row r="244" spans="1:85" x14ac:dyDescent="0.3">
      <c r="A244" s="24" t="s">
        <v>316</v>
      </c>
      <c r="B244" s="29">
        <v>22248.91</v>
      </c>
      <c r="C244" s="28"/>
      <c r="D244" s="29">
        <v>431.59</v>
      </c>
      <c r="E244" s="29">
        <v>2001.99</v>
      </c>
      <c r="F244" s="29">
        <v>4899.97</v>
      </c>
      <c r="G244" s="29">
        <v>1719.92</v>
      </c>
      <c r="H244" s="29">
        <v>868.29</v>
      </c>
      <c r="I244" s="29">
        <v>415.23</v>
      </c>
      <c r="J244" s="29">
        <v>2162.61</v>
      </c>
      <c r="K244" s="29">
        <v>1513.1</v>
      </c>
      <c r="L244" s="29">
        <v>542.29</v>
      </c>
      <c r="M244" s="29">
        <v>2980.19</v>
      </c>
      <c r="N244" s="29">
        <v>1392.8</v>
      </c>
      <c r="O244" s="29">
        <v>407.35</v>
      </c>
      <c r="P244" s="29">
        <v>1237.74</v>
      </c>
      <c r="Q244" s="29">
        <v>943.16</v>
      </c>
      <c r="R244" s="28"/>
      <c r="S244" s="28"/>
      <c r="T244" s="28"/>
      <c r="U244" s="29">
        <v>456.45</v>
      </c>
      <c r="V244" s="29">
        <v>195.4</v>
      </c>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row>
    <row r="245" spans="1:85" x14ac:dyDescent="0.3">
      <c r="A245" s="24" t="s">
        <v>317</v>
      </c>
      <c r="B245" s="29">
        <v>21003.75</v>
      </c>
      <c r="C245" s="28"/>
      <c r="D245" s="29">
        <v>454.03</v>
      </c>
      <c r="E245" s="29">
        <v>1948.09</v>
      </c>
      <c r="F245" s="29">
        <v>4583.41</v>
      </c>
      <c r="G245" s="29">
        <v>1545.57</v>
      </c>
      <c r="H245" s="29">
        <v>867.72</v>
      </c>
      <c r="I245" s="29">
        <v>416.67</v>
      </c>
      <c r="J245" s="29">
        <v>1953.86</v>
      </c>
      <c r="K245" s="29">
        <v>1491.17</v>
      </c>
      <c r="L245" s="29">
        <v>514.26</v>
      </c>
      <c r="M245" s="29">
        <v>2816.7</v>
      </c>
      <c r="N245" s="29">
        <v>1299.25</v>
      </c>
      <c r="O245" s="29">
        <v>365.61</v>
      </c>
      <c r="P245" s="29">
        <v>1189.6300000000001</v>
      </c>
      <c r="Q245" s="29">
        <v>884.41</v>
      </c>
      <c r="R245" s="28"/>
      <c r="S245" s="28"/>
      <c r="T245" s="28"/>
      <c r="U245" s="29">
        <v>440.07</v>
      </c>
      <c r="V245" s="29">
        <v>178.97</v>
      </c>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row>
    <row r="246" spans="1:85" x14ac:dyDescent="0.3">
      <c r="A246" s="24" t="s">
        <v>318</v>
      </c>
      <c r="B246" s="29">
        <v>19685.830000000002</v>
      </c>
      <c r="C246" s="28"/>
      <c r="D246" s="29">
        <v>485.66</v>
      </c>
      <c r="E246" s="29">
        <v>1876.09</v>
      </c>
      <c r="F246" s="29">
        <v>4309.0200000000004</v>
      </c>
      <c r="G246" s="29">
        <v>1422.46</v>
      </c>
      <c r="H246" s="29">
        <v>871.2</v>
      </c>
      <c r="I246" s="29">
        <v>415.44</v>
      </c>
      <c r="J246" s="29">
        <v>1780.73</v>
      </c>
      <c r="K246" s="29">
        <v>1449.83</v>
      </c>
      <c r="L246" s="29">
        <v>483.82</v>
      </c>
      <c r="M246" s="29">
        <v>2656.37</v>
      </c>
      <c r="N246" s="29">
        <v>1008.92</v>
      </c>
      <c r="O246" s="29">
        <v>342.55</v>
      </c>
      <c r="P246" s="29">
        <v>1099.83</v>
      </c>
      <c r="Q246" s="29">
        <v>842.85</v>
      </c>
      <c r="R246" s="28"/>
      <c r="S246" s="28"/>
      <c r="T246" s="28"/>
      <c r="U246" s="29">
        <v>428.96</v>
      </c>
      <c r="V246" s="29">
        <v>163.41999999999999</v>
      </c>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row>
    <row r="247" spans="1:85" x14ac:dyDescent="0.3">
      <c r="A247" s="24" t="s">
        <v>319</v>
      </c>
      <c r="B247" s="29">
        <v>19029.32</v>
      </c>
      <c r="C247" s="28"/>
      <c r="D247" s="29">
        <v>517.03</v>
      </c>
      <c r="E247" s="29">
        <v>1807.99</v>
      </c>
      <c r="F247" s="29">
        <v>4190.74</v>
      </c>
      <c r="G247" s="29">
        <v>1346.33</v>
      </c>
      <c r="H247" s="29">
        <v>883.84</v>
      </c>
      <c r="I247" s="29">
        <v>430.79</v>
      </c>
      <c r="J247" s="29">
        <v>1715.4</v>
      </c>
      <c r="K247" s="29">
        <v>1425.85</v>
      </c>
      <c r="L247" s="29">
        <v>455.74</v>
      </c>
      <c r="M247" s="29">
        <v>2559.9899999999998</v>
      </c>
      <c r="N247" s="29">
        <v>895.61</v>
      </c>
      <c r="O247" s="29">
        <v>319.20999999999998</v>
      </c>
      <c r="P247" s="29">
        <v>1008.75</v>
      </c>
      <c r="Q247" s="29">
        <v>834.28</v>
      </c>
      <c r="R247" s="28"/>
      <c r="S247" s="28"/>
      <c r="T247" s="28"/>
      <c r="U247" s="29">
        <v>438.45</v>
      </c>
      <c r="V247" s="29">
        <v>153.56</v>
      </c>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row>
    <row r="248" spans="1:85" x14ac:dyDescent="0.3">
      <c r="A248" s="24" t="s">
        <v>320</v>
      </c>
      <c r="B248" s="29">
        <v>18997.29</v>
      </c>
      <c r="C248" s="28"/>
      <c r="D248" s="29">
        <v>545.09</v>
      </c>
      <c r="E248" s="29">
        <v>1749.82</v>
      </c>
      <c r="F248" s="29">
        <v>4237.2</v>
      </c>
      <c r="G248" s="29">
        <v>1325.49</v>
      </c>
      <c r="H248" s="29">
        <v>904.76</v>
      </c>
      <c r="I248" s="29">
        <v>443.22</v>
      </c>
      <c r="J248" s="29">
        <v>1766.02</v>
      </c>
      <c r="K248" s="29">
        <v>1425.27</v>
      </c>
      <c r="L248" s="29">
        <v>431.25</v>
      </c>
      <c r="M248" s="29">
        <v>2548.5100000000002</v>
      </c>
      <c r="N248" s="29">
        <v>841.49</v>
      </c>
      <c r="O248" s="29">
        <v>291.02999999999997</v>
      </c>
      <c r="P248" s="29">
        <v>994.56</v>
      </c>
      <c r="Q248" s="29">
        <v>860.19</v>
      </c>
      <c r="R248" s="28"/>
      <c r="S248" s="28"/>
      <c r="T248" s="28"/>
      <c r="U248" s="29">
        <v>436.46</v>
      </c>
      <c r="V248" s="29">
        <v>151.22999999999999</v>
      </c>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row>
    <row r="249" spans="1:85" x14ac:dyDescent="0.3">
      <c r="A249" s="24" t="s">
        <v>321</v>
      </c>
      <c r="B249" s="29">
        <v>19277.990000000002</v>
      </c>
      <c r="C249" s="28"/>
      <c r="D249" s="29">
        <v>570.32000000000005</v>
      </c>
      <c r="E249" s="29">
        <v>1691.38</v>
      </c>
      <c r="F249" s="29">
        <v>4281</v>
      </c>
      <c r="G249" s="29">
        <v>1336.71</v>
      </c>
      <c r="H249" s="29">
        <v>931.8</v>
      </c>
      <c r="I249" s="29">
        <v>455.12</v>
      </c>
      <c r="J249" s="29">
        <v>1876.61</v>
      </c>
      <c r="K249" s="29">
        <v>1455.89</v>
      </c>
      <c r="L249" s="29">
        <v>407.82</v>
      </c>
      <c r="M249" s="29">
        <v>2629.33</v>
      </c>
      <c r="N249" s="29">
        <v>813.54</v>
      </c>
      <c r="O249" s="29">
        <v>269.14</v>
      </c>
      <c r="P249" s="29">
        <v>1024.1300000000001</v>
      </c>
      <c r="Q249" s="29">
        <v>908.76</v>
      </c>
      <c r="R249" s="28"/>
      <c r="S249" s="28"/>
      <c r="T249" s="28"/>
      <c r="U249" s="29">
        <v>423.81</v>
      </c>
      <c r="V249" s="29">
        <v>154.71</v>
      </c>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row>
    <row r="250" spans="1:85" x14ac:dyDescent="0.3">
      <c r="A250" s="24" t="s">
        <v>322</v>
      </c>
      <c r="B250" s="29">
        <v>19850.7</v>
      </c>
      <c r="C250" s="28"/>
      <c r="D250" s="29">
        <v>592.84</v>
      </c>
      <c r="E250" s="29">
        <v>1621.75</v>
      </c>
      <c r="F250" s="29">
        <v>4423.82</v>
      </c>
      <c r="G250" s="29">
        <v>1353.29</v>
      </c>
      <c r="H250" s="29">
        <v>943.3</v>
      </c>
      <c r="I250" s="29">
        <v>469.78</v>
      </c>
      <c r="J250" s="29">
        <v>1985.4</v>
      </c>
      <c r="K250" s="29">
        <v>1517.86</v>
      </c>
      <c r="L250" s="29">
        <v>382.63</v>
      </c>
      <c r="M250" s="29">
        <v>2780.03</v>
      </c>
      <c r="N250" s="29">
        <v>847.73</v>
      </c>
      <c r="O250" s="29">
        <v>266.08999999999997</v>
      </c>
      <c r="P250" s="29">
        <v>1069.96</v>
      </c>
      <c r="Q250" s="29">
        <v>964.5</v>
      </c>
      <c r="R250" s="28"/>
      <c r="S250" s="28"/>
      <c r="T250" s="28"/>
      <c r="U250" s="29">
        <v>418.38</v>
      </c>
      <c r="V250" s="29">
        <v>162.09</v>
      </c>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row>
    <row r="251" spans="1:85" x14ac:dyDescent="0.3">
      <c r="A251" s="24" t="s">
        <v>323</v>
      </c>
      <c r="B251" s="29">
        <v>20361.73</v>
      </c>
      <c r="C251" s="28"/>
      <c r="D251" s="29">
        <v>612.83000000000004</v>
      </c>
      <c r="E251" s="29">
        <v>1530.43</v>
      </c>
      <c r="F251" s="29">
        <v>4517.87</v>
      </c>
      <c r="G251" s="29">
        <v>1351.4</v>
      </c>
      <c r="H251" s="29">
        <v>939.78</v>
      </c>
      <c r="I251" s="29">
        <v>490.05</v>
      </c>
      <c r="J251" s="29">
        <v>2035.22</v>
      </c>
      <c r="K251" s="29">
        <v>1618.34</v>
      </c>
      <c r="L251" s="29">
        <v>353.67</v>
      </c>
      <c r="M251" s="29">
        <v>3010.22</v>
      </c>
      <c r="N251" s="29">
        <v>915.75</v>
      </c>
      <c r="O251" s="29">
        <v>292.92</v>
      </c>
      <c r="P251" s="29">
        <v>1033.76</v>
      </c>
      <c r="Q251" s="29">
        <v>1007.5</v>
      </c>
      <c r="R251" s="28"/>
      <c r="S251" s="28"/>
      <c r="T251" s="28"/>
      <c r="U251" s="29">
        <v>425.88</v>
      </c>
      <c r="V251" s="29">
        <v>171.56</v>
      </c>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row>
    <row r="252" spans="1:85" x14ac:dyDescent="0.3">
      <c r="A252" s="24" t="s">
        <v>324</v>
      </c>
      <c r="B252" s="29">
        <v>20817.5</v>
      </c>
      <c r="C252" s="28"/>
      <c r="D252" s="29">
        <v>629.94000000000005</v>
      </c>
      <c r="E252" s="29">
        <v>1424.14</v>
      </c>
      <c r="F252" s="29">
        <v>4556.95</v>
      </c>
      <c r="G252" s="29">
        <v>1321.52</v>
      </c>
      <c r="H252" s="29">
        <v>921.8</v>
      </c>
      <c r="I252" s="29">
        <v>514.05999999999995</v>
      </c>
      <c r="J252" s="29">
        <v>2019.78</v>
      </c>
      <c r="K252" s="29">
        <v>1741.75</v>
      </c>
      <c r="L252" s="29">
        <v>326.13</v>
      </c>
      <c r="M252" s="29">
        <v>3295.12</v>
      </c>
      <c r="N252" s="29">
        <v>969.11</v>
      </c>
      <c r="O252" s="29">
        <v>343.85</v>
      </c>
      <c r="P252" s="29">
        <v>1037.27</v>
      </c>
      <c r="Q252" s="29">
        <v>1040.47</v>
      </c>
      <c r="R252" s="28"/>
      <c r="S252" s="28"/>
      <c r="T252" s="28"/>
      <c r="U252" s="29">
        <v>437.13</v>
      </c>
      <c r="V252" s="29">
        <v>181</v>
      </c>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row>
    <row r="253" spans="1:85" x14ac:dyDescent="0.3">
      <c r="A253" s="24" t="s">
        <v>325</v>
      </c>
      <c r="B253" s="29">
        <v>21202.35</v>
      </c>
      <c r="C253" s="28"/>
      <c r="D253" s="29">
        <v>641.98</v>
      </c>
      <c r="E253" s="29">
        <v>1326.81</v>
      </c>
      <c r="F253" s="29">
        <v>4583.75</v>
      </c>
      <c r="G253" s="29">
        <v>1273.6300000000001</v>
      </c>
      <c r="H253" s="29">
        <v>897.13</v>
      </c>
      <c r="I253" s="29">
        <v>535.87</v>
      </c>
      <c r="J253" s="29">
        <v>1983.66</v>
      </c>
      <c r="K253" s="29">
        <v>1853.79</v>
      </c>
      <c r="L253" s="29">
        <v>313.08</v>
      </c>
      <c r="M253" s="29">
        <v>3596.08</v>
      </c>
      <c r="N253" s="29">
        <v>1005.67</v>
      </c>
      <c r="O253" s="29">
        <v>396.34</v>
      </c>
      <c r="P253" s="29">
        <v>1031.6500000000001</v>
      </c>
      <c r="Q253" s="29">
        <v>1065.08</v>
      </c>
      <c r="R253" s="28"/>
      <c r="S253" s="28"/>
      <c r="T253" s="28"/>
      <c r="U253" s="29">
        <v>450.03</v>
      </c>
      <c r="V253" s="29">
        <v>188.37</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row>
    <row r="254" spans="1:85" x14ac:dyDescent="0.3">
      <c r="A254" s="24" t="s">
        <v>326</v>
      </c>
      <c r="B254" s="29">
        <v>21562.75</v>
      </c>
      <c r="C254" s="28"/>
      <c r="D254" s="29">
        <v>645.91</v>
      </c>
      <c r="E254" s="29">
        <v>1262.08</v>
      </c>
      <c r="F254" s="29">
        <v>4641.04</v>
      </c>
      <c r="G254" s="29">
        <v>1221.46</v>
      </c>
      <c r="H254" s="29">
        <v>879.3</v>
      </c>
      <c r="I254" s="29">
        <v>546.69000000000005</v>
      </c>
      <c r="J254" s="29">
        <v>1976.05</v>
      </c>
      <c r="K254" s="29">
        <v>1918.51</v>
      </c>
      <c r="L254" s="29">
        <v>328.25</v>
      </c>
      <c r="M254" s="29">
        <v>3872.63</v>
      </c>
      <c r="N254" s="29">
        <v>1024.93</v>
      </c>
      <c r="O254" s="29">
        <v>426.29</v>
      </c>
      <c r="P254" s="29">
        <v>1020.65</v>
      </c>
      <c r="Q254" s="29">
        <v>1084.6099999999999</v>
      </c>
      <c r="R254" s="28"/>
      <c r="S254" s="28"/>
      <c r="T254" s="28"/>
      <c r="U254" s="29">
        <v>462.21</v>
      </c>
      <c r="V254" s="29">
        <v>191.62</v>
      </c>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row>
    <row r="255" spans="1:85" x14ac:dyDescent="0.3">
      <c r="A255" s="24" t="s">
        <v>327</v>
      </c>
      <c r="B255" s="29">
        <v>22024.34</v>
      </c>
      <c r="C255" s="28"/>
      <c r="D255" s="29">
        <v>640.69000000000005</v>
      </c>
      <c r="E255" s="29">
        <v>1254.8499999999999</v>
      </c>
      <c r="F255" s="29">
        <v>4792.8900000000003</v>
      </c>
      <c r="G255" s="29">
        <v>1176.47</v>
      </c>
      <c r="H255" s="29">
        <v>877.85</v>
      </c>
      <c r="I255" s="29">
        <v>553.04999999999995</v>
      </c>
      <c r="J255" s="29">
        <v>2041.9</v>
      </c>
      <c r="K255" s="29">
        <v>1903.27</v>
      </c>
      <c r="L255" s="29">
        <v>383.6</v>
      </c>
      <c r="M255" s="29">
        <v>4088.37</v>
      </c>
      <c r="N255" s="29">
        <v>1026.93</v>
      </c>
      <c r="O255" s="29">
        <v>411.97</v>
      </c>
      <c r="P255" s="29">
        <v>1050.3499999999999</v>
      </c>
      <c r="Q255" s="29">
        <v>1101.6199999999999</v>
      </c>
      <c r="R255" s="28"/>
      <c r="S255" s="28"/>
      <c r="T255" s="28"/>
      <c r="U255" s="29">
        <v>471.66</v>
      </c>
      <c r="V255" s="29">
        <v>188.87</v>
      </c>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row>
    <row r="256" spans="1:85" x14ac:dyDescent="0.3">
      <c r="A256" s="24" t="s">
        <v>328</v>
      </c>
      <c r="B256" s="29">
        <v>22511</v>
      </c>
      <c r="C256" s="28"/>
      <c r="D256" s="29">
        <v>627.32000000000005</v>
      </c>
      <c r="E256" s="29">
        <v>1301.99</v>
      </c>
      <c r="F256" s="29">
        <v>5020.3900000000003</v>
      </c>
      <c r="G256" s="29">
        <v>1139.0899999999999</v>
      </c>
      <c r="H256" s="29">
        <v>895.97</v>
      </c>
      <c r="I256" s="29">
        <v>534.96</v>
      </c>
      <c r="J256" s="29">
        <v>2179.39</v>
      </c>
      <c r="K256" s="29">
        <v>1809.94</v>
      </c>
      <c r="L256" s="29">
        <v>474.26</v>
      </c>
      <c r="M256" s="29">
        <v>4249.3599999999997</v>
      </c>
      <c r="N256" s="29">
        <v>1016.56</v>
      </c>
      <c r="O256" s="29">
        <v>357.41</v>
      </c>
      <c r="P256" s="29">
        <v>1059.93</v>
      </c>
      <c r="Q256" s="29">
        <v>1124.46</v>
      </c>
      <c r="R256" s="28"/>
      <c r="S256" s="28"/>
      <c r="T256" s="28"/>
      <c r="U256" s="29">
        <v>479.58</v>
      </c>
      <c r="V256" s="29">
        <v>181.66</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row>
    <row r="257" spans="1:85" x14ac:dyDescent="0.3">
      <c r="A257" s="24" t="s">
        <v>329</v>
      </c>
      <c r="B257" s="29">
        <v>23068.05</v>
      </c>
      <c r="C257" s="28"/>
      <c r="D257" s="29">
        <v>611.74</v>
      </c>
      <c r="E257" s="29">
        <v>1381.67</v>
      </c>
      <c r="F257" s="29">
        <v>5287.84</v>
      </c>
      <c r="G257" s="29">
        <v>1100.3499999999999</v>
      </c>
      <c r="H257" s="29">
        <v>931</v>
      </c>
      <c r="I257" s="29">
        <v>502.94</v>
      </c>
      <c r="J257" s="29">
        <v>2339.91</v>
      </c>
      <c r="K257" s="29">
        <v>1690.52</v>
      </c>
      <c r="L257" s="29">
        <v>577.82000000000005</v>
      </c>
      <c r="M257" s="29">
        <v>4401.03</v>
      </c>
      <c r="N257" s="29">
        <v>1003.81</v>
      </c>
      <c r="O257" s="29">
        <v>292.42</v>
      </c>
      <c r="P257" s="29">
        <v>1061.0999999999999</v>
      </c>
      <c r="Q257" s="29">
        <v>1161.96</v>
      </c>
      <c r="R257" s="28"/>
      <c r="S257" s="28"/>
      <c r="T257" s="28"/>
      <c r="U257" s="29">
        <v>490.17</v>
      </c>
      <c r="V257" s="29">
        <v>173.66</v>
      </c>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row>
    <row r="258" spans="1:85" x14ac:dyDescent="0.3">
      <c r="A258" s="24" t="s">
        <v>330</v>
      </c>
      <c r="B258" s="29">
        <v>23615.65</v>
      </c>
      <c r="C258" s="28"/>
      <c r="D258" s="29">
        <v>599.55999999999995</v>
      </c>
      <c r="E258" s="29">
        <v>1464.77</v>
      </c>
      <c r="F258" s="29">
        <v>5494.23</v>
      </c>
      <c r="G258" s="29">
        <v>1050.3599999999999</v>
      </c>
      <c r="H258" s="29">
        <v>971.6</v>
      </c>
      <c r="I258" s="29">
        <v>472.98</v>
      </c>
      <c r="J258" s="29">
        <v>2470.6</v>
      </c>
      <c r="K258" s="29">
        <v>1537.69</v>
      </c>
      <c r="L258" s="29">
        <v>670.46</v>
      </c>
      <c r="M258" s="29">
        <v>4595.5600000000004</v>
      </c>
      <c r="N258" s="29">
        <v>999.04</v>
      </c>
      <c r="O258" s="29">
        <v>249.13</v>
      </c>
      <c r="P258" s="29">
        <v>1074.94</v>
      </c>
      <c r="Q258" s="29">
        <v>1223.5999999999999</v>
      </c>
      <c r="R258" s="28"/>
      <c r="S258" s="28"/>
      <c r="T258" s="28"/>
      <c r="U258" s="29">
        <v>506.89</v>
      </c>
      <c r="V258" s="29">
        <v>169.18</v>
      </c>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row>
    <row r="259" spans="1:85" x14ac:dyDescent="0.3">
      <c r="A259" s="24" t="s">
        <v>331</v>
      </c>
      <c r="B259" s="29">
        <v>24312.49</v>
      </c>
      <c r="C259" s="28"/>
      <c r="D259" s="29">
        <v>596.76</v>
      </c>
      <c r="E259" s="29">
        <v>1530.16</v>
      </c>
      <c r="F259" s="29">
        <v>5639.71</v>
      </c>
      <c r="G259" s="29">
        <v>980.49</v>
      </c>
      <c r="H259" s="29">
        <v>1018.05</v>
      </c>
      <c r="I259" s="29">
        <v>463.71</v>
      </c>
      <c r="J259" s="29">
        <v>2522.73</v>
      </c>
      <c r="K259" s="29">
        <v>1436.22</v>
      </c>
      <c r="L259" s="29">
        <v>730</v>
      </c>
      <c r="M259" s="29">
        <v>4877.87</v>
      </c>
      <c r="N259" s="29">
        <v>1011.65</v>
      </c>
      <c r="O259" s="29">
        <v>257.05</v>
      </c>
      <c r="P259" s="29">
        <v>1150.23</v>
      </c>
      <c r="Q259" s="29">
        <v>1316.65</v>
      </c>
      <c r="R259" s="28"/>
      <c r="S259" s="28"/>
      <c r="T259" s="28"/>
      <c r="U259" s="29">
        <v>533.74</v>
      </c>
      <c r="V259" s="29">
        <v>171.95</v>
      </c>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row>
    <row r="260" spans="1:85" x14ac:dyDescent="0.3">
      <c r="A260" s="24" t="s">
        <v>332</v>
      </c>
      <c r="B260" s="29">
        <v>25070.23</v>
      </c>
      <c r="C260" s="28"/>
      <c r="D260" s="29">
        <v>603.94000000000005</v>
      </c>
      <c r="E260" s="29">
        <v>1565.48</v>
      </c>
      <c r="F260" s="29">
        <v>5700</v>
      </c>
      <c r="G260" s="29">
        <v>895.8</v>
      </c>
      <c r="H260" s="29">
        <v>1070.26</v>
      </c>
      <c r="I260" s="29">
        <v>470.62</v>
      </c>
      <c r="J260" s="29">
        <v>2492.7600000000002</v>
      </c>
      <c r="K260" s="29">
        <v>1390.86</v>
      </c>
      <c r="L260" s="29">
        <v>752.76</v>
      </c>
      <c r="M260" s="29">
        <v>5237.3</v>
      </c>
      <c r="N260" s="29">
        <v>1040.67</v>
      </c>
      <c r="O260" s="29">
        <v>314.7</v>
      </c>
      <c r="P260" s="29">
        <v>1259.3399999999999</v>
      </c>
      <c r="Q260" s="29">
        <v>1428.7</v>
      </c>
      <c r="R260" s="28"/>
      <c r="S260" s="28"/>
      <c r="T260" s="28"/>
      <c r="U260" s="29">
        <v>571.96</v>
      </c>
      <c r="V260" s="29">
        <v>182.59</v>
      </c>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row>
    <row r="261" spans="1:85" x14ac:dyDescent="0.3">
      <c r="A261" s="24" t="s">
        <v>333</v>
      </c>
      <c r="B261" s="29">
        <v>25833.54</v>
      </c>
      <c r="C261" s="28"/>
      <c r="D261" s="29">
        <v>618.23</v>
      </c>
      <c r="E261" s="29">
        <v>1573.8</v>
      </c>
      <c r="F261" s="29">
        <v>5715.44</v>
      </c>
      <c r="G261" s="29">
        <v>815.02</v>
      </c>
      <c r="H261" s="29">
        <v>1147</v>
      </c>
      <c r="I261" s="29">
        <v>491</v>
      </c>
      <c r="J261" s="29">
        <v>2422.39</v>
      </c>
      <c r="K261" s="29">
        <v>1404.46</v>
      </c>
      <c r="L261" s="29">
        <v>753.56</v>
      </c>
      <c r="M261" s="29">
        <v>5604.37</v>
      </c>
      <c r="N261" s="29">
        <v>1074.6300000000001</v>
      </c>
      <c r="O261" s="29">
        <v>390.34</v>
      </c>
      <c r="P261" s="29">
        <v>1373.27</v>
      </c>
      <c r="Q261" s="29">
        <v>1525.65</v>
      </c>
      <c r="R261" s="28"/>
      <c r="S261" s="28"/>
      <c r="T261" s="28"/>
      <c r="U261" s="29">
        <v>615.02</v>
      </c>
      <c r="V261" s="29">
        <v>198.42</v>
      </c>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row>
    <row r="262" spans="1:85" x14ac:dyDescent="0.3">
      <c r="A262" s="24" t="s">
        <v>334</v>
      </c>
      <c r="B262" s="29">
        <v>26495.77</v>
      </c>
      <c r="C262" s="28"/>
      <c r="D262" s="29">
        <v>633.30999999999995</v>
      </c>
      <c r="E262" s="29">
        <v>1559.46</v>
      </c>
      <c r="F262" s="29">
        <v>5727.1</v>
      </c>
      <c r="G262" s="29">
        <v>758.15</v>
      </c>
      <c r="H262" s="29">
        <v>1219.28</v>
      </c>
      <c r="I262" s="29">
        <v>521.62</v>
      </c>
      <c r="J262" s="29">
        <v>2357.4299999999998</v>
      </c>
      <c r="K262" s="29">
        <v>1478.24</v>
      </c>
      <c r="L262" s="29">
        <v>748.89</v>
      </c>
      <c r="M262" s="29">
        <v>5904.92</v>
      </c>
      <c r="N262" s="29">
        <v>1100.3499999999999</v>
      </c>
      <c r="O262" s="29">
        <v>449.6</v>
      </c>
      <c r="P262" s="29">
        <v>1465.35</v>
      </c>
      <c r="Q262" s="29">
        <v>1572.01</v>
      </c>
      <c r="R262" s="28"/>
      <c r="S262" s="28"/>
      <c r="T262" s="28"/>
      <c r="U262" s="29">
        <v>657.03</v>
      </c>
      <c r="V262" s="29">
        <v>216.49</v>
      </c>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row>
    <row r="263" spans="1:85" x14ac:dyDescent="0.3">
      <c r="A263" s="24" t="s">
        <v>335</v>
      </c>
      <c r="B263" s="29">
        <v>27024.18</v>
      </c>
      <c r="C263" s="28"/>
      <c r="D263" s="29">
        <v>647.62</v>
      </c>
      <c r="E263" s="29">
        <v>1527.34</v>
      </c>
      <c r="F263" s="29">
        <v>5777.89</v>
      </c>
      <c r="G263" s="29">
        <v>743.53</v>
      </c>
      <c r="H263" s="29">
        <v>1304.6099999999999</v>
      </c>
      <c r="I263" s="29">
        <v>558.96</v>
      </c>
      <c r="J263" s="29">
        <v>2343.67</v>
      </c>
      <c r="K263" s="29">
        <v>1611.81</v>
      </c>
      <c r="L263" s="29">
        <v>754.26</v>
      </c>
      <c r="M263" s="29">
        <v>6071.2</v>
      </c>
      <c r="N263" s="29">
        <v>1107.05</v>
      </c>
      <c r="O263" s="29">
        <v>460.27</v>
      </c>
      <c r="P263" s="29">
        <v>1517.18</v>
      </c>
      <c r="Q263" s="29">
        <v>1536.77</v>
      </c>
      <c r="R263" s="28"/>
      <c r="S263" s="28"/>
      <c r="T263" s="28"/>
      <c r="U263" s="29">
        <v>692.42</v>
      </c>
      <c r="V263" s="29">
        <v>234.03</v>
      </c>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row>
    <row r="264" spans="1:85" x14ac:dyDescent="0.3">
      <c r="A264" s="24" t="s">
        <v>336</v>
      </c>
      <c r="B264" s="29">
        <v>27443.57</v>
      </c>
      <c r="C264" s="28"/>
      <c r="D264" s="29">
        <v>657.48</v>
      </c>
      <c r="E264" s="29">
        <v>1488.4</v>
      </c>
      <c r="F264" s="29">
        <v>5879.16</v>
      </c>
      <c r="G264" s="29">
        <v>771.3</v>
      </c>
      <c r="H264" s="29">
        <v>1399.39</v>
      </c>
      <c r="I264" s="29">
        <v>598.16</v>
      </c>
      <c r="J264" s="29">
        <v>2398.16</v>
      </c>
      <c r="K264" s="29">
        <v>1787.42</v>
      </c>
      <c r="L264" s="29">
        <v>774.37</v>
      </c>
      <c r="M264" s="29">
        <v>6105.28</v>
      </c>
      <c r="N264" s="29">
        <v>1100.97</v>
      </c>
      <c r="O264" s="29">
        <v>417.03</v>
      </c>
      <c r="P264" s="29">
        <v>1521.43</v>
      </c>
      <c r="Q264" s="29">
        <v>1438.76</v>
      </c>
      <c r="R264" s="28"/>
      <c r="S264" s="28"/>
      <c r="T264" s="28"/>
      <c r="U264" s="29">
        <v>718.62</v>
      </c>
      <c r="V264" s="29">
        <v>249.24</v>
      </c>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row>
    <row r="265" spans="1:85" x14ac:dyDescent="0.3">
      <c r="A265" s="24" t="s">
        <v>337</v>
      </c>
      <c r="B265" s="29">
        <v>25171.46</v>
      </c>
      <c r="C265" s="28"/>
      <c r="D265" s="29">
        <v>756.18</v>
      </c>
      <c r="E265" s="29">
        <v>1790.16</v>
      </c>
      <c r="F265" s="29">
        <v>4688.32</v>
      </c>
      <c r="G265" s="29">
        <v>797.35</v>
      </c>
      <c r="H265" s="29">
        <v>1582.37</v>
      </c>
      <c r="I265" s="29">
        <v>440.68</v>
      </c>
      <c r="J265" s="29">
        <v>2453.5500000000002</v>
      </c>
      <c r="K265" s="29">
        <v>2782.25</v>
      </c>
      <c r="L265" s="29">
        <v>1030.45</v>
      </c>
      <c r="M265" s="29">
        <v>4112.5</v>
      </c>
      <c r="N265" s="29">
        <v>1354.72</v>
      </c>
      <c r="O265" s="29">
        <v>128.22999999999999</v>
      </c>
      <c r="P265" s="29">
        <v>1141.04</v>
      </c>
      <c r="Q265" s="29">
        <v>1472.4</v>
      </c>
      <c r="R265" s="28"/>
      <c r="S265" s="28"/>
      <c r="T265" s="28"/>
      <c r="U265" s="29">
        <v>276.67</v>
      </c>
      <c r="V265" s="29">
        <v>179.37</v>
      </c>
      <c r="W265" s="28"/>
      <c r="X265" s="29">
        <v>741.83</v>
      </c>
      <c r="Y265" s="29">
        <v>1.93</v>
      </c>
      <c r="Z265" s="29">
        <v>12.41</v>
      </c>
      <c r="AA265" s="29">
        <v>1790.16</v>
      </c>
      <c r="AB265" s="29">
        <v>474.09</v>
      </c>
      <c r="AC265" s="29">
        <v>134.21</v>
      </c>
      <c r="AD265" s="29">
        <v>92.89</v>
      </c>
      <c r="AE265" s="29">
        <v>105.75</v>
      </c>
      <c r="AF265" s="29">
        <v>115.12</v>
      </c>
      <c r="AG265" s="29">
        <v>45.06</v>
      </c>
      <c r="AH265" s="29">
        <v>387.83</v>
      </c>
      <c r="AI265" s="29">
        <v>262.56</v>
      </c>
      <c r="AJ265" s="29">
        <v>224.27</v>
      </c>
      <c r="AK265" s="29">
        <v>113.84</v>
      </c>
      <c r="AL265" s="29">
        <v>273.31</v>
      </c>
      <c r="AM265" s="29">
        <v>309.77999999999997</v>
      </c>
      <c r="AN265" s="29">
        <v>458.39</v>
      </c>
      <c r="AO265" s="29">
        <v>114.62</v>
      </c>
      <c r="AP265" s="29">
        <v>324.16000000000003</v>
      </c>
      <c r="AQ265" s="29">
        <v>620.42999999999995</v>
      </c>
      <c r="AR265" s="29">
        <v>320.39</v>
      </c>
      <c r="AS265" s="29">
        <v>132.86000000000001</v>
      </c>
      <c r="AT265" s="29">
        <v>178.78</v>
      </c>
      <c r="AU265" s="29">
        <v>797.35</v>
      </c>
      <c r="AV265" s="29">
        <v>824.83</v>
      </c>
      <c r="AW265" s="29">
        <v>757.54</v>
      </c>
      <c r="AX265" s="29">
        <v>440.68</v>
      </c>
      <c r="AY265" s="29">
        <v>164.59</v>
      </c>
      <c r="AZ265" s="29">
        <v>826.14</v>
      </c>
      <c r="BA265" s="29">
        <v>1462.83</v>
      </c>
      <c r="BB265" s="29">
        <v>702.33</v>
      </c>
      <c r="BC265" s="29">
        <v>51.82</v>
      </c>
      <c r="BD265" s="29">
        <v>1155.56</v>
      </c>
      <c r="BE265" s="29">
        <v>675.53</v>
      </c>
      <c r="BF265" s="28"/>
      <c r="BG265" s="29">
        <v>1030.45</v>
      </c>
      <c r="BH265" s="29">
        <v>351</v>
      </c>
      <c r="BI265" s="29">
        <v>816.6</v>
      </c>
      <c r="BJ265" s="29">
        <v>2317.9</v>
      </c>
      <c r="BK265" s="29">
        <v>627</v>
      </c>
      <c r="BL265" s="29">
        <v>607.54</v>
      </c>
      <c r="BM265" s="29">
        <v>512.59</v>
      </c>
      <c r="BN265" s="29">
        <v>234.59</v>
      </c>
      <c r="BO265" s="29">
        <v>128.22999999999999</v>
      </c>
      <c r="BP265" s="29">
        <v>338.29</v>
      </c>
      <c r="BQ265" s="29">
        <v>279.26</v>
      </c>
      <c r="BR265" s="29">
        <v>409.45</v>
      </c>
      <c r="BS265" s="29">
        <v>68.77</v>
      </c>
      <c r="BT265" s="29">
        <v>45.26</v>
      </c>
      <c r="BU265" s="29">
        <v>847.06</v>
      </c>
      <c r="BV265" s="29">
        <v>89.69</v>
      </c>
      <c r="BW265" s="29">
        <v>245.35</v>
      </c>
      <c r="BX265" s="29">
        <v>290.31</v>
      </c>
      <c r="BY265" s="28"/>
      <c r="BZ265" s="28"/>
      <c r="CA265" s="28"/>
      <c r="CB265" s="28"/>
      <c r="CC265" s="29">
        <v>212.11</v>
      </c>
      <c r="CD265" s="29">
        <v>64.56</v>
      </c>
      <c r="CE265" s="29">
        <v>36.74</v>
      </c>
      <c r="CF265" s="29">
        <v>60.62</v>
      </c>
      <c r="CG265" s="29">
        <v>82</v>
      </c>
    </row>
    <row r="266" spans="1:85" x14ac:dyDescent="0.3">
      <c r="A266" s="24" t="s">
        <v>338</v>
      </c>
      <c r="B266" s="29">
        <v>25464.91</v>
      </c>
      <c r="C266" s="28"/>
      <c r="D266" s="29">
        <v>733.91</v>
      </c>
      <c r="E266" s="29">
        <v>1808.03</v>
      </c>
      <c r="F266" s="29">
        <v>5313.5</v>
      </c>
      <c r="G266" s="29">
        <v>673.74</v>
      </c>
      <c r="H266" s="29">
        <v>1304.3699999999999</v>
      </c>
      <c r="I266" s="29">
        <v>601.53</v>
      </c>
      <c r="J266" s="29">
        <v>2412.35</v>
      </c>
      <c r="K266" s="29">
        <v>2468.4</v>
      </c>
      <c r="L266" s="29">
        <v>1110.29</v>
      </c>
      <c r="M266" s="29">
        <v>3739.65</v>
      </c>
      <c r="N266" s="29">
        <v>1492.64</v>
      </c>
      <c r="O266" s="29">
        <v>222.66</v>
      </c>
      <c r="P266" s="29">
        <v>1234.99</v>
      </c>
      <c r="Q266" s="29">
        <v>1680.85</v>
      </c>
      <c r="R266" s="28"/>
      <c r="S266" s="28"/>
      <c r="T266" s="28"/>
      <c r="U266" s="29">
        <v>307.86</v>
      </c>
      <c r="V266" s="29">
        <v>185.73</v>
      </c>
      <c r="W266" s="28"/>
      <c r="X266" s="29">
        <v>718.93</v>
      </c>
      <c r="Y266" s="29">
        <v>1.99</v>
      </c>
      <c r="Z266" s="29">
        <v>12.99</v>
      </c>
      <c r="AA266" s="29">
        <v>1808.03</v>
      </c>
      <c r="AB266" s="29">
        <v>549.05999999999995</v>
      </c>
      <c r="AC266" s="29">
        <v>121.38</v>
      </c>
      <c r="AD266" s="29">
        <v>69.5</v>
      </c>
      <c r="AE266" s="29">
        <v>164.05</v>
      </c>
      <c r="AF266" s="29">
        <v>132.28</v>
      </c>
      <c r="AG266" s="29">
        <v>45.8</v>
      </c>
      <c r="AH266" s="29">
        <v>435.55</v>
      </c>
      <c r="AI266" s="29">
        <v>273.20999999999998</v>
      </c>
      <c r="AJ266" s="29">
        <v>220.88</v>
      </c>
      <c r="AK266" s="29">
        <v>99.62</v>
      </c>
      <c r="AL266" s="29">
        <v>271.20999999999998</v>
      </c>
      <c r="AM266" s="29">
        <v>379.84</v>
      </c>
      <c r="AN266" s="29">
        <v>539.29999999999995</v>
      </c>
      <c r="AO266" s="29">
        <v>225.22</v>
      </c>
      <c r="AP266" s="29">
        <v>405.09</v>
      </c>
      <c r="AQ266" s="29">
        <v>789.27</v>
      </c>
      <c r="AR266" s="29">
        <v>295.14</v>
      </c>
      <c r="AS266" s="29">
        <v>90.91</v>
      </c>
      <c r="AT266" s="29">
        <v>206.2</v>
      </c>
      <c r="AU266" s="29">
        <v>673.74</v>
      </c>
      <c r="AV266" s="29">
        <v>632.21</v>
      </c>
      <c r="AW266" s="29">
        <v>672.15</v>
      </c>
      <c r="AX266" s="29">
        <v>601.53</v>
      </c>
      <c r="AY266" s="29">
        <v>209.13</v>
      </c>
      <c r="AZ266" s="29">
        <v>887.08</v>
      </c>
      <c r="BA266" s="29">
        <v>1316.14</v>
      </c>
      <c r="BB266" s="29">
        <v>742.27</v>
      </c>
      <c r="BC266" s="29">
        <v>51.29</v>
      </c>
      <c r="BD266" s="29">
        <v>991.44</v>
      </c>
      <c r="BE266" s="29">
        <v>570.91</v>
      </c>
      <c r="BF266" s="28"/>
      <c r="BG266" s="29">
        <v>1110.29</v>
      </c>
      <c r="BH266" s="29">
        <v>367.72</v>
      </c>
      <c r="BI266" s="29">
        <v>852.61</v>
      </c>
      <c r="BJ266" s="29">
        <v>1939.51</v>
      </c>
      <c r="BK266" s="29">
        <v>579.79999999999995</v>
      </c>
      <c r="BL266" s="29">
        <v>690.93</v>
      </c>
      <c r="BM266" s="29">
        <v>537.19000000000005</v>
      </c>
      <c r="BN266" s="29">
        <v>264.52</v>
      </c>
      <c r="BO266" s="29">
        <v>222.66</v>
      </c>
      <c r="BP266" s="29">
        <v>382.83</v>
      </c>
      <c r="BQ266" s="29">
        <v>315.35000000000002</v>
      </c>
      <c r="BR266" s="29">
        <v>389.78</v>
      </c>
      <c r="BS266" s="29">
        <v>86.28</v>
      </c>
      <c r="BT266" s="29">
        <v>60.76</v>
      </c>
      <c r="BU266" s="29">
        <v>1059.29</v>
      </c>
      <c r="BV266" s="29">
        <v>112.76</v>
      </c>
      <c r="BW266" s="29">
        <v>190.66</v>
      </c>
      <c r="BX266" s="29">
        <v>318.14</v>
      </c>
      <c r="BY266" s="28"/>
      <c r="BZ266" s="28"/>
      <c r="CA266" s="28"/>
      <c r="CB266" s="28"/>
      <c r="CC266" s="29">
        <v>235.5</v>
      </c>
      <c r="CD266" s="29">
        <v>72.36</v>
      </c>
      <c r="CE266" s="29">
        <v>35.75</v>
      </c>
      <c r="CF266" s="29">
        <v>61.01</v>
      </c>
      <c r="CG266" s="29">
        <v>88.97</v>
      </c>
    </row>
    <row r="267" spans="1:85" x14ac:dyDescent="0.3">
      <c r="A267" s="24" t="s">
        <v>339</v>
      </c>
      <c r="B267" s="29">
        <v>26417.5</v>
      </c>
      <c r="C267" s="28"/>
      <c r="D267" s="29">
        <v>664.99</v>
      </c>
      <c r="E267" s="29">
        <v>1959.51</v>
      </c>
      <c r="F267" s="29">
        <v>5428.21</v>
      </c>
      <c r="G267" s="29">
        <v>920.54</v>
      </c>
      <c r="H267" s="29">
        <v>1410.19</v>
      </c>
      <c r="I267" s="29">
        <v>728.32</v>
      </c>
      <c r="J267" s="29">
        <v>2760.72</v>
      </c>
      <c r="K267" s="29">
        <v>1652.27</v>
      </c>
      <c r="L267" s="29">
        <v>1109.17</v>
      </c>
      <c r="M267" s="29">
        <v>3960.97</v>
      </c>
      <c r="N267" s="29">
        <v>1537.83</v>
      </c>
      <c r="O267" s="29">
        <v>372.14</v>
      </c>
      <c r="P267" s="29">
        <v>1417.12</v>
      </c>
      <c r="Q267" s="29">
        <v>1658.66</v>
      </c>
      <c r="R267" s="28"/>
      <c r="S267" s="28"/>
      <c r="T267" s="28"/>
      <c r="U267" s="29">
        <v>366.13</v>
      </c>
      <c r="V267" s="29">
        <v>277.8</v>
      </c>
      <c r="W267" s="28"/>
      <c r="X267" s="29">
        <v>649.77</v>
      </c>
      <c r="Y267" s="29">
        <v>2.0499999999999998</v>
      </c>
      <c r="Z267" s="29">
        <v>13.16</v>
      </c>
      <c r="AA267" s="29">
        <v>1959.51</v>
      </c>
      <c r="AB267" s="29">
        <v>587.22</v>
      </c>
      <c r="AC267" s="29">
        <v>107.99</v>
      </c>
      <c r="AD267" s="29">
        <v>50.1</v>
      </c>
      <c r="AE267" s="29">
        <v>182.08</v>
      </c>
      <c r="AF267" s="29">
        <v>151.27000000000001</v>
      </c>
      <c r="AG267" s="29">
        <v>55.2</v>
      </c>
      <c r="AH267" s="29">
        <v>436.69</v>
      </c>
      <c r="AI267" s="29">
        <v>271.55</v>
      </c>
      <c r="AJ267" s="29">
        <v>234.17</v>
      </c>
      <c r="AK267" s="29">
        <v>106.81</v>
      </c>
      <c r="AL267" s="29">
        <v>275.13</v>
      </c>
      <c r="AM267" s="29">
        <v>456.41</v>
      </c>
      <c r="AN267" s="29">
        <v>528.78</v>
      </c>
      <c r="AO267" s="29">
        <v>198.81</v>
      </c>
      <c r="AP267" s="29">
        <v>376.85</v>
      </c>
      <c r="AQ267" s="29">
        <v>814.4</v>
      </c>
      <c r="AR267" s="29">
        <v>296.26</v>
      </c>
      <c r="AS267" s="29">
        <v>101.44</v>
      </c>
      <c r="AT267" s="29">
        <v>197.05</v>
      </c>
      <c r="AU267" s="29">
        <v>920.54</v>
      </c>
      <c r="AV267" s="29">
        <v>624.53</v>
      </c>
      <c r="AW267" s="29">
        <v>785.67</v>
      </c>
      <c r="AX267" s="29">
        <v>728.32</v>
      </c>
      <c r="AY267" s="29">
        <v>295.83999999999997</v>
      </c>
      <c r="AZ267" s="29">
        <v>936.22</v>
      </c>
      <c r="BA267" s="29">
        <v>1528.67</v>
      </c>
      <c r="BB267" s="29">
        <v>599.53</v>
      </c>
      <c r="BC267" s="29">
        <v>36.67</v>
      </c>
      <c r="BD267" s="29">
        <v>385.71</v>
      </c>
      <c r="BE267" s="29">
        <v>501.29</v>
      </c>
      <c r="BF267" s="28"/>
      <c r="BG267" s="29">
        <v>1109.17</v>
      </c>
      <c r="BH267" s="29">
        <v>392.4</v>
      </c>
      <c r="BI267" s="29">
        <v>888.71</v>
      </c>
      <c r="BJ267" s="29">
        <v>1896.87</v>
      </c>
      <c r="BK267" s="29">
        <v>782.99</v>
      </c>
      <c r="BL267" s="29">
        <v>783.81</v>
      </c>
      <c r="BM267" s="29">
        <v>511.4</v>
      </c>
      <c r="BN267" s="29">
        <v>242.62</v>
      </c>
      <c r="BO267" s="29">
        <v>372.14</v>
      </c>
      <c r="BP267" s="29">
        <v>578.69000000000005</v>
      </c>
      <c r="BQ267" s="29">
        <v>299.51</v>
      </c>
      <c r="BR267" s="29">
        <v>391.44</v>
      </c>
      <c r="BS267" s="29">
        <v>96.77</v>
      </c>
      <c r="BT267" s="29">
        <v>50.7</v>
      </c>
      <c r="BU267" s="29">
        <v>1072.08</v>
      </c>
      <c r="BV267" s="29">
        <v>95.78</v>
      </c>
      <c r="BW267" s="29">
        <v>161.94999999999999</v>
      </c>
      <c r="BX267" s="29">
        <v>328.85</v>
      </c>
      <c r="BY267" s="28"/>
      <c r="BZ267" s="28"/>
      <c r="CA267" s="28"/>
      <c r="CB267" s="28"/>
      <c r="CC267" s="29">
        <v>276.92</v>
      </c>
      <c r="CD267" s="29">
        <v>89.2</v>
      </c>
      <c r="CE267" s="29">
        <v>34.11</v>
      </c>
      <c r="CF267" s="29">
        <v>70.92</v>
      </c>
      <c r="CG267" s="29">
        <v>172.77</v>
      </c>
    </row>
    <row r="268" spans="1:85" x14ac:dyDescent="0.3">
      <c r="A268" s="24" t="s">
        <v>340</v>
      </c>
      <c r="B268" s="29">
        <v>28978.91</v>
      </c>
      <c r="C268" s="28"/>
      <c r="D268" s="29">
        <v>524.67999999999995</v>
      </c>
      <c r="E268" s="29">
        <v>2182.35</v>
      </c>
      <c r="F268" s="29">
        <v>6143.88</v>
      </c>
      <c r="G268" s="29">
        <v>1130.75</v>
      </c>
      <c r="H268" s="29">
        <v>1544.65</v>
      </c>
      <c r="I268" s="29">
        <v>526.80999999999995</v>
      </c>
      <c r="J268" s="29">
        <v>3088.42</v>
      </c>
      <c r="K268" s="29">
        <v>2038.22</v>
      </c>
      <c r="L268" s="29">
        <v>1468.37</v>
      </c>
      <c r="M268" s="29">
        <v>4280.4399999999996</v>
      </c>
      <c r="N268" s="29">
        <v>1999.61</v>
      </c>
      <c r="O268" s="29">
        <v>282.63</v>
      </c>
      <c r="P268" s="29">
        <v>1411.91</v>
      </c>
      <c r="Q268" s="29">
        <v>1461.48</v>
      </c>
      <c r="R268" s="28"/>
      <c r="S268" s="28"/>
      <c r="T268" s="28"/>
      <c r="U268" s="29">
        <v>347.37</v>
      </c>
      <c r="V268" s="29">
        <v>325.83999999999997</v>
      </c>
      <c r="W268" s="28"/>
      <c r="X268" s="29">
        <v>509.35</v>
      </c>
      <c r="Y268" s="29">
        <v>2.06</v>
      </c>
      <c r="Z268" s="29">
        <v>13.27</v>
      </c>
      <c r="AA268" s="29">
        <v>2182.35</v>
      </c>
      <c r="AB268" s="29">
        <v>697.17</v>
      </c>
      <c r="AC268" s="29">
        <v>154.85</v>
      </c>
      <c r="AD268" s="29">
        <v>70.48</v>
      </c>
      <c r="AE268" s="29">
        <v>179.36</v>
      </c>
      <c r="AF268" s="29">
        <v>139.22</v>
      </c>
      <c r="AG268" s="29">
        <v>77.319999999999993</v>
      </c>
      <c r="AH268" s="29">
        <v>571.78</v>
      </c>
      <c r="AI268" s="29">
        <v>303.77</v>
      </c>
      <c r="AJ268" s="29">
        <v>336.67</v>
      </c>
      <c r="AK268" s="29">
        <v>130.79</v>
      </c>
      <c r="AL268" s="29">
        <v>300.61</v>
      </c>
      <c r="AM268" s="29">
        <v>429.91</v>
      </c>
      <c r="AN268" s="29">
        <v>558.04999999999995</v>
      </c>
      <c r="AO268" s="29">
        <v>206.64</v>
      </c>
      <c r="AP268" s="29">
        <v>383.36</v>
      </c>
      <c r="AQ268" s="29">
        <v>940.57</v>
      </c>
      <c r="AR268" s="29">
        <v>333.15</v>
      </c>
      <c r="AS268" s="29">
        <v>114.34</v>
      </c>
      <c r="AT268" s="29">
        <v>215.84</v>
      </c>
      <c r="AU268" s="29">
        <v>1130.75</v>
      </c>
      <c r="AV268" s="29">
        <v>844.83</v>
      </c>
      <c r="AW268" s="29">
        <v>699.82</v>
      </c>
      <c r="AX268" s="29">
        <v>526.80999999999995</v>
      </c>
      <c r="AY268" s="29">
        <v>243.88</v>
      </c>
      <c r="AZ268" s="29">
        <v>1029.52</v>
      </c>
      <c r="BA268" s="29">
        <v>1815.02</v>
      </c>
      <c r="BB268" s="29">
        <v>659.86</v>
      </c>
      <c r="BC268" s="29">
        <v>50.7</v>
      </c>
      <c r="BD268" s="29">
        <v>521.08000000000004</v>
      </c>
      <c r="BE268" s="29">
        <v>672.69</v>
      </c>
      <c r="BF268" s="28"/>
      <c r="BG268" s="29">
        <v>1468.37</v>
      </c>
      <c r="BH268" s="29">
        <v>367.73</v>
      </c>
      <c r="BI268" s="29">
        <v>887.93</v>
      </c>
      <c r="BJ268" s="29">
        <v>2225.48</v>
      </c>
      <c r="BK268" s="29">
        <v>799.29</v>
      </c>
      <c r="BL268" s="29">
        <v>906.34</v>
      </c>
      <c r="BM268" s="29">
        <v>836.26</v>
      </c>
      <c r="BN268" s="29">
        <v>257.01</v>
      </c>
      <c r="BO268" s="29">
        <v>282.63</v>
      </c>
      <c r="BP268" s="29">
        <v>545.29999999999995</v>
      </c>
      <c r="BQ268" s="29">
        <v>309.04000000000002</v>
      </c>
      <c r="BR268" s="29">
        <v>406.19</v>
      </c>
      <c r="BS268" s="29">
        <v>96.58</v>
      </c>
      <c r="BT268" s="29">
        <v>54.79</v>
      </c>
      <c r="BU268" s="29">
        <v>827.76</v>
      </c>
      <c r="BV268" s="29">
        <v>102.74</v>
      </c>
      <c r="BW268" s="29">
        <v>200.54</v>
      </c>
      <c r="BX268" s="29">
        <v>330.43</v>
      </c>
      <c r="BY268" s="28"/>
      <c r="BZ268" s="28"/>
      <c r="CA268" s="28"/>
      <c r="CB268" s="28"/>
      <c r="CC268" s="29">
        <v>254.37</v>
      </c>
      <c r="CD268" s="29">
        <v>93</v>
      </c>
      <c r="CE268" s="29">
        <v>42.55</v>
      </c>
      <c r="CF268" s="29">
        <v>78.92</v>
      </c>
      <c r="CG268" s="29">
        <v>204.37</v>
      </c>
    </row>
    <row r="269" spans="1:85" x14ac:dyDescent="0.3">
      <c r="A269" s="24" t="s">
        <v>341</v>
      </c>
      <c r="B269" s="29">
        <v>29193.35</v>
      </c>
      <c r="C269" s="28"/>
      <c r="D269" s="29">
        <v>639.35</v>
      </c>
      <c r="E269" s="29">
        <v>2135.1799999999998</v>
      </c>
      <c r="F269" s="29">
        <v>5317.47</v>
      </c>
      <c r="G269" s="29">
        <v>1247.32</v>
      </c>
      <c r="H269" s="29">
        <v>1606.45</v>
      </c>
      <c r="I269" s="29">
        <v>669.17</v>
      </c>
      <c r="J269" s="29">
        <v>2927.1</v>
      </c>
      <c r="K269" s="29">
        <v>3309.06</v>
      </c>
      <c r="L269" s="29">
        <v>936.86</v>
      </c>
      <c r="M269" s="29">
        <v>4095.48</v>
      </c>
      <c r="N269" s="29">
        <v>1868.3</v>
      </c>
      <c r="O269" s="29">
        <v>319.55</v>
      </c>
      <c r="P269" s="29">
        <v>1273.77</v>
      </c>
      <c r="Q269" s="29">
        <v>2112.15</v>
      </c>
      <c r="R269" s="28"/>
      <c r="S269" s="28"/>
      <c r="T269" s="28"/>
      <c r="U269" s="29">
        <v>287.31</v>
      </c>
      <c r="V269" s="29">
        <v>236.71</v>
      </c>
      <c r="W269" s="28"/>
      <c r="X269" s="29">
        <v>624.46</v>
      </c>
      <c r="Y269" s="29">
        <v>2.0499999999999998</v>
      </c>
      <c r="Z269" s="29">
        <v>12.84</v>
      </c>
      <c r="AA269" s="29">
        <v>2135.1799999999998</v>
      </c>
      <c r="AB269" s="29">
        <v>633.63</v>
      </c>
      <c r="AC269" s="29">
        <v>110.72</v>
      </c>
      <c r="AD269" s="29">
        <v>51.37</v>
      </c>
      <c r="AE269" s="29">
        <v>152.61000000000001</v>
      </c>
      <c r="AF269" s="29">
        <v>136.47999999999999</v>
      </c>
      <c r="AG269" s="29">
        <v>57.38</v>
      </c>
      <c r="AH269" s="29">
        <v>452.38</v>
      </c>
      <c r="AI269" s="29">
        <v>278.64</v>
      </c>
      <c r="AJ269" s="29">
        <v>231.12</v>
      </c>
      <c r="AK269" s="29">
        <v>126.12</v>
      </c>
      <c r="AL269" s="29">
        <v>277.92</v>
      </c>
      <c r="AM269" s="29">
        <v>343.17</v>
      </c>
      <c r="AN269" s="29">
        <v>516.24</v>
      </c>
      <c r="AO269" s="29">
        <v>241.27</v>
      </c>
      <c r="AP269" s="29">
        <v>351.94</v>
      </c>
      <c r="AQ269" s="29">
        <v>718.47</v>
      </c>
      <c r="AR269" s="29">
        <v>313.47000000000003</v>
      </c>
      <c r="AS269" s="29">
        <v>125.45</v>
      </c>
      <c r="AT269" s="29">
        <v>199.1</v>
      </c>
      <c r="AU269" s="29">
        <v>1247.32</v>
      </c>
      <c r="AV269" s="29">
        <v>826.62</v>
      </c>
      <c r="AW269" s="29">
        <v>779.83</v>
      </c>
      <c r="AX269" s="29">
        <v>669.17</v>
      </c>
      <c r="AY269" s="29">
        <v>276.54000000000002</v>
      </c>
      <c r="AZ269" s="29">
        <v>1055.96</v>
      </c>
      <c r="BA269" s="29">
        <v>1594.6</v>
      </c>
      <c r="BB269" s="29">
        <v>1027.57</v>
      </c>
      <c r="BC269" s="29">
        <v>62.63</v>
      </c>
      <c r="BD269" s="29">
        <v>1119.24</v>
      </c>
      <c r="BE269" s="29">
        <v>943.91</v>
      </c>
      <c r="BF269" s="28"/>
      <c r="BG269" s="29">
        <v>936.86</v>
      </c>
      <c r="BH269" s="29">
        <v>353.19</v>
      </c>
      <c r="BI269" s="29">
        <v>847.23</v>
      </c>
      <c r="BJ269" s="29">
        <v>2138.36</v>
      </c>
      <c r="BK269" s="29">
        <v>756.7</v>
      </c>
      <c r="BL269" s="29">
        <v>874.12</v>
      </c>
      <c r="BM269" s="29">
        <v>747.07</v>
      </c>
      <c r="BN269" s="29">
        <v>247.11</v>
      </c>
      <c r="BO269" s="29">
        <v>319.55</v>
      </c>
      <c r="BP269" s="29">
        <v>418.63</v>
      </c>
      <c r="BQ269" s="29">
        <v>320.38</v>
      </c>
      <c r="BR269" s="29">
        <v>392.53</v>
      </c>
      <c r="BS269" s="29">
        <v>88.76</v>
      </c>
      <c r="BT269" s="29">
        <v>53.48</v>
      </c>
      <c r="BU269" s="29">
        <v>1394.51</v>
      </c>
      <c r="BV269" s="29">
        <v>105.95</v>
      </c>
      <c r="BW269" s="29">
        <v>239.53</v>
      </c>
      <c r="BX269" s="29">
        <v>372.17</v>
      </c>
      <c r="BY269" s="28"/>
      <c r="BZ269" s="28"/>
      <c r="CA269" s="28"/>
      <c r="CB269" s="28"/>
      <c r="CC269" s="29">
        <v>211.09</v>
      </c>
      <c r="CD269" s="29">
        <v>76.209999999999994</v>
      </c>
      <c r="CE269" s="29">
        <v>28.42</v>
      </c>
      <c r="CF269" s="29">
        <v>78.650000000000006</v>
      </c>
      <c r="CG269" s="29">
        <v>129.65</v>
      </c>
    </row>
    <row r="270" spans="1:85" x14ac:dyDescent="0.3">
      <c r="A270" s="24" t="s">
        <v>342</v>
      </c>
      <c r="B270" s="29">
        <v>27534.54</v>
      </c>
      <c r="C270" s="28"/>
      <c r="D270" s="29">
        <v>590.61</v>
      </c>
      <c r="E270" s="29">
        <v>2267.11</v>
      </c>
      <c r="F270" s="29">
        <v>5337.09</v>
      </c>
      <c r="G270" s="29">
        <v>1045.43</v>
      </c>
      <c r="H270" s="29">
        <v>1215</v>
      </c>
      <c r="I270" s="29">
        <v>710.64</v>
      </c>
      <c r="J270" s="29">
        <v>3067.58</v>
      </c>
      <c r="K270" s="29">
        <v>2645.27</v>
      </c>
      <c r="L270" s="29">
        <v>844.62</v>
      </c>
      <c r="M270" s="29">
        <v>3786.36</v>
      </c>
      <c r="N270" s="29">
        <v>1757.8</v>
      </c>
      <c r="O270" s="29">
        <v>309.26</v>
      </c>
      <c r="P270" s="29">
        <v>1322.24</v>
      </c>
      <c r="Q270" s="29">
        <v>1908.43</v>
      </c>
      <c r="R270" s="28"/>
      <c r="S270" s="28"/>
      <c r="T270" s="28"/>
      <c r="U270" s="29">
        <v>270.39</v>
      </c>
      <c r="V270" s="29">
        <v>264.58</v>
      </c>
      <c r="W270" s="28"/>
      <c r="X270" s="29">
        <v>577.05999999999995</v>
      </c>
      <c r="Y270" s="29">
        <v>1.07</v>
      </c>
      <c r="Z270" s="29">
        <v>12.48</v>
      </c>
      <c r="AA270" s="29">
        <v>2267.11</v>
      </c>
      <c r="AB270" s="29">
        <v>627.16</v>
      </c>
      <c r="AC270" s="29">
        <v>108.38</v>
      </c>
      <c r="AD270" s="29">
        <v>99.9</v>
      </c>
      <c r="AE270" s="29">
        <v>169.63</v>
      </c>
      <c r="AF270" s="29">
        <v>150.54</v>
      </c>
      <c r="AG270" s="29">
        <v>54.21</v>
      </c>
      <c r="AH270" s="29">
        <v>515.21</v>
      </c>
      <c r="AI270" s="29">
        <v>293.87</v>
      </c>
      <c r="AJ270" s="29">
        <v>246.67</v>
      </c>
      <c r="AK270" s="29">
        <v>124.44</v>
      </c>
      <c r="AL270" s="29">
        <v>238.4</v>
      </c>
      <c r="AM270" s="29">
        <v>359.7</v>
      </c>
      <c r="AN270" s="29">
        <v>494.42</v>
      </c>
      <c r="AO270" s="29">
        <v>185.08</v>
      </c>
      <c r="AP270" s="29">
        <v>349.54</v>
      </c>
      <c r="AQ270" s="29">
        <v>671.63</v>
      </c>
      <c r="AR270" s="29">
        <v>332.66</v>
      </c>
      <c r="AS270" s="29">
        <v>116.93</v>
      </c>
      <c r="AT270" s="29">
        <v>198.74</v>
      </c>
      <c r="AU270" s="29">
        <v>1045.43</v>
      </c>
      <c r="AV270" s="29">
        <v>664.62</v>
      </c>
      <c r="AW270" s="29">
        <v>550.37</v>
      </c>
      <c r="AX270" s="29">
        <v>710.64</v>
      </c>
      <c r="AY270" s="29">
        <v>234.75</v>
      </c>
      <c r="AZ270" s="29">
        <v>1165.43</v>
      </c>
      <c r="BA270" s="29">
        <v>1667.39</v>
      </c>
      <c r="BB270" s="29">
        <v>565.30999999999995</v>
      </c>
      <c r="BC270" s="29">
        <v>103.36</v>
      </c>
      <c r="BD270" s="29">
        <v>1008.96</v>
      </c>
      <c r="BE270" s="29">
        <v>815.4</v>
      </c>
      <c r="BF270" s="28"/>
      <c r="BG270" s="29">
        <v>844.62</v>
      </c>
      <c r="BH270" s="29">
        <v>363.37</v>
      </c>
      <c r="BI270" s="29">
        <v>876.76</v>
      </c>
      <c r="BJ270" s="29">
        <v>1700.17</v>
      </c>
      <c r="BK270" s="29">
        <v>846.06</v>
      </c>
      <c r="BL270" s="29">
        <v>985.02</v>
      </c>
      <c r="BM270" s="29">
        <v>498.67</v>
      </c>
      <c r="BN270" s="29">
        <v>274.10000000000002</v>
      </c>
      <c r="BO270" s="29">
        <v>309.26</v>
      </c>
      <c r="BP270" s="29">
        <v>475</v>
      </c>
      <c r="BQ270" s="29">
        <v>318.66000000000003</v>
      </c>
      <c r="BR270" s="29">
        <v>382.44</v>
      </c>
      <c r="BS270" s="29">
        <v>92.25</v>
      </c>
      <c r="BT270" s="29">
        <v>53.89</v>
      </c>
      <c r="BU270" s="29">
        <v>1279.71</v>
      </c>
      <c r="BV270" s="29">
        <v>108.5</v>
      </c>
      <c r="BW270" s="29">
        <v>194</v>
      </c>
      <c r="BX270" s="29">
        <v>326.22000000000003</v>
      </c>
      <c r="BY270" s="28"/>
      <c r="BZ270" s="28"/>
      <c r="CA270" s="28"/>
      <c r="CB270" s="28"/>
      <c r="CC270" s="29">
        <v>192.94</v>
      </c>
      <c r="CD270" s="29">
        <v>77.459999999999994</v>
      </c>
      <c r="CE270" s="29">
        <v>44.64</v>
      </c>
      <c r="CF270" s="29">
        <v>86.93</v>
      </c>
      <c r="CG270" s="29">
        <v>133</v>
      </c>
    </row>
    <row r="271" spans="1:85" x14ac:dyDescent="0.3">
      <c r="A271" s="24" t="s">
        <v>343</v>
      </c>
      <c r="B271" s="29">
        <v>27564.639999999999</v>
      </c>
      <c r="C271" s="28"/>
      <c r="D271" s="29">
        <v>532.08000000000004</v>
      </c>
      <c r="E271" s="29">
        <v>2290.0100000000002</v>
      </c>
      <c r="F271" s="29">
        <v>5374.07</v>
      </c>
      <c r="G271" s="29">
        <v>1059.5899999999999</v>
      </c>
      <c r="H271" s="29">
        <v>1291.73</v>
      </c>
      <c r="I271" s="29">
        <v>822.41</v>
      </c>
      <c r="J271" s="29">
        <v>3259.47</v>
      </c>
      <c r="K271" s="29">
        <v>2309.5300000000002</v>
      </c>
      <c r="L271" s="29">
        <v>892.33</v>
      </c>
      <c r="M271" s="29">
        <v>3674.27</v>
      </c>
      <c r="N271" s="29">
        <v>1496.96</v>
      </c>
      <c r="O271" s="29">
        <v>472.23</v>
      </c>
      <c r="P271" s="29">
        <v>1408.7</v>
      </c>
      <c r="Q271" s="29">
        <v>1854.74</v>
      </c>
      <c r="R271" s="28"/>
      <c r="S271" s="28"/>
      <c r="T271" s="28"/>
      <c r="U271" s="29">
        <v>320.17</v>
      </c>
      <c r="V271" s="29">
        <v>269.51</v>
      </c>
      <c r="W271" s="28"/>
      <c r="X271" s="29">
        <v>519.07000000000005</v>
      </c>
      <c r="Y271" s="29">
        <v>1.08</v>
      </c>
      <c r="Z271" s="29">
        <v>11.92</v>
      </c>
      <c r="AA271" s="29">
        <v>2290.0100000000002</v>
      </c>
      <c r="AB271" s="29">
        <v>704.42</v>
      </c>
      <c r="AC271" s="29">
        <v>135.16</v>
      </c>
      <c r="AD271" s="29">
        <v>75.63</v>
      </c>
      <c r="AE271" s="29">
        <v>144.07</v>
      </c>
      <c r="AF271" s="29">
        <v>157.06</v>
      </c>
      <c r="AG271" s="29">
        <v>72.38</v>
      </c>
      <c r="AH271" s="29">
        <v>496.32</v>
      </c>
      <c r="AI271" s="29">
        <v>289.8</v>
      </c>
      <c r="AJ271" s="29">
        <v>218.88</v>
      </c>
      <c r="AK271" s="29">
        <v>141.6</v>
      </c>
      <c r="AL271" s="29">
        <v>268.12</v>
      </c>
      <c r="AM271" s="29">
        <v>427.37</v>
      </c>
      <c r="AN271" s="29">
        <v>410.24</v>
      </c>
      <c r="AO271" s="29">
        <v>201.2</v>
      </c>
      <c r="AP271" s="29">
        <v>334.62</v>
      </c>
      <c r="AQ271" s="29">
        <v>692.86</v>
      </c>
      <c r="AR271" s="29">
        <v>319.26</v>
      </c>
      <c r="AS271" s="29">
        <v>102.45</v>
      </c>
      <c r="AT271" s="29">
        <v>182.63</v>
      </c>
      <c r="AU271" s="29">
        <v>1059.5899999999999</v>
      </c>
      <c r="AV271" s="29">
        <v>744.16</v>
      </c>
      <c r="AW271" s="29">
        <v>547.57000000000005</v>
      </c>
      <c r="AX271" s="29">
        <v>822.41</v>
      </c>
      <c r="AY271" s="29">
        <v>207.78</v>
      </c>
      <c r="AZ271" s="29">
        <v>1160.95</v>
      </c>
      <c r="BA271" s="29">
        <v>1890.75</v>
      </c>
      <c r="BB271" s="29">
        <v>610.71</v>
      </c>
      <c r="BC271" s="29">
        <v>119.69</v>
      </c>
      <c r="BD271" s="29">
        <v>497.68</v>
      </c>
      <c r="BE271" s="29">
        <v>901.74</v>
      </c>
      <c r="BF271" s="28"/>
      <c r="BG271" s="29">
        <v>892.33</v>
      </c>
      <c r="BH271" s="29">
        <v>362.27</v>
      </c>
      <c r="BI271" s="29">
        <v>891.61</v>
      </c>
      <c r="BJ271" s="29">
        <v>1627.5</v>
      </c>
      <c r="BK271" s="29">
        <v>792.9</v>
      </c>
      <c r="BL271" s="29">
        <v>599.04999999999995</v>
      </c>
      <c r="BM271" s="29">
        <v>650.92999999999995</v>
      </c>
      <c r="BN271" s="29">
        <v>246.99</v>
      </c>
      <c r="BO271" s="29">
        <v>472.23</v>
      </c>
      <c r="BP271" s="29">
        <v>472.55</v>
      </c>
      <c r="BQ271" s="29">
        <v>340.64</v>
      </c>
      <c r="BR271" s="29">
        <v>428.67</v>
      </c>
      <c r="BS271" s="29">
        <v>101.63</v>
      </c>
      <c r="BT271" s="29">
        <v>65.209999999999994</v>
      </c>
      <c r="BU271" s="29">
        <v>1162.75</v>
      </c>
      <c r="BV271" s="29">
        <v>125.99</v>
      </c>
      <c r="BW271" s="29">
        <v>192.23</v>
      </c>
      <c r="BX271" s="29">
        <v>373.77</v>
      </c>
      <c r="BY271" s="28"/>
      <c r="BZ271" s="28"/>
      <c r="CA271" s="28"/>
      <c r="CB271" s="28"/>
      <c r="CC271" s="29">
        <v>229.92</v>
      </c>
      <c r="CD271" s="29">
        <v>90.26</v>
      </c>
      <c r="CE271" s="29">
        <v>42.13</v>
      </c>
      <c r="CF271" s="29">
        <v>84.79</v>
      </c>
      <c r="CG271" s="29">
        <v>142.6</v>
      </c>
    </row>
    <row r="272" spans="1:85" x14ac:dyDescent="0.3">
      <c r="A272" s="24" t="s">
        <v>344</v>
      </c>
      <c r="B272" s="29">
        <v>30373.360000000001</v>
      </c>
      <c r="C272" s="28"/>
      <c r="D272" s="29">
        <v>409.64</v>
      </c>
      <c r="E272" s="29">
        <v>2307.9299999999998</v>
      </c>
      <c r="F272" s="29">
        <v>5941.5</v>
      </c>
      <c r="G272" s="29">
        <v>1247.74</v>
      </c>
      <c r="H272" s="29">
        <v>1219.03</v>
      </c>
      <c r="I272" s="29">
        <v>887.75</v>
      </c>
      <c r="J272" s="29">
        <v>3351.18</v>
      </c>
      <c r="K272" s="29">
        <v>2933.63</v>
      </c>
      <c r="L272" s="29">
        <v>990.72</v>
      </c>
      <c r="M272" s="29">
        <v>3948.35</v>
      </c>
      <c r="N272" s="29">
        <v>2676.23</v>
      </c>
      <c r="O272" s="29">
        <v>391.64</v>
      </c>
      <c r="P272" s="29">
        <v>1493.11</v>
      </c>
      <c r="Q272" s="29">
        <v>1707.44</v>
      </c>
      <c r="R272" s="28"/>
      <c r="S272" s="28"/>
      <c r="T272" s="28"/>
      <c r="U272" s="29">
        <v>353.54</v>
      </c>
      <c r="V272" s="29">
        <v>290.39</v>
      </c>
      <c r="W272" s="28"/>
      <c r="X272" s="29">
        <v>396.99</v>
      </c>
      <c r="Y272" s="29">
        <v>1.1200000000000001</v>
      </c>
      <c r="Z272" s="29">
        <v>11.52</v>
      </c>
      <c r="AA272" s="29">
        <v>2307.9299999999998</v>
      </c>
      <c r="AB272" s="29">
        <v>697.68</v>
      </c>
      <c r="AC272" s="29">
        <v>110.8</v>
      </c>
      <c r="AD272" s="29">
        <v>67.08</v>
      </c>
      <c r="AE272" s="29">
        <v>146.91</v>
      </c>
      <c r="AF272" s="29">
        <v>175.52</v>
      </c>
      <c r="AG272" s="29">
        <v>87.2</v>
      </c>
      <c r="AH272" s="29">
        <v>581.4</v>
      </c>
      <c r="AI272" s="29">
        <v>313.44</v>
      </c>
      <c r="AJ272" s="29">
        <v>270.67</v>
      </c>
      <c r="AK272" s="29">
        <v>167.23</v>
      </c>
      <c r="AL272" s="29">
        <v>299.39</v>
      </c>
      <c r="AM272" s="29">
        <v>488.86</v>
      </c>
      <c r="AN272" s="29">
        <v>420.68</v>
      </c>
      <c r="AO272" s="29">
        <v>118.09</v>
      </c>
      <c r="AP272" s="29">
        <v>386.84</v>
      </c>
      <c r="AQ272" s="29">
        <v>855.36</v>
      </c>
      <c r="AR272" s="29">
        <v>404.89</v>
      </c>
      <c r="AS272" s="29">
        <v>144.24</v>
      </c>
      <c r="AT272" s="29">
        <v>205.2</v>
      </c>
      <c r="AU272" s="29">
        <v>1247.74</v>
      </c>
      <c r="AV272" s="29">
        <v>641.13</v>
      </c>
      <c r="AW272" s="29">
        <v>577.91</v>
      </c>
      <c r="AX272" s="29">
        <v>887.75</v>
      </c>
      <c r="AY272" s="29">
        <v>247.95</v>
      </c>
      <c r="AZ272" s="29">
        <v>1169.3900000000001</v>
      </c>
      <c r="BA272" s="29">
        <v>1933.84</v>
      </c>
      <c r="BB272" s="29">
        <v>802.07</v>
      </c>
      <c r="BC272" s="29">
        <v>129.26</v>
      </c>
      <c r="BD272" s="29">
        <v>781.12</v>
      </c>
      <c r="BE272" s="29">
        <v>1037.74</v>
      </c>
      <c r="BF272" s="28"/>
      <c r="BG272" s="29">
        <v>990.72</v>
      </c>
      <c r="BH272" s="29">
        <v>382.11</v>
      </c>
      <c r="BI272" s="29">
        <v>933.76</v>
      </c>
      <c r="BJ272" s="29">
        <v>1715.25</v>
      </c>
      <c r="BK272" s="29">
        <v>917.23</v>
      </c>
      <c r="BL272" s="29">
        <v>1438.52</v>
      </c>
      <c r="BM272" s="29">
        <v>973.89</v>
      </c>
      <c r="BN272" s="29">
        <v>263.82</v>
      </c>
      <c r="BO272" s="29">
        <v>391.64</v>
      </c>
      <c r="BP272" s="29">
        <v>515.75</v>
      </c>
      <c r="BQ272" s="29">
        <v>339.17</v>
      </c>
      <c r="BR272" s="29">
        <v>460.42</v>
      </c>
      <c r="BS272" s="29">
        <v>108.21</v>
      </c>
      <c r="BT272" s="29">
        <v>69.56</v>
      </c>
      <c r="BU272" s="29">
        <v>995.74</v>
      </c>
      <c r="BV272" s="29">
        <v>129</v>
      </c>
      <c r="BW272" s="29">
        <v>218.53</v>
      </c>
      <c r="BX272" s="29">
        <v>364.16</v>
      </c>
      <c r="BY272" s="28"/>
      <c r="BZ272" s="28"/>
      <c r="CA272" s="28"/>
      <c r="CB272" s="28"/>
      <c r="CC272" s="29">
        <v>253.12</v>
      </c>
      <c r="CD272" s="29">
        <v>100.42</v>
      </c>
      <c r="CE272" s="29">
        <v>35.590000000000003</v>
      </c>
      <c r="CF272" s="29">
        <v>90.2</v>
      </c>
      <c r="CG272" s="29">
        <v>164.6</v>
      </c>
    </row>
    <row r="273" spans="1:85" x14ac:dyDescent="0.3">
      <c r="A273" s="24" t="s">
        <v>345</v>
      </c>
      <c r="B273" s="29">
        <v>29444.5</v>
      </c>
      <c r="C273" s="28"/>
      <c r="D273" s="29">
        <v>532.25</v>
      </c>
      <c r="E273" s="29">
        <v>2016.44</v>
      </c>
      <c r="F273" s="29">
        <v>4943.3599999999997</v>
      </c>
      <c r="G273" s="29">
        <v>1044.44</v>
      </c>
      <c r="H273" s="29">
        <v>1686.48</v>
      </c>
      <c r="I273" s="29">
        <v>775.53</v>
      </c>
      <c r="J273" s="29">
        <v>3322.01</v>
      </c>
      <c r="K273" s="29">
        <v>3068.11</v>
      </c>
      <c r="L273" s="29">
        <v>1018.27</v>
      </c>
      <c r="M273" s="29">
        <v>4420.3900000000003</v>
      </c>
      <c r="N273" s="29">
        <v>1831.73</v>
      </c>
      <c r="O273" s="29">
        <v>429.41</v>
      </c>
      <c r="P273" s="29">
        <v>1667.29</v>
      </c>
      <c r="Q273" s="29">
        <v>1894.56</v>
      </c>
      <c r="R273" s="28"/>
      <c r="S273" s="28"/>
      <c r="T273" s="28"/>
      <c r="U273" s="29">
        <v>338.15</v>
      </c>
      <c r="V273" s="29">
        <v>252.3</v>
      </c>
      <c r="W273" s="28"/>
      <c r="X273" s="29">
        <v>519.66999999999996</v>
      </c>
      <c r="Y273" s="29">
        <v>1.1299999999999999</v>
      </c>
      <c r="Z273" s="29">
        <v>11.45</v>
      </c>
      <c r="AA273" s="29">
        <v>2016.44</v>
      </c>
      <c r="AB273" s="29">
        <v>635.39</v>
      </c>
      <c r="AC273" s="29">
        <v>100.77</v>
      </c>
      <c r="AD273" s="29">
        <v>74.44</v>
      </c>
      <c r="AE273" s="29">
        <v>96.07</v>
      </c>
      <c r="AF273" s="29">
        <v>146.74</v>
      </c>
      <c r="AG273" s="29">
        <v>56.4</v>
      </c>
      <c r="AH273" s="29">
        <v>411.75</v>
      </c>
      <c r="AI273" s="29">
        <v>301.49</v>
      </c>
      <c r="AJ273" s="29">
        <v>261.16000000000003</v>
      </c>
      <c r="AK273" s="29">
        <v>137.35</v>
      </c>
      <c r="AL273" s="29">
        <v>276.97000000000003</v>
      </c>
      <c r="AM273" s="29">
        <v>388.84</v>
      </c>
      <c r="AN273" s="29">
        <v>408.85</v>
      </c>
      <c r="AO273" s="29">
        <v>115.18</v>
      </c>
      <c r="AP273" s="29">
        <v>303.55</v>
      </c>
      <c r="AQ273" s="29">
        <v>611.29999999999995</v>
      </c>
      <c r="AR273" s="29">
        <v>331.75</v>
      </c>
      <c r="AS273" s="29">
        <v>117.61</v>
      </c>
      <c r="AT273" s="29">
        <v>167.75</v>
      </c>
      <c r="AU273" s="29">
        <v>1044.44</v>
      </c>
      <c r="AV273" s="29">
        <v>976.73</v>
      </c>
      <c r="AW273" s="29">
        <v>709.75</v>
      </c>
      <c r="AX273" s="29">
        <v>775.53</v>
      </c>
      <c r="AY273" s="29">
        <v>296.04000000000002</v>
      </c>
      <c r="AZ273" s="29">
        <v>1282.42</v>
      </c>
      <c r="BA273" s="29">
        <v>1743.55</v>
      </c>
      <c r="BB273" s="29">
        <v>502.64</v>
      </c>
      <c r="BC273" s="29">
        <v>64.790000000000006</v>
      </c>
      <c r="BD273" s="29">
        <v>1412.96</v>
      </c>
      <c r="BE273" s="29">
        <v>874.3</v>
      </c>
      <c r="BF273" s="28"/>
      <c r="BG273" s="29">
        <v>1018.27</v>
      </c>
      <c r="BH273" s="29">
        <v>344.57</v>
      </c>
      <c r="BI273" s="29">
        <v>956.67</v>
      </c>
      <c r="BJ273" s="29">
        <v>2371.83</v>
      </c>
      <c r="BK273" s="29">
        <v>747.32</v>
      </c>
      <c r="BL273" s="29">
        <v>863.22</v>
      </c>
      <c r="BM273" s="29">
        <v>717.17</v>
      </c>
      <c r="BN273" s="29">
        <v>251.34</v>
      </c>
      <c r="BO273" s="29">
        <v>429.41</v>
      </c>
      <c r="BP273" s="29">
        <v>649.21</v>
      </c>
      <c r="BQ273" s="29">
        <v>347.65</v>
      </c>
      <c r="BR273" s="29">
        <v>467.83</v>
      </c>
      <c r="BS273" s="29">
        <v>126.01</v>
      </c>
      <c r="BT273" s="29">
        <v>76.59</v>
      </c>
      <c r="BU273" s="29">
        <v>1216.3599999999999</v>
      </c>
      <c r="BV273" s="29">
        <v>132.25</v>
      </c>
      <c r="BW273" s="29">
        <v>164.05</v>
      </c>
      <c r="BX273" s="29">
        <v>381.9</v>
      </c>
      <c r="BY273" s="28"/>
      <c r="BZ273" s="28"/>
      <c r="CA273" s="28"/>
      <c r="CB273" s="28"/>
      <c r="CC273" s="29">
        <v>240.12</v>
      </c>
      <c r="CD273" s="29">
        <v>98.04</v>
      </c>
      <c r="CE273" s="29">
        <v>37.81</v>
      </c>
      <c r="CF273" s="29">
        <v>81.430000000000007</v>
      </c>
      <c r="CG273" s="29">
        <v>133.07</v>
      </c>
    </row>
    <row r="274" spans="1:85" x14ac:dyDescent="0.3">
      <c r="A274" s="24" t="s">
        <v>346</v>
      </c>
      <c r="B274" s="29">
        <v>27911.77</v>
      </c>
      <c r="C274" s="28"/>
      <c r="D274" s="29">
        <v>506.12</v>
      </c>
      <c r="E274" s="29">
        <v>1841.84</v>
      </c>
      <c r="F274" s="29">
        <v>4854.03</v>
      </c>
      <c r="G274" s="29">
        <v>948.77</v>
      </c>
      <c r="H274" s="29">
        <v>1285.46</v>
      </c>
      <c r="I274" s="29">
        <v>785.32</v>
      </c>
      <c r="J274" s="29">
        <v>2854.62</v>
      </c>
      <c r="K274" s="29">
        <v>2641.25</v>
      </c>
      <c r="L274" s="29">
        <v>1077</v>
      </c>
      <c r="M274" s="29">
        <v>4184.26</v>
      </c>
      <c r="N274" s="29">
        <v>1814.52</v>
      </c>
      <c r="O274" s="29">
        <v>445.85</v>
      </c>
      <c r="P274" s="29">
        <v>1680.6</v>
      </c>
      <c r="Q274" s="29">
        <v>2136.56</v>
      </c>
      <c r="R274" s="28"/>
      <c r="S274" s="28"/>
      <c r="T274" s="28"/>
      <c r="U274" s="29">
        <v>422.33</v>
      </c>
      <c r="V274" s="29">
        <v>246.06</v>
      </c>
      <c r="W274" s="28"/>
      <c r="X274" s="29">
        <v>494.79</v>
      </c>
      <c r="Y274" s="29">
        <v>-0.8</v>
      </c>
      <c r="Z274" s="29">
        <v>12.13</v>
      </c>
      <c r="AA274" s="29">
        <v>1841.84</v>
      </c>
      <c r="AB274" s="29">
        <v>595.94000000000005</v>
      </c>
      <c r="AC274" s="29">
        <v>96.59</v>
      </c>
      <c r="AD274" s="29">
        <v>50.12</v>
      </c>
      <c r="AE274" s="29">
        <v>106.53</v>
      </c>
      <c r="AF274" s="29">
        <v>153.1</v>
      </c>
      <c r="AG274" s="29">
        <v>71.52</v>
      </c>
      <c r="AH274" s="29">
        <v>455.87</v>
      </c>
      <c r="AI274" s="29">
        <v>316.14999999999998</v>
      </c>
      <c r="AJ274" s="29">
        <v>254.87</v>
      </c>
      <c r="AK274" s="29">
        <v>136.56</v>
      </c>
      <c r="AL274" s="29">
        <v>205.7</v>
      </c>
      <c r="AM274" s="29">
        <v>299.55</v>
      </c>
      <c r="AN274" s="29">
        <v>403.1</v>
      </c>
      <c r="AO274" s="29">
        <v>138.44999999999999</v>
      </c>
      <c r="AP274" s="29">
        <v>289.14</v>
      </c>
      <c r="AQ274" s="29">
        <v>655.52</v>
      </c>
      <c r="AR274" s="29">
        <v>352.63</v>
      </c>
      <c r="AS274" s="29">
        <v>107.21</v>
      </c>
      <c r="AT274" s="29">
        <v>165.48</v>
      </c>
      <c r="AU274" s="29">
        <v>948.77</v>
      </c>
      <c r="AV274" s="29">
        <v>711.63</v>
      </c>
      <c r="AW274" s="29">
        <v>573.83000000000004</v>
      </c>
      <c r="AX274" s="29">
        <v>785.32</v>
      </c>
      <c r="AY274" s="29">
        <v>296.64999999999998</v>
      </c>
      <c r="AZ274" s="29">
        <v>1158.74</v>
      </c>
      <c r="BA274" s="29">
        <v>1399.22</v>
      </c>
      <c r="BB274" s="29">
        <v>555.95000000000005</v>
      </c>
      <c r="BC274" s="29">
        <v>128.75</v>
      </c>
      <c r="BD274" s="29">
        <v>994.57</v>
      </c>
      <c r="BE274" s="29">
        <v>823.66</v>
      </c>
      <c r="BF274" s="28"/>
      <c r="BG274" s="29">
        <v>1077</v>
      </c>
      <c r="BH274" s="29">
        <v>349.77</v>
      </c>
      <c r="BI274" s="29">
        <v>976.47</v>
      </c>
      <c r="BJ274" s="29">
        <v>2103.0100000000002</v>
      </c>
      <c r="BK274" s="29">
        <v>755</v>
      </c>
      <c r="BL274" s="29">
        <v>933.15</v>
      </c>
      <c r="BM274" s="29">
        <v>595.5</v>
      </c>
      <c r="BN274" s="29">
        <v>285.87</v>
      </c>
      <c r="BO274" s="29">
        <v>445.85</v>
      </c>
      <c r="BP274" s="29">
        <v>629.64</v>
      </c>
      <c r="BQ274" s="29">
        <v>353.2</v>
      </c>
      <c r="BR274" s="29">
        <v>490.64</v>
      </c>
      <c r="BS274" s="29">
        <v>128.19</v>
      </c>
      <c r="BT274" s="29">
        <v>78.91</v>
      </c>
      <c r="BU274" s="29">
        <v>1488.18</v>
      </c>
      <c r="BV274" s="29">
        <v>130.86000000000001</v>
      </c>
      <c r="BW274" s="29">
        <v>149.55000000000001</v>
      </c>
      <c r="BX274" s="29">
        <v>367.97</v>
      </c>
      <c r="BY274" s="28"/>
      <c r="BZ274" s="28"/>
      <c r="CA274" s="28"/>
      <c r="CB274" s="28"/>
      <c r="CC274" s="29">
        <v>298.98</v>
      </c>
      <c r="CD274" s="29">
        <v>123.36</v>
      </c>
      <c r="CE274" s="29">
        <v>41.32</v>
      </c>
      <c r="CF274" s="29">
        <v>82.14</v>
      </c>
      <c r="CG274" s="29">
        <v>122.6</v>
      </c>
    </row>
    <row r="275" spans="1:85" x14ac:dyDescent="0.3">
      <c r="A275" s="24" t="s">
        <v>347</v>
      </c>
      <c r="B275" s="29">
        <v>29130.639999999999</v>
      </c>
      <c r="C275" s="28"/>
      <c r="D275" s="29">
        <v>456.84</v>
      </c>
      <c r="E275" s="29">
        <v>1616.54</v>
      </c>
      <c r="F275" s="29">
        <v>4931.57</v>
      </c>
      <c r="G275" s="29">
        <v>1334.67</v>
      </c>
      <c r="H275" s="29">
        <v>1630.77</v>
      </c>
      <c r="I275" s="29">
        <v>754.59</v>
      </c>
      <c r="J275" s="29">
        <v>3136.95</v>
      </c>
      <c r="K275" s="29">
        <v>2811.15</v>
      </c>
      <c r="L275" s="29">
        <v>1064.58</v>
      </c>
      <c r="M275" s="29">
        <v>4566.3900000000003</v>
      </c>
      <c r="N275" s="29">
        <v>1765.77</v>
      </c>
      <c r="O275" s="29">
        <v>493.83</v>
      </c>
      <c r="P275" s="29">
        <v>1703.27</v>
      </c>
      <c r="Q275" s="29">
        <v>2004.8</v>
      </c>
      <c r="R275" s="28"/>
      <c r="S275" s="28"/>
      <c r="T275" s="28"/>
      <c r="U275" s="29">
        <v>333.47</v>
      </c>
      <c r="V275" s="29">
        <v>271.07</v>
      </c>
      <c r="W275" s="28"/>
      <c r="X275" s="29">
        <v>443.94</v>
      </c>
      <c r="Y275" s="29">
        <v>-0.91</v>
      </c>
      <c r="Z275" s="29">
        <v>13.8</v>
      </c>
      <c r="AA275" s="29">
        <v>1616.54</v>
      </c>
      <c r="AB275" s="29">
        <v>601.58000000000004</v>
      </c>
      <c r="AC275" s="29">
        <v>93.31</v>
      </c>
      <c r="AD275" s="29">
        <v>43.14</v>
      </c>
      <c r="AE275" s="29">
        <v>107.81</v>
      </c>
      <c r="AF275" s="29">
        <v>155.41999999999999</v>
      </c>
      <c r="AG275" s="29">
        <v>70.17</v>
      </c>
      <c r="AH275" s="29">
        <v>472.65</v>
      </c>
      <c r="AI275" s="29">
        <v>323.39</v>
      </c>
      <c r="AJ275" s="29">
        <v>242.76</v>
      </c>
      <c r="AK275" s="29">
        <v>168.91</v>
      </c>
      <c r="AL275" s="29">
        <v>222.36</v>
      </c>
      <c r="AM275" s="29">
        <v>312.63</v>
      </c>
      <c r="AN275" s="29">
        <v>317.91000000000003</v>
      </c>
      <c r="AO275" s="29">
        <v>119.45</v>
      </c>
      <c r="AP275" s="29">
        <v>346.1</v>
      </c>
      <c r="AQ275" s="29">
        <v>752.8</v>
      </c>
      <c r="AR275" s="29">
        <v>342.99</v>
      </c>
      <c r="AS275" s="29">
        <v>94.1</v>
      </c>
      <c r="AT275" s="29">
        <v>144.09</v>
      </c>
      <c r="AU275" s="29">
        <v>1334.67</v>
      </c>
      <c r="AV275" s="29">
        <v>948.25</v>
      </c>
      <c r="AW275" s="29">
        <v>682.52</v>
      </c>
      <c r="AX275" s="29">
        <v>754.59</v>
      </c>
      <c r="AY275" s="29">
        <v>344.84</v>
      </c>
      <c r="AZ275" s="29">
        <v>1188.5899999999999</v>
      </c>
      <c r="BA275" s="29">
        <v>1603.52</v>
      </c>
      <c r="BB275" s="29">
        <v>813.87</v>
      </c>
      <c r="BC275" s="29">
        <v>143.33000000000001</v>
      </c>
      <c r="BD275" s="29">
        <v>781.79</v>
      </c>
      <c r="BE275" s="29">
        <v>915</v>
      </c>
      <c r="BF275" s="28"/>
      <c r="BG275" s="29">
        <v>1064.58</v>
      </c>
      <c r="BH275" s="29">
        <v>354.82</v>
      </c>
      <c r="BI275" s="29">
        <v>940.22</v>
      </c>
      <c r="BJ275" s="29">
        <v>2482.0700000000002</v>
      </c>
      <c r="BK275" s="29">
        <v>789.28</v>
      </c>
      <c r="BL275" s="29">
        <v>779.28</v>
      </c>
      <c r="BM275" s="29">
        <v>723.85</v>
      </c>
      <c r="BN275" s="29">
        <v>262.64999999999998</v>
      </c>
      <c r="BO275" s="29">
        <v>493.83</v>
      </c>
      <c r="BP275" s="29">
        <v>631.04999999999995</v>
      </c>
      <c r="BQ275" s="29">
        <v>357.15</v>
      </c>
      <c r="BR275" s="29">
        <v>502.37</v>
      </c>
      <c r="BS275" s="29">
        <v>130.96</v>
      </c>
      <c r="BT275" s="29">
        <v>81.739999999999995</v>
      </c>
      <c r="BU275" s="29">
        <v>1334.53</v>
      </c>
      <c r="BV275" s="29">
        <v>132.22999999999999</v>
      </c>
      <c r="BW275" s="29">
        <v>144.93</v>
      </c>
      <c r="BX275" s="29">
        <v>393.12</v>
      </c>
      <c r="BY275" s="28"/>
      <c r="BZ275" s="28"/>
      <c r="CA275" s="28"/>
      <c r="CB275" s="28"/>
      <c r="CC275" s="29">
        <v>233.47</v>
      </c>
      <c r="CD275" s="29">
        <v>100</v>
      </c>
      <c r="CE275" s="29">
        <v>48.18</v>
      </c>
      <c r="CF275" s="29">
        <v>87.31</v>
      </c>
      <c r="CG275" s="29">
        <v>135.58000000000001</v>
      </c>
    </row>
    <row r="276" spans="1:85" x14ac:dyDescent="0.3">
      <c r="A276" s="24" t="s">
        <v>348</v>
      </c>
      <c r="B276" s="29">
        <v>30188.98</v>
      </c>
      <c r="C276" s="28"/>
      <c r="D276" s="29">
        <v>348.21</v>
      </c>
      <c r="E276" s="29">
        <v>1473.45</v>
      </c>
      <c r="F276" s="29">
        <v>5713.03</v>
      </c>
      <c r="G276" s="29">
        <v>1215.31</v>
      </c>
      <c r="H276" s="29">
        <v>1798.7</v>
      </c>
      <c r="I276" s="29">
        <v>684.8</v>
      </c>
      <c r="J276" s="29">
        <v>3414.46</v>
      </c>
      <c r="K276" s="29">
        <v>2710.87</v>
      </c>
      <c r="L276" s="29">
        <v>1144.04</v>
      </c>
      <c r="M276" s="29">
        <v>4629.37</v>
      </c>
      <c r="N276" s="29">
        <v>2189.9299999999998</v>
      </c>
      <c r="O276" s="29">
        <v>462.92</v>
      </c>
      <c r="P276" s="29">
        <v>1572.44</v>
      </c>
      <c r="Q276" s="29">
        <v>1916.1</v>
      </c>
      <c r="R276" s="28"/>
      <c r="S276" s="28"/>
      <c r="T276" s="28"/>
      <c r="U276" s="29">
        <v>374.97</v>
      </c>
      <c r="V276" s="29">
        <v>293.77999999999997</v>
      </c>
      <c r="W276" s="28"/>
      <c r="X276" s="29">
        <v>333.29</v>
      </c>
      <c r="Y276" s="29">
        <v>-1.03</v>
      </c>
      <c r="Z276" s="29">
        <v>15.96</v>
      </c>
      <c r="AA276" s="29">
        <v>1473.45</v>
      </c>
      <c r="AB276" s="29">
        <v>630.94000000000005</v>
      </c>
      <c r="AC276" s="29">
        <v>89.3</v>
      </c>
      <c r="AD276" s="29">
        <v>38.5</v>
      </c>
      <c r="AE276" s="29">
        <v>128.03</v>
      </c>
      <c r="AF276" s="29">
        <v>238.63</v>
      </c>
      <c r="AG276" s="29">
        <v>91.08</v>
      </c>
      <c r="AH276" s="29">
        <v>633.24</v>
      </c>
      <c r="AI276" s="29">
        <v>365.61</v>
      </c>
      <c r="AJ276" s="29">
        <v>279.43</v>
      </c>
      <c r="AK276" s="29">
        <v>208.62</v>
      </c>
      <c r="AL276" s="29">
        <v>247.79</v>
      </c>
      <c r="AM276" s="29">
        <v>361.81</v>
      </c>
      <c r="AN276" s="29">
        <v>426.83</v>
      </c>
      <c r="AO276" s="29">
        <v>142.61000000000001</v>
      </c>
      <c r="AP276" s="29">
        <v>335.39</v>
      </c>
      <c r="AQ276" s="29">
        <v>787.4</v>
      </c>
      <c r="AR276" s="29">
        <v>407.47</v>
      </c>
      <c r="AS276" s="29">
        <v>120.28</v>
      </c>
      <c r="AT276" s="29">
        <v>180.07</v>
      </c>
      <c r="AU276" s="29">
        <v>1215.31</v>
      </c>
      <c r="AV276" s="29">
        <v>1059.5</v>
      </c>
      <c r="AW276" s="29">
        <v>739.2</v>
      </c>
      <c r="AX276" s="29">
        <v>684.8</v>
      </c>
      <c r="AY276" s="29">
        <v>371.07</v>
      </c>
      <c r="AZ276" s="29">
        <v>1276.73</v>
      </c>
      <c r="BA276" s="29">
        <v>1766.66</v>
      </c>
      <c r="BB276" s="29">
        <v>718.83</v>
      </c>
      <c r="BC276" s="29">
        <v>127.05</v>
      </c>
      <c r="BD276" s="29">
        <v>567.63</v>
      </c>
      <c r="BE276" s="29">
        <v>1160.72</v>
      </c>
      <c r="BF276" s="28"/>
      <c r="BG276" s="29">
        <v>1144.04</v>
      </c>
      <c r="BH276" s="29">
        <v>496.6</v>
      </c>
      <c r="BI276" s="29">
        <v>967.91</v>
      </c>
      <c r="BJ276" s="29">
        <v>2329.79</v>
      </c>
      <c r="BK276" s="29">
        <v>835.07</v>
      </c>
      <c r="BL276" s="29">
        <v>1122.17</v>
      </c>
      <c r="BM276" s="29">
        <v>784.03</v>
      </c>
      <c r="BN276" s="29">
        <v>283.73</v>
      </c>
      <c r="BO276" s="29">
        <v>462.92</v>
      </c>
      <c r="BP276" s="29">
        <v>551.13</v>
      </c>
      <c r="BQ276" s="29">
        <v>327.47000000000003</v>
      </c>
      <c r="BR276" s="29">
        <v>515.54999999999995</v>
      </c>
      <c r="BS276" s="29">
        <v>109.93</v>
      </c>
      <c r="BT276" s="29">
        <v>68.349999999999994</v>
      </c>
      <c r="BU276" s="29">
        <v>1292.74</v>
      </c>
      <c r="BV276" s="29">
        <v>107.47</v>
      </c>
      <c r="BW276" s="29">
        <v>165.09</v>
      </c>
      <c r="BX276" s="29">
        <v>350.8</v>
      </c>
      <c r="BY276" s="28"/>
      <c r="BZ276" s="28"/>
      <c r="CA276" s="28"/>
      <c r="CB276" s="28"/>
      <c r="CC276" s="29">
        <v>261.16000000000003</v>
      </c>
      <c r="CD276" s="29">
        <v>113.81</v>
      </c>
      <c r="CE276" s="29">
        <v>51.03</v>
      </c>
      <c r="CF276" s="29">
        <v>99.56</v>
      </c>
      <c r="CG276" s="29">
        <v>143.19</v>
      </c>
    </row>
    <row r="277" spans="1:85" x14ac:dyDescent="0.3">
      <c r="A277" s="24" t="s">
        <v>349</v>
      </c>
      <c r="B277" s="29">
        <v>30733.67</v>
      </c>
      <c r="C277" s="28"/>
      <c r="D277" s="29">
        <v>534.37</v>
      </c>
      <c r="E277" s="29">
        <v>1327.88</v>
      </c>
      <c r="F277" s="29">
        <v>4797.83</v>
      </c>
      <c r="G277" s="29">
        <v>1301.5899999999999</v>
      </c>
      <c r="H277" s="29">
        <v>1846.22</v>
      </c>
      <c r="I277" s="29">
        <v>829.27</v>
      </c>
      <c r="J277" s="29">
        <v>3234.86</v>
      </c>
      <c r="K277" s="29">
        <v>3058.61</v>
      </c>
      <c r="L277" s="29">
        <v>1147.8399999999999</v>
      </c>
      <c r="M277" s="29">
        <v>5567.32</v>
      </c>
      <c r="N277" s="29">
        <v>1856.99</v>
      </c>
      <c r="O277" s="29">
        <v>616.5</v>
      </c>
      <c r="P277" s="29">
        <v>1802.09</v>
      </c>
      <c r="Q277" s="29">
        <v>1967.2</v>
      </c>
      <c r="R277" s="28"/>
      <c r="S277" s="28"/>
      <c r="T277" s="28"/>
      <c r="U277" s="29">
        <v>341.61</v>
      </c>
      <c r="V277" s="29">
        <v>296.47000000000003</v>
      </c>
      <c r="W277" s="28"/>
      <c r="X277" s="29">
        <v>509.6</v>
      </c>
      <c r="Y277" s="29">
        <v>7.58</v>
      </c>
      <c r="Z277" s="29">
        <v>17.190000000000001</v>
      </c>
      <c r="AA277" s="29">
        <v>1327.88</v>
      </c>
      <c r="AB277" s="29">
        <v>595.94000000000005</v>
      </c>
      <c r="AC277" s="29">
        <v>105.98</v>
      </c>
      <c r="AD277" s="29">
        <v>41.62</v>
      </c>
      <c r="AE277" s="29">
        <v>105.25</v>
      </c>
      <c r="AF277" s="29">
        <v>172.64</v>
      </c>
      <c r="AG277" s="29">
        <v>53.26</v>
      </c>
      <c r="AH277" s="29">
        <v>407.99</v>
      </c>
      <c r="AI277" s="29">
        <v>295.12</v>
      </c>
      <c r="AJ277" s="29">
        <v>228.73</v>
      </c>
      <c r="AK277" s="29">
        <v>145.13999999999999</v>
      </c>
      <c r="AL277" s="29">
        <v>196.34</v>
      </c>
      <c r="AM277" s="29">
        <v>360.78</v>
      </c>
      <c r="AN277" s="29">
        <v>433.91</v>
      </c>
      <c r="AO277" s="29">
        <v>108.7</v>
      </c>
      <c r="AP277" s="29">
        <v>319.07</v>
      </c>
      <c r="AQ277" s="29">
        <v>626.29999999999995</v>
      </c>
      <c r="AR277" s="29">
        <v>330.5</v>
      </c>
      <c r="AS277" s="29">
        <v>103.44</v>
      </c>
      <c r="AT277" s="29">
        <v>167.1</v>
      </c>
      <c r="AU277" s="29">
        <v>1301.5899999999999</v>
      </c>
      <c r="AV277" s="29">
        <v>1140.5899999999999</v>
      </c>
      <c r="AW277" s="29">
        <v>705.63</v>
      </c>
      <c r="AX277" s="29">
        <v>829.27</v>
      </c>
      <c r="AY277" s="29">
        <v>263.72000000000003</v>
      </c>
      <c r="AZ277" s="29">
        <v>1153.22</v>
      </c>
      <c r="BA277" s="29">
        <v>1817.92</v>
      </c>
      <c r="BB277" s="29">
        <v>835.4</v>
      </c>
      <c r="BC277" s="29">
        <v>22.9</v>
      </c>
      <c r="BD277" s="29">
        <v>816.41</v>
      </c>
      <c r="BE277" s="29">
        <v>1153.02</v>
      </c>
      <c r="BF277" s="28"/>
      <c r="BG277" s="29">
        <v>1147.8399999999999</v>
      </c>
      <c r="BH277" s="29">
        <v>404.77</v>
      </c>
      <c r="BI277" s="29">
        <v>944.42</v>
      </c>
      <c r="BJ277" s="29">
        <v>3158.73</v>
      </c>
      <c r="BK277" s="29">
        <v>1059.3900000000001</v>
      </c>
      <c r="BL277" s="29">
        <v>790.29</v>
      </c>
      <c r="BM277" s="29">
        <v>721.44</v>
      </c>
      <c r="BN277" s="29">
        <v>345.25</v>
      </c>
      <c r="BO277" s="29">
        <v>616.5</v>
      </c>
      <c r="BP277" s="29">
        <v>796.47</v>
      </c>
      <c r="BQ277" s="29">
        <v>324.18</v>
      </c>
      <c r="BR277" s="29">
        <v>478.59</v>
      </c>
      <c r="BS277" s="29">
        <v>127.77</v>
      </c>
      <c r="BT277" s="29">
        <v>75.08</v>
      </c>
      <c r="BU277" s="29">
        <v>1343.56</v>
      </c>
      <c r="BV277" s="29">
        <v>102.87</v>
      </c>
      <c r="BW277" s="29">
        <v>149.35</v>
      </c>
      <c r="BX277" s="29">
        <v>371.41</v>
      </c>
      <c r="BY277" s="28"/>
      <c r="BZ277" s="28"/>
      <c r="CA277" s="28"/>
      <c r="CB277" s="28"/>
      <c r="CC277" s="29">
        <v>238.92</v>
      </c>
      <c r="CD277" s="29">
        <v>102.69</v>
      </c>
      <c r="CE277" s="29">
        <v>37.479999999999997</v>
      </c>
      <c r="CF277" s="29">
        <v>109.12</v>
      </c>
      <c r="CG277" s="29">
        <v>149.87</v>
      </c>
    </row>
    <row r="278" spans="1:85" x14ac:dyDescent="0.3">
      <c r="A278" s="24" t="s">
        <v>350</v>
      </c>
      <c r="B278" s="29">
        <v>32113.16</v>
      </c>
      <c r="C278" s="28"/>
      <c r="D278" s="29">
        <v>526.72</v>
      </c>
      <c r="E278" s="29">
        <v>1321.28</v>
      </c>
      <c r="F278" s="29">
        <v>4827.16</v>
      </c>
      <c r="G278" s="29">
        <v>829.07</v>
      </c>
      <c r="H278" s="29">
        <v>1536.8</v>
      </c>
      <c r="I278" s="29">
        <v>784.57</v>
      </c>
      <c r="J278" s="29">
        <v>2874.87</v>
      </c>
      <c r="K278" s="29">
        <v>3073.12</v>
      </c>
      <c r="L278" s="29">
        <v>1082.7</v>
      </c>
      <c r="M278" s="29">
        <v>8378.57</v>
      </c>
      <c r="N278" s="29">
        <v>1875.16</v>
      </c>
      <c r="O278" s="29">
        <v>615.79</v>
      </c>
      <c r="P278" s="29">
        <v>1536.53</v>
      </c>
      <c r="Q278" s="29">
        <v>1976.78</v>
      </c>
      <c r="R278" s="28"/>
      <c r="S278" s="28"/>
      <c r="T278" s="28"/>
      <c r="U278" s="29">
        <v>347.68</v>
      </c>
      <c r="V278" s="29">
        <v>291.63</v>
      </c>
      <c r="W278" s="28"/>
      <c r="X278" s="29">
        <v>501.29</v>
      </c>
      <c r="Y278" s="29">
        <v>8.7799999999999994</v>
      </c>
      <c r="Z278" s="29">
        <v>16.649999999999999</v>
      </c>
      <c r="AA278" s="29">
        <v>1321.28</v>
      </c>
      <c r="AB278" s="29">
        <v>566.61</v>
      </c>
      <c r="AC278" s="29">
        <v>101.71</v>
      </c>
      <c r="AD278" s="29">
        <v>53.89</v>
      </c>
      <c r="AE278" s="29">
        <v>111.89</v>
      </c>
      <c r="AF278" s="29">
        <v>167.22</v>
      </c>
      <c r="AG278" s="29">
        <v>52.78</v>
      </c>
      <c r="AH278" s="29">
        <v>450.84</v>
      </c>
      <c r="AI278" s="29">
        <v>307.35000000000002</v>
      </c>
      <c r="AJ278" s="29">
        <v>242.41</v>
      </c>
      <c r="AK278" s="29">
        <v>142.47</v>
      </c>
      <c r="AL278" s="29">
        <v>207.44</v>
      </c>
      <c r="AM278" s="29">
        <v>416.3</v>
      </c>
      <c r="AN278" s="29">
        <v>437.66</v>
      </c>
      <c r="AO278" s="29">
        <v>111.37</v>
      </c>
      <c r="AP278" s="29">
        <v>318.06</v>
      </c>
      <c r="AQ278" s="29">
        <v>553.16999999999996</v>
      </c>
      <c r="AR278" s="29">
        <v>314.45</v>
      </c>
      <c r="AS278" s="29">
        <v>106.19</v>
      </c>
      <c r="AT278" s="29">
        <v>165.35</v>
      </c>
      <c r="AU278" s="29">
        <v>829.07</v>
      </c>
      <c r="AV278" s="29">
        <v>935.9</v>
      </c>
      <c r="AW278" s="29">
        <v>600.9</v>
      </c>
      <c r="AX278" s="29">
        <v>784.57</v>
      </c>
      <c r="AY278" s="29">
        <v>214.37</v>
      </c>
      <c r="AZ278" s="29">
        <v>1194.77</v>
      </c>
      <c r="BA278" s="29">
        <v>1465.73</v>
      </c>
      <c r="BB278" s="29">
        <v>721.34</v>
      </c>
      <c r="BC278" s="29">
        <v>53.12</v>
      </c>
      <c r="BD278" s="29">
        <v>1062.9000000000001</v>
      </c>
      <c r="BE278" s="29">
        <v>1037.47</v>
      </c>
      <c r="BF278" s="28"/>
      <c r="BG278" s="29">
        <v>1082.7</v>
      </c>
      <c r="BH278" s="29">
        <v>401.08</v>
      </c>
      <c r="BI278" s="29">
        <v>953.9</v>
      </c>
      <c r="BJ278" s="29">
        <v>5986.83</v>
      </c>
      <c r="BK278" s="29">
        <v>1036.75</v>
      </c>
      <c r="BL278" s="29">
        <v>949.75</v>
      </c>
      <c r="BM278" s="29">
        <v>559.15</v>
      </c>
      <c r="BN278" s="29">
        <v>366.25</v>
      </c>
      <c r="BO278" s="29">
        <v>615.79</v>
      </c>
      <c r="BP278" s="29">
        <v>543.67999999999995</v>
      </c>
      <c r="BQ278" s="29">
        <v>329.97</v>
      </c>
      <c r="BR278" s="29">
        <v>486.93</v>
      </c>
      <c r="BS278" s="29">
        <v>105.37</v>
      </c>
      <c r="BT278" s="29">
        <v>70.58</v>
      </c>
      <c r="BU278" s="29">
        <v>1385.39</v>
      </c>
      <c r="BV278" s="29">
        <v>98.56</v>
      </c>
      <c r="BW278" s="29">
        <v>127.63</v>
      </c>
      <c r="BX278" s="29">
        <v>365.2</v>
      </c>
      <c r="BY278" s="28"/>
      <c r="BZ278" s="28"/>
      <c r="CA278" s="28"/>
      <c r="CB278" s="28"/>
      <c r="CC278" s="29">
        <v>240.39</v>
      </c>
      <c r="CD278" s="29">
        <v>107.29</v>
      </c>
      <c r="CE278" s="29">
        <v>40.17</v>
      </c>
      <c r="CF278" s="29">
        <v>106.2</v>
      </c>
      <c r="CG278" s="29">
        <v>145.27000000000001</v>
      </c>
    </row>
    <row r="279" spans="1:85" x14ac:dyDescent="0.3">
      <c r="A279" s="24" t="s">
        <v>351</v>
      </c>
      <c r="B279" s="29">
        <v>29398.240000000002</v>
      </c>
      <c r="C279" s="28"/>
      <c r="D279" s="29">
        <v>480.87</v>
      </c>
      <c r="E279" s="29">
        <v>1347.74</v>
      </c>
      <c r="F279" s="29">
        <v>5016.21</v>
      </c>
      <c r="G279" s="29">
        <v>1005.42</v>
      </c>
      <c r="H279" s="29">
        <v>1705.13</v>
      </c>
      <c r="I279" s="29">
        <v>762.56</v>
      </c>
      <c r="J279" s="29">
        <v>3041.08</v>
      </c>
      <c r="K279" s="29">
        <v>2873.81</v>
      </c>
      <c r="L279" s="29">
        <v>945.05</v>
      </c>
      <c r="M279" s="29">
        <v>5369.23</v>
      </c>
      <c r="N279" s="29">
        <v>1891.8</v>
      </c>
      <c r="O279" s="29">
        <v>676.87</v>
      </c>
      <c r="P279" s="29">
        <v>1551.28</v>
      </c>
      <c r="Q279" s="29">
        <v>1918.35</v>
      </c>
      <c r="R279" s="28"/>
      <c r="S279" s="28"/>
      <c r="T279" s="28"/>
      <c r="U279" s="29">
        <v>331.81</v>
      </c>
      <c r="V279" s="29">
        <v>241.58</v>
      </c>
      <c r="W279" s="28"/>
      <c r="X279" s="29">
        <v>455.25</v>
      </c>
      <c r="Y279" s="29">
        <v>12.98</v>
      </c>
      <c r="Z279" s="29">
        <v>12.64</v>
      </c>
      <c r="AA279" s="29">
        <v>1347.74</v>
      </c>
      <c r="AB279" s="29">
        <v>598.78</v>
      </c>
      <c r="AC279" s="29">
        <v>81.94</v>
      </c>
      <c r="AD279" s="29">
        <v>43.72</v>
      </c>
      <c r="AE279" s="29">
        <v>88.83</v>
      </c>
      <c r="AF279" s="29">
        <v>191.56</v>
      </c>
      <c r="AG279" s="29">
        <v>60.51</v>
      </c>
      <c r="AH279" s="29">
        <v>414.32</v>
      </c>
      <c r="AI279" s="29">
        <v>300.57</v>
      </c>
      <c r="AJ279" s="29">
        <v>215.24</v>
      </c>
      <c r="AK279" s="29">
        <v>158.21</v>
      </c>
      <c r="AL279" s="29">
        <v>233.2</v>
      </c>
      <c r="AM279" s="29">
        <v>361.23</v>
      </c>
      <c r="AN279" s="29">
        <v>507.35</v>
      </c>
      <c r="AO279" s="29">
        <v>108.5</v>
      </c>
      <c r="AP279" s="29">
        <v>328.74</v>
      </c>
      <c r="AQ279" s="29">
        <v>686.3</v>
      </c>
      <c r="AR279" s="29">
        <v>326.69</v>
      </c>
      <c r="AS279" s="29">
        <v>111.2</v>
      </c>
      <c r="AT279" s="29">
        <v>199.32</v>
      </c>
      <c r="AU279" s="29">
        <v>1005.42</v>
      </c>
      <c r="AV279" s="29">
        <v>1080.6099999999999</v>
      </c>
      <c r="AW279" s="29">
        <v>624.52</v>
      </c>
      <c r="AX279" s="29">
        <v>762.56</v>
      </c>
      <c r="AY279" s="29">
        <v>225.37</v>
      </c>
      <c r="AZ279" s="29">
        <v>1144.71</v>
      </c>
      <c r="BA279" s="29">
        <v>1670.99</v>
      </c>
      <c r="BB279" s="29">
        <v>711.97</v>
      </c>
      <c r="BC279" s="29">
        <v>177.44</v>
      </c>
      <c r="BD279" s="29">
        <v>544.32000000000005</v>
      </c>
      <c r="BE279" s="29">
        <v>1238.8800000000001</v>
      </c>
      <c r="BF279" s="28"/>
      <c r="BG279" s="29">
        <v>945.05</v>
      </c>
      <c r="BH279" s="29">
        <v>422.73</v>
      </c>
      <c r="BI279" s="29">
        <v>963.34</v>
      </c>
      <c r="BJ279" s="29">
        <v>2828.93</v>
      </c>
      <c r="BK279" s="29">
        <v>1154.23</v>
      </c>
      <c r="BL279" s="29">
        <v>959.92</v>
      </c>
      <c r="BM279" s="29">
        <v>554.85</v>
      </c>
      <c r="BN279" s="29">
        <v>377.03</v>
      </c>
      <c r="BO279" s="29">
        <v>676.87</v>
      </c>
      <c r="BP279" s="29">
        <v>546.44000000000005</v>
      </c>
      <c r="BQ279" s="29">
        <v>352.25</v>
      </c>
      <c r="BR279" s="29">
        <v>457.76</v>
      </c>
      <c r="BS279" s="29">
        <v>115.25</v>
      </c>
      <c r="BT279" s="29">
        <v>79.59</v>
      </c>
      <c r="BU279" s="29">
        <v>1266.6400000000001</v>
      </c>
      <c r="BV279" s="29">
        <v>106.5</v>
      </c>
      <c r="BW279" s="29">
        <v>149.76</v>
      </c>
      <c r="BX279" s="29">
        <v>395.46</v>
      </c>
      <c r="BY279" s="28"/>
      <c r="BZ279" s="28"/>
      <c r="CA279" s="28"/>
      <c r="CB279" s="28"/>
      <c r="CC279" s="29">
        <v>223.86</v>
      </c>
      <c r="CD279" s="29">
        <v>107.95</v>
      </c>
      <c r="CE279" s="29">
        <v>46.1</v>
      </c>
      <c r="CF279" s="29">
        <v>96.6</v>
      </c>
      <c r="CG279" s="29">
        <v>98.88</v>
      </c>
    </row>
    <row r="280" spans="1:85" x14ac:dyDescent="0.3">
      <c r="A280" s="24" t="s">
        <v>352</v>
      </c>
      <c r="B280" s="29">
        <v>32936.04</v>
      </c>
      <c r="C280" s="28"/>
      <c r="D280" s="29">
        <v>395.54</v>
      </c>
      <c r="E280" s="29">
        <v>1437.25</v>
      </c>
      <c r="F280" s="29">
        <v>5598.06</v>
      </c>
      <c r="G280" s="29">
        <v>1120.51</v>
      </c>
      <c r="H280" s="29">
        <v>1805.67</v>
      </c>
      <c r="I280" s="29">
        <v>905.99</v>
      </c>
      <c r="J280" s="29">
        <v>3386.08</v>
      </c>
      <c r="K280" s="29">
        <v>3475.16</v>
      </c>
      <c r="L280" s="29">
        <v>859.05</v>
      </c>
      <c r="M280" s="29">
        <v>6226.96</v>
      </c>
      <c r="N280" s="29">
        <v>2396.6799999999998</v>
      </c>
      <c r="O280" s="29">
        <v>789.34</v>
      </c>
      <c r="P280" s="29">
        <v>1670.94</v>
      </c>
      <c r="Q280" s="29">
        <v>2059.62</v>
      </c>
      <c r="R280" s="28"/>
      <c r="S280" s="28"/>
      <c r="T280" s="28"/>
      <c r="U280" s="29">
        <v>293.20999999999998</v>
      </c>
      <c r="V280" s="29">
        <v>272.94</v>
      </c>
      <c r="W280" s="28"/>
      <c r="X280" s="29">
        <v>375.4</v>
      </c>
      <c r="Y280" s="29">
        <v>13.62</v>
      </c>
      <c r="Z280" s="29">
        <v>6.52</v>
      </c>
      <c r="AA280" s="29">
        <v>1437.25</v>
      </c>
      <c r="AB280" s="29">
        <v>652.27</v>
      </c>
      <c r="AC280" s="29">
        <v>77.63</v>
      </c>
      <c r="AD280" s="29">
        <v>47.77</v>
      </c>
      <c r="AE280" s="29">
        <v>117.59</v>
      </c>
      <c r="AF280" s="29">
        <v>199.04</v>
      </c>
      <c r="AG280" s="29">
        <v>98.09</v>
      </c>
      <c r="AH280" s="29">
        <v>544.54999999999995</v>
      </c>
      <c r="AI280" s="29">
        <v>331.14</v>
      </c>
      <c r="AJ280" s="29">
        <v>246.7</v>
      </c>
      <c r="AK280" s="29">
        <v>167.92</v>
      </c>
      <c r="AL280" s="29">
        <v>236.35</v>
      </c>
      <c r="AM280" s="29">
        <v>377.98</v>
      </c>
      <c r="AN280" s="29">
        <v>569.63</v>
      </c>
      <c r="AO280" s="29">
        <v>115.57</v>
      </c>
      <c r="AP280" s="29">
        <v>348.98</v>
      </c>
      <c r="AQ280" s="29">
        <v>759.72</v>
      </c>
      <c r="AR280" s="29">
        <v>367.29</v>
      </c>
      <c r="AS280" s="29">
        <v>104.58</v>
      </c>
      <c r="AT280" s="29">
        <v>235.28</v>
      </c>
      <c r="AU280" s="29">
        <v>1120.51</v>
      </c>
      <c r="AV280" s="29">
        <v>1124.58</v>
      </c>
      <c r="AW280" s="29">
        <v>681.09</v>
      </c>
      <c r="AX280" s="29">
        <v>905.99</v>
      </c>
      <c r="AY280" s="29">
        <v>228.17</v>
      </c>
      <c r="AZ280" s="29">
        <v>1143.05</v>
      </c>
      <c r="BA280" s="29">
        <v>2014.85</v>
      </c>
      <c r="BB280" s="29">
        <v>684.12</v>
      </c>
      <c r="BC280" s="29">
        <v>269.13</v>
      </c>
      <c r="BD280" s="29">
        <v>690.77</v>
      </c>
      <c r="BE280" s="29">
        <v>1629.41</v>
      </c>
      <c r="BF280" s="28"/>
      <c r="BG280" s="29">
        <v>859.05</v>
      </c>
      <c r="BH280" s="29">
        <v>424.15</v>
      </c>
      <c r="BI280" s="29">
        <v>975.39</v>
      </c>
      <c r="BJ280" s="29">
        <v>3387.35</v>
      </c>
      <c r="BK280" s="29">
        <v>1440.09</v>
      </c>
      <c r="BL280" s="29">
        <v>1182.02</v>
      </c>
      <c r="BM280" s="29">
        <v>753.05</v>
      </c>
      <c r="BN280" s="29">
        <v>461.61</v>
      </c>
      <c r="BO280" s="29">
        <v>789.34</v>
      </c>
      <c r="BP280" s="29">
        <v>596.54999999999995</v>
      </c>
      <c r="BQ280" s="29">
        <v>370.22</v>
      </c>
      <c r="BR280" s="29">
        <v>491.11</v>
      </c>
      <c r="BS280" s="29">
        <v>126.65</v>
      </c>
      <c r="BT280" s="29">
        <v>86.42</v>
      </c>
      <c r="BU280" s="29">
        <v>1357.9</v>
      </c>
      <c r="BV280" s="29">
        <v>106.94</v>
      </c>
      <c r="BW280" s="29">
        <v>177.59</v>
      </c>
      <c r="BX280" s="29">
        <v>417.17</v>
      </c>
      <c r="BY280" s="28"/>
      <c r="BZ280" s="28"/>
      <c r="CA280" s="28"/>
      <c r="CB280" s="28"/>
      <c r="CC280" s="29">
        <v>193.15</v>
      </c>
      <c r="CD280" s="29">
        <v>100.05</v>
      </c>
      <c r="CE280" s="29">
        <v>43.51</v>
      </c>
      <c r="CF280" s="29">
        <v>79.16</v>
      </c>
      <c r="CG280" s="29">
        <v>150.28</v>
      </c>
    </row>
    <row r="281" spans="1:85" x14ac:dyDescent="0.3">
      <c r="A281" s="24" t="s">
        <v>353</v>
      </c>
      <c r="B281" s="29">
        <v>32240.45</v>
      </c>
      <c r="C281" s="28"/>
      <c r="D281" s="29">
        <v>664.13</v>
      </c>
      <c r="E281" s="29">
        <v>1492.71</v>
      </c>
      <c r="F281" s="29">
        <v>4764.1899999999996</v>
      </c>
      <c r="G281" s="29">
        <v>1076.2</v>
      </c>
      <c r="H281" s="29">
        <v>1015.43</v>
      </c>
      <c r="I281" s="29">
        <v>1099.8399999999999</v>
      </c>
      <c r="J281" s="29">
        <v>2948.25</v>
      </c>
      <c r="K281" s="29">
        <v>3849.57</v>
      </c>
      <c r="L281" s="29">
        <v>801.89</v>
      </c>
      <c r="M281" s="29">
        <v>6873.95</v>
      </c>
      <c r="N281" s="29">
        <v>2106.2399999999998</v>
      </c>
      <c r="O281" s="29">
        <v>861.78</v>
      </c>
      <c r="P281" s="29">
        <v>1786.35</v>
      </c>
      <c r="Q281" s="29">
        <v>1893.73</v>
      </c>
      <c r="R281" s="28"/>
      <c r="S281" s="28"/>
      <c r="T281" s="28"/>
      <c r="U281" s="29">
        <v>372.5</v>
      </c>
      <c r="V281" s="29">
        <v>362.85</v>
      </c>
      <c r="W281" s="28"/>
      <c r="X281" s="29">
        <v>650.78</v>
      </c>
      <c r="Y281" s="29">
        <v>12.74</v>
      </c>
      <c r="Z281" s="29">
        <v>0.6</v>
      </c>
      <c r="AA281" s="29">
        <v>1492.71</v>
      </c>
      <c r="AB281" s="29">
        <v>504.07</v>
      </c>
      <c r="AC281" s="29">
        <v>69.95</v>
      </c>
      <c r="AD281" s="29">
        <v>48.68</v>
      </c>
      <c r="AE281" s="29">
        <v>82.64</v>
      </c>
      <c r="AF281" s="29">
        <v>167.06</v>
      </c>
      <c r="AG281" s="29">
        <v>76.739999999999995</v>
      </c>
      <c r="AH281" s="29">
        <v>382.32</v>
      </c>
      <c r="AI281" s="29">
        <v>299.42</v>
      </c>
      <c r="AJ281" s="29">
        <v>202.73</v>
      </c>
      <c r="AK281" s="29">
        <v>118.64</v>
      </c>
      <c r="AL281" s="29">
        <v>233.73</v>
      </c>
      <c r="AM281" s="29">
        <v>305.62</v>
      </c>
      <c r="AN281" s="29">
        <v>503.4</v>
      </c>
      <c r="AO281" s="29">
        <v>242.53</v>
      </c>
      <c r="AP281" s="29">
        <v>285.02999999999997</v>
      </c>
      <c r="AQ281" s="29">
        <v>597.46</v>
      </c>
      <c r="AR281" s="29">
        <v>316.89999999999998</v>
      </c>
      <c r="AS281" s="29">
        <v>105.77</v>
      </c>
      <c r="AT281" s="29">
        <v>221.48</v>
      </c>
      <c r="AU281" s="29">
        <v>1076.2</v>
      </c>
      <c r="AV281" s="29">
        <v>288.08</v>
      </c>
      <c r="AW281" s="29">
        <v>727.36</v>
      </c>
      <c r="AX281" s="29">
        <v>1099.8399999999999</v>
      </c>
      <c r="AY281" s="29">
        <v>239.31</v>
      </c>
      <c r="AZ281" s="29">
        <v>1168.78</v>
      </c>
      <c r="BA281" s="29">
        <v>1540.15</v>
      </c>
      <c r="BB281" s="29">
        <v>1195.03</v>
      </c>
      <c r="BC281" s="29">
        <v>48.07</v>
      </c>
      <c r="BD281" s="29">
        <v>628.11</v>
      </c>
      <c r="BE281" s="29">
        <v>1713.67</v>
      </c>
      <c r="BF281" s="28"/>
      <c r="BG281" s="29">
        <v>801.89</v>
      </c>
      <c r="BH281" s="29">
        <v>413.5</v>
      </c>
      <c r="BI281" s="29">
        <v>1026.46</v>
      </c>
      <c r="BJ281" s="29">
        <v>3973.28</v>
      </c>
      <c r="BK281" s="29">
        <v>1460.7</v>
      </c>
      <c r="BL281" s="29">
        <v>965.84</v>
      </c>
      <c r="BM281" s="29">
        <v>740.09</v>
      </c>
      <c r="BN281" s="29">
        <v>400.31</v>
      </c>
      <c r="BO281" s="29">
        <v>861.78</v>
      </c>
      <c r="BP281" s="29">
        <v>637.11</v>
      </c>
      <c r="BQ281" s="29">
        <v>389.02</v>
      </c>
      <c r="BR281" s="29">
        <v>504.21</v>
      </c>
      <c r="BS281" s="29">
        <v>152.41</v>
      </c>
      <c r="BT281" s="29">
        <v>103.6</v>
      </c>
      <c r="BU281" s="29">
        <v>1161.27</v>
      </c>
      <c r="BV281" s="29">
        <v>120.45</v>
      </c>
      <c r="BW281" s="29">
        <v>173.55</v>
      </c>
      <c r="BX281" s="29">
        <v>438.46</v>
      </c>
      <c r="BY281" s="28"/>
      <c r="BZ281" s="28"/>
      <c r="CA281" s="28"/>
      <c r="CB281" s="28"/>
      <c r="CC281" s="29">
        <v>249.16</v>
      </c>
      <c r="CD281" s="29">
        <v>123.34</v>
      </c>
      <c r="CE281" s="29">
        <v>33.74</v>
      </c>
      <c r="CF281" s="29">
        <v>61.3</v>
      </c>
      <c r="CG281" s="29">
        <v>267.81</v>
      </c>
    </row>
    <row r="282" spans="1:85" x14ac:dyDescent="0.3">
      <c r="A282" s="24" t="s">
        <v>354</v>
      </c>
      <c r="B282" s="29">
        <v>32254.99</v>
      </c>
      <c r="C282" s="28"/>
      <c r="D282" s="29">
        <v>637.17999999999995</v>
      </c>
      <c r="E282" s="29">
        <v>1514.36</v>
      </c>
      <c r="F282" s="29">
        <v>4733.1400000000003</v>
      </c>
      <c r="G282" s="29">
        <v>860.91</v>
      </c>
      <c r="H282" s="29">
        <v>791.67</v>
      </c>
      <c r="I282" s="29">
        <v>877.68</v>
      </c>
      <c r="J282" s="29">
        <v>2703.84</v>
      </c>
      <c r="K282" s="29">
        <v>4650.58</v>
      </c>
      <c r="L282" s="29">
        <v>733.05</v>
      </c>
      <c r="M282" s="29">
        <v>6113.32</v>
      </c>
      <c r="N282" s="29">
        <v>2575.9699999999998</v>
      </c>
      <c r="O282" s="29">
        <v>688.14</v>
      </c>
      <c r="P282" s="29">
        <v>1905.31</v>
      </c>
      <c r="Q282" s="29">
        <v>2327.38</v>
      </c>
      <c r="R282" s="28"/>
      <c r="S282" s="28"/>
      <c r="T282" s="28"/>
      <c r="U282" s="29">
        <v>351.82</v>
      </c>
      <c r="V282" s="29">
        <v>490.41</v>
      </c>
      <c r="W282" s="28"/>
      <c r="X282" s="29">
        <v>626.79999999999995</v>
      </c>
      <c r="Y282" s="29">
        <v>9.4499999999999993</v>
      </c>
      <c r="Z282" s="29">
        <v>0.93</v>
      </c>
      <c r="AA282" s="29">
        <v>1514.36</v>
      </c>
      <c r="AB282" s="29">
        <v>504.09</v>
      </c>
      <c r="AC282" s="29">
        <v>77.8</v>
      </c>
      <c r="AD282" s="29">
        <v>42.71</v>
      </c>
      <c r="AE282" s="29">
        <v>90.95</v>
      </c>
      <c r="AF282" s="29">
        <v>164.17</v>
      </c>
      <c r="AG282" s="29">
        <v>71.400000000000006</v>
      </c>
      <c r="AH282" s="29">
        <v>441.27</v>
      </c>
      <c r="AI282" s="29">
        <v>310.45999999999998</v>
      </c>
      <c r="AJ282" s="29">
        <v>186.89</v>
      </c>
      <c r="AK282" s="29">
        <v>163.19999999999999</v>
      </c>
      <c r="AL282" s="29">
        <v>189.8</v>
      </c>
      <c r="AM282" s="29">
        <v>309.22000000000003</v>
      </c>
      <c r="AN282" s="29">
        <v>407.53</v>
      </c>
      <c r="AO282" s="29">
        <v>185.45</v>
      </c>
      <c r="AP282" s="29">
        <v>269.38</v>
      </c>
      <c r="AQ282" s="29">
        <v>653.49</v>
      </c>
      <c r="AR282" s="29">
        <v>340.12</v>
      </c>
      <c r="AS282" s="29">
        <v>107.87</v>
      </c>
      <c r="AT282" s="29">
        <v>217.32</v>
      </c>
      <c r="AU282" s="29">
        <v>860.91</v>
      </c>
      <c r="AV282" s="29">
        <v>316.87</v>
      </c>
      <c r="AW282" s="29">
        <v>474.81</v>
      </c>
      <c r="AX282" s="29">
        <v>877.68</v>
      </c>
      <c r="AY282" s="29">
        <v>234.43</v>
      </c>
      <c r="AZ282" s="29">
        <v>1167.6500000000001</v>
      </c>
      <c r="BA282" s="29">
        <v>1301.77</v>
      </c>
      <c r="BB282" s="29">
        <v>1034.21</v>
      </c>
      <c r="BC282" s="29">
        <v>-5.42</v>
      </c>
      <c r="BD282" s="29">
        <v>1823.59</v>
      </c>
      <c r="BE282" s="29">
        <v>1543.82</v>
      </c>
      <c r="BF282" s="28"/>
      <c r="BG282" s="29">
        <v>733.05</v>
      </c>
      <c r="BH282" s="29">
        <v>407.99</v>
      </c>
      <c r="BI282" s="29">
        <v>1024.97</v>
      </c>
      <c r="BJ282" s="29">
        <v>3278.91</v>
      </c>
      <c r="BK282" s="29">
        <v>1401.45</v>
      </c>
      <c r="BL282" s="29">
        <v>1022.79</v>
      </c>
      <c r="BM282" s="29">
        <v>1153.27</v>
      </c>
      <c r="BN282" s="29">
        <v>399.91</v>
      </c>
      <c r="BO282" s="29">
        <v>688.14</v>
      </c>
      <c r="BP282" s="29">
        <v>718.85</v>
      </c>
      <c r="BQ282" s="29">
        <v>416.15</v>
      </c>
      <c r="BR282" s="29">
        <v>489.47</v>
      </c>
      <c r="BS282" s="29">
        <v>167.33</v>
      </c>
      <c r="BT282" s="29">
        <v>113.51</v>
      </c>
      <c r="BU282" s="29">
        <v>1650.01</v>
      </c>
      <c r="BV282" s="29">
        <v>124.63</v>
      </c>
      <c r="BW282" s="29">
        <v>160.04</v>
      </c>
      <c r="BX282" s="29">
        <v>392.71</v>
      </c>
      <c r="BY282" s="28"/>
      <c r="BZ282" s="28"/>
      <c r="CA282" s="28"/>
      <c r="CB282" s="28"/>
      <c r="CC282" s="29">
        <v>231.25</v>
      </c>
      <c r="CD282" s="29">
        <v>120.58</v>
      </c>
      <c r="CE282" s="29">
        <v>37.19</v>
      </c>
      <c r="CF282" s="29">
        <v>53.66</v>
      </c>
      <c r="CG282" s="29">
        <v>399.56</v>
      </c>
    </row>
    <row r="283" spans="1:85" x14ac:dyDescent="0.3">
      <c r="A283" s="24" t="s">
        <v>355</v>
      </c>
      <c r="B283" s="29">
        <v>31205.63</v>
      </c>
      <c r="C283" s="28"/>
      <c r="D283" s="29">
        <v>605.37</v>
      </c>
      <c r="E283" s="29">
        <v>1677.6</v>
      </c>
      <c r="F283" s="29">
        <v>4633.42</v>
      </c>
      <c r="G283" s="29">
        <v>975.14</v>
      </c>
      <c r="H283" s="29">
        <v>1063.99</v>
      </c>
      <c r="I283" s="29">
        <v>1063.83</v>
      </c>
      <c r="J283" s="29">
        <v>2924.2</v>
      </c>
      <c r="K283" s="29">
        <v>3894.78</v>
      </c>
      <c r="L283" s="29">
        <v>749.69</v>
      </c>
      <c r="M283" s="29">
        <v>5848.98</v>
      </c>
      <c r="N283" s="29">
        <v>2189.8200000000002</v>
      </c>
      <c r="O283" s="29">
        <v>717.63</v>
      </c>
      <c r="P283" s="29">
        <v>2022.81</v>
      </c>
      <c r="Q283" s="29">
        <v>1963.03</v>
      </c>
      <c r="R283" s="28"/>
      <c r="S283" s="28"/>
      <c r="T283" s="28"/>
      <c r="U283" s="29">
        <v>403.59</v>
      </c>
      <c r="V283" s="29">
        <v>238.51</v>
      </c>
      <c r="W283" s="28"/>
      <c r="X283" s="29">
        <v>584.82000000000005</v>
      </c>
      <c r="Y283" s="29">
        <v>10.01</v>
      </c>
      <c r="Z283" s="29">
        <v>10.54</v>
      </c>
      <c r="AA283" s="29">
        <v>1677.6</v>
      </c>
      <c r="AB283" s="29">
        <v>548.46</v>
      </c>
      <c r="AC283" s="29">
        <v>71.55</v>
      </c>
      <c r="AD283" s="29">
        <v>58.57</v>
      </c>
      <c r="AE283" s="29">
        <v>84.04</v>
      </c>
      <c r="AF283" s="29">
        <v>171.87</v>
      </c>
      <c r="AG283" s="29">
        <v>96.74</v>
      </c>
      <c r="AH283" s="29">
        <v>429.52</v>
      </c>
      <c r="AI283" s="29">
        <v>304.14</v>
      </c>
      <c r="AJ283" s="29">
        <v>197.46</v>
      </c>
      <c r="AK283" s="29">
        <v>119.2</v>
      </c>
      <c r="AL283" s="29">
        <v>198.94</v>
      </c>
      <c r="AM283" s="29">
        <v>282.01</v>
      </c>
      <c r="AN283" s="29">
        <v>406.75</v>
      </c>
      <c r="AO283" s="29">
        <v>112.95</v>
      </c>
      <c r="AP283" s="29">
        <v>268.81</v>
      </c>
      <c r="AQ283" s="29">
        <v>632.17999999999995</v>
      </c>
      <c r="AR283" s="29">
        <v>328.49</v>
      </c>
      <c r="AS283" s="29">
        <v>111.09</v>
      </c>
      <c r="AT283" s="29">
        <v>210.64</v>
      </c>
      <c r="AU283" s="29">
        <v>975.14</v>
      </c>
      <c r="AV283" s="29">
        <v>326.74</v>
      </c>
      <c r="AW283" s="29">
        <v>737.24</v>
      </c>
      <c r="AX283" s="29">
        <v>1063.83</v>
      </c>
      <c r="AY283" s="29">
        <v>257.19</v>
      </c>
      <c r="AZ283" s="29">
        <v>1148.31</v>
      </c>
      <c r="BA283" s="29">
        <v>1518.71</v>
      </c>
      <c r="BB283" s="29">
        <v>649.99</v>
      </c>
      <c r="BC283" s="29">
        <v>228.38</v>
      </c>
      <c r="BD283" s="29">
        <v>1130.72</v>
      </c>
      <c r="BE283" s="29">
        <v>1630.7</v>
      </c>
      <c r="BF283" s="28"/>
      <c r="BG283" s="29">
        <v>749.69</v>
      </c>
      <c r="BH283" s="29">
        <v>411.19</v>
      </c>
      <c r="BI283" s="29">
        <v>1067.18</v>
      </c>
      <c r="BJ283" s="29">
        <v>3214.02</v>
      </c>
      <c r="BK283" s="29">
        <v>1156.5899999999999</v>
      </c>
      <c r="BL283" s="29">
        <v>1037.73</v>
      </c>
      <c r="BM283" s="29">
        <v>704.14</v>
      </c>
      <c r="BN283" s="29">
        <v>447.94</v>
      </c>
      <c r="BO283" s="29">
        <v>717.63</v>
      </c>
      <c r="BP283" s="29">
        <v>723.81</v>
      </c>
      <c r="BQ283" s="29">
        <v>450.85</v>
      </c>
      <c r="BR283" s="29">
        <v>542.74</v>
      </c>
      <c r="BS283" s="29">
        <v>177.39</v>
      </c>
      <c r="BT283" s="29">
        <v>128.02000000000001</v>
      </c>
      <c r="BU283" s="29">
        <v>1184.08</v>
      </c>
      <c r="BV283" s="29">
        <v>141.11000000000001</v>
      </c>
      <c r="BW283" s="29">
        <v>164.51</v>
      </c>
      <c r="BX283" s="29">
        <v>473.33</v>
      </c>
      <c r="BY283" s="28"/>
      <c r="BZ283" s="28"/>
      <c r="CA283" s="28"/>
      <c r="CB283" s="28"/>
      <c r="CC283" s="29">
        <v>261.70999999999998</v>
      </c>
      <c r="CD283" s="29">
        <v>141.88</v>
      </c>
      <c r="CE283" s="29">
        <v>36.04</v>
      </c>
      <c r="CF283" s="29">
        <v>42.79</v>
      </c>
      <c r="CG283" s="29">
        <v>159.68</v>
      </c>
    </row>
    <row r="284" spans="1:85" x14ac:dyDescent="0.3">
      <c r="A284" s="24" t="s">
        <v>356</v>
      </c>
      <c r="B284" s="29">
        <v>31672.26</v>
      </c>
      <c r="C284" s="28"/>
      <c r="D284" s="29">
        <v>519.20000000000005</v>
      </c>
      <c r="E284" s="29">
        <v>1789.04</v>
      </c>
      <c r="F284" s="29">
        <v>5172.1899999999996</v>
      </c>
      <c r="G284" s="29">
        <v>1084.8499999999999</v>
      </c>
      <c r="H284" s="29">
        <v>1241.5999999999999</v>
      </c>
      <c r="I284" s="29">
        <v>1045.01</v>
      </c>
      <c r="J284" s="29">
        <v>3605.85</v>
      </c>
      <c r="K284" s="29">
        <v>2097.4699999999998</v>
      </c>
      <c r="L284" s="29">
        <v>793.33</v>
      </c>
      <c r="M284" s="29">
        <v>5954.79</v>
      </c>
      <c r="N284" s="29">
        <v>2820.31</v>
      </c>
      <c r="O284" s="29">
        <v>696.28</v>
      </c>
      <c r="P284" s="29">
        <v>2043.36</v>
      </c>
      <c r="Q284" s="29">
        <v>1834.48</v>
      </c>
      <c r="R284" s="28"/>
      <c r="S284" s="28"/>
      <c r="T284" s="28"/>
      <c r="U284" s="29">
        <v>434.17</v>
      </c>
      <c r="V284" s="29">
        <v>284.17</v>
      </c>
      <c r="W284" s="28"/>
      <c r="X284" s="29">
        <v>482.16</v>
      </c>
      <c r="Y284" s="29">
        <v>9.52</v>
      </c>
      <c r="Z284" s="29">
        <v>27.52</v>
      </c>
      <c r="AA284" s="29">
        <v>1789.04</v>
      </c>
      <c r="AB284" s="29">
        <v>583.57000000000005</v>
      </c>
      <c r="AC284" s="29">
        <v>55.99</v>
      </c>
      <c r="AD284" s="29">
        <v>57.2</v>
      </c>
      <c r="AE284" s="29">
        <v>97.29</v>
      </c>
      <c r="AF284" s="29">
        <v>178.92</v>
      </c>
      <c r="AG284" s="29">
        <v>101.83</v>
      </c>
      <c r="AH284" s="29">
        <v>473.95</v>
      </c>
      <c r="AI284" s="29">
        <v>313.52999999999997</v>
      </c>
      <c r="AJ284" s="29">
        <v>186.67</v>
      </c>
      <c r="AK284" s="29">
        <v>148.78</v>
      </c>
      <c r="AL284" s="29">
        <v>202.09</v>
      </c>
      <c r="AM284" s="29">
        <v>303.51</v>
      </c>
      <c r="AN284" s="29">
        <v>380.96</v>
      </c>
      <c r="AO284" s="29">
        <v>125.69</v>
      </c>
      <c r="AP284" s="29">
        <v>296.89</v>
      </c>
      <c r="AQ284" s="29">
        <v>933.34</v>
      </c>
      <c r="AR284" s="29">
        <v>401.92</v>
      </c>
      <c r="AS284" s="29">
        <v>109.64</v>
      </c>
      <c r="AT284" s="29">
        <v>220.45</v>
      </c>
      <c r="AU284" s="29">
        <v>1084.8499999999999</v>
      </c>
      <c r="AV284" s="29">
        <v>390.35</v>
      </c>
      <c r="AW284" s="29">
        <v>851.25</v>
      </c>
      <c r="AX284" s="29">
        <v>1045.01</v>
      </c>
      <c r="AY284" s="29">
        <v>469.98</v>
      </c>
      <c r="AZ284" s="29">
        <v>1204.0899999999999</v>
      </c>
      <c r="BA284" s="29">
        <v>1931.79</v>
      </c>
      <c r="BB284" s="29">
        <v>686.71</v>
      </c>
      <c r="BC284" s="29">
        <v>-67.44</v>
      </c>
      <c r="BD284" s="29">
        <v>589.94000000000005</v>
      </c>
      <c r="BE284" s="29">
        <v>635.11</v>
      </c>
      <c r="BF284" s="28"/>
      <c r="BG284" s="29">
        <v>793.33</v>
      </c>
      <c r="BH284" s="29">
        <v>419.26</v>
      </c>
      <c r="BI284" s="29">
        <v>1093.74</v>
      </c>
      <c r="BJ284" s="29">
        <v>3398.11</v>
      </c>
      <c r="BK284" s="29">
        <v>1043.68</v>
      </c>
      <c r="BL284" s="29">
        <v>1428.78</v>
      </c>
      <c r="BM284" s="29">
        <v>946.85</v>
      </c>
      <c r="BN284" s="29">
        <v>444.69</v>
      </c>
      <c r="BO284" s="29">
        <v>696.28</v>
      </c>
      <c r="BP284" s="29">
        <v>782.05</v>
      </c>
      <c r="BQ284" s="29">
        <v>437.05</v>
      </c>
      <c r="BR284" s="29">
        <v>533.55999999999995</v>
      </c>
      <c r="BS284" s="29">
        <v>170.92</v>
      </c>
      <c r="BT284" s="29">
        <v>119.78</v>
      </c>
      <c r="BU284" s="29">
        <v>1146.5899999999999</v>
      </c>
      <c r="BV284" s="29">
        <v>130.62</v>
      </c>
      <c r="BW284" s="29">
        <v>96.99</v>
      </c>
      <c r="BX284" s="29">
        <v>460.27</v>
      </c>
      <c r="BY284" s="28"/>
      <c r="BZ284" s="28"/>
      <c r="CA284" s="28"/>
      <c r="CB284" s="28"/>
      <c r="CC284" s="29">
        <v>279.36</v>
      </c>
      <c r="CD284" s="29">
        <v>154.81</v>
      </c>
      <c r="CE284" s="29">
        <v>47.79</v>
      </c>
      <c r="CF284" s="29">
        <v>60.07</v>
      </c>
      <c r="CG284" s="29">
        <v>176.32</v>
      </c>
    </row>
    <row r="285" spans="1:85" x14ac:dyDescent="0.3">
      <c r="A285" s="24" t="s">
        <v>357</v>
      </c>
      <c r="B285" s="29">
        <v>30130.5</v>
      </c>
      <c r="C285" s="28"/>
      <c r="D285" s="29">
        <v>732.9</v>
      </c>
      <c r="E285" s="29">
        <v>1793.5</v>
      </c>
      <c r="F285" s="29">
        <v>4278.1899999999996</v>
      </c>
      <c r="G285" s="29">
        <v>929.81</v>
      </c>
      <c r="H285" s="29">
        <v>1391.61</v>
      </c>
      <c r="I285" s="29">
        <v>951.44</v>
      </c>
      <c r="J285" s="29">
        <v>2887.49</v>
      </c>
      <c r="K285" s="29">
        <v>3395.72</v>
      </c>
      <c r="L285" s="29">
        <v>605.39</v>
      </c>
      <c r="M285" s="29">
        <v>5544.7</v>
      </c>
      <c r="N285" s="29">
        <v>2253.2800000000002</v>
      </c>
      <c r="O285" s="29">
        <v>561.73</v>
      </c>
      <c r="P285" s="29">
        <v>1766.48</v>
      </c>
      <c r="Q285" s="29">
        <v>1954.9</v>
      </c>
      <c r="R285" s="28"/>
      <c r="S285" s="28"/>
      <c r="T285" s="28"/>
      <c r="U285" s="29">
        <v>409.08</v>
      </c>
      <c r="V285" s="29">
        <v>415.83</v>
      </c>
      <c r="W285" s="28"/>
      <c r="X285" s="29">
        <v>683.39</v>
      </c>
      <c r="Y285" s="29">
        <v>9.39</v>
      </c>
      <c r="Z285" s="29">
        <v>40.119999999999997</v>
      </c>
      <c r="AA285" s="29">
        <v>1793.5</v>
      </c>
      <c r="AB285" s="29">
        <v>499.62</v>
      </c>
      <c r="AC285" s="29">
        <v>43.26</v>
      </c>
      <c r="AD285" s="29">
        <v>31.16</v>
      </c>
      <c r="AE285" s="29">
        <v>65.62</v>
      </c>
      <c r="AF285" s="29">
        <v>144.05000000000001</v>
      </c>
      <c r="AG285" s="29">
        <v>72.09</v>
      </c>
      <c r="AH285" s="29">
        <v>334.28</v>
      </c>
      <c r="AI285" s="29">
        <v>273.14999999999998</v>
      </c>
      <c r="AJ285" s="29">
        <v>155.19999999999999</v>
      </c>
      <c r="AK285" s="29">
        <v>158.76</v>
      </c>
      <c r="AL285" s="29">
        <v>175.09</v>
      </c>
      <c r="AM285" s="29">
        <v>298.29000000000002</v>
      </c>
      <c r="AN285" s="29">
        <v>404.67</v>
      </c>
      <c r="AO285" s="29">
        <v>89.08</v>
      </c>
      <c r="AP285" s="29">
        <v>266.77</v>
      </c>
      <c r="AQ285" s="29">
        <v>640.44000000000005</v>
      </c>
      <c r="AR285" s="29">
        <v>331.26</v>
      </c>
      <c r="AS285" s="29">
        <v>111.09</v>
      </c>
      <c r="AT285" s="29">
        <v>184.32</v>
      </c>
      <c r="AU285" s="29">
        <v>929.81</v>
      </c>
      <c r="AV285" s="29">
        <v>438.99</v>
      </c>
      <c r="AW285" s="29">
        <v>952.62</v>
      </c>
      <c r="AX285" s="29">
        <v>951.44</v>
      </c>
      <c r="AY285" s="29">
        <v>276.76</v>
      </c>
      <c r="AZ285" s="29">
        <v>962.18</v>
      </c>
      <c r="BA285" s="29">
        <v>1648.55</v>
      </c>
      <c r="BB285" s="29">
        <v>827.25</v>
      </c>
      <c r="BC285" s="29">
        <v>30.41</v>
      </c>
      <c r="BD285" s="29">
        <v>835.69</v>
      </c>
      <c r="BE285" s="29">
        <v>1530.59</v>
      </c>
      <c r="BF285" s="28"/>
      <c r="BG285" s="29">
        <v>605.39</v>
      </c>
      <c r="BH285" s="29">
        <v>417.49</v>
      </c>
      <c r="BI285" s="29">
        <v>1105.27</v>
      </c>
      <c r="BJ285" s="29">
        <v>3050.77</v>
      </c>
      <c r="BK285" s="29">
        <v>971.17</v>
      </c>
      <c r="BL285" s="29">
        <v>935.33</v>
      </c>
      <c r="BM285" s="29">
        <v>935.9</v>
      </c>
      <c r="BN285" s="29">
        <v>382.05</v>
      </c>
      <c r="BO285" s="29">
        <v>561.73</v>
      </c>
      <c r="BP285" s="29">
        <v>614.97</v>
      </c>
      <c r="BQ285" s="29">
        <v>396.92</v>
      </c>
      <c r="BR285" s="29">
        <v>543.94000000000005</v>
      </c>
      <c r="BS285" s="29">
        <v>122.37</v>
      </c>
      <c r="BT285" s="29">
        <v>88.29</v>
      </c>
      <c r="BU285" s="29">
        <v>1317.48</v>
      </c>
      <c r="BV285" s="29">
        <v>104.49</v>
      </c>
      <c r="BW285" s="29">
        <v>127.32</v>
      </c>
      <c r="BX285" s="29">
        <v>405.61</v>
      </c>
      <c r="BY285" s="28"/>
      <c r="BZ285" s="28"/>
      <c r="CA285" s="28"/>
      <c r="CB285" s="28"/>
      <c r="CC285" s="29">
        <v>256.16000000000003</v>
      </c>
      <c r="CD285" s="29">
        <v>152.91999999999999</v>
      </c>
      <c r="CE285" s="29">
        <v>34.32</v>
      </c>
      <c r="CF285" s="29">
        <v>108.64</v>
      </c>
      <c r="CG285" s="29">
        <v>272.87</v>
      </c>
    </row>
    <row r="286" spans="1:85" x14ac:dyDescent="0.3">
      <c r="A286" s="24" t="s">
        <v>358</v>
      </c>
      <c r="B286" s="29">
        <v>31611.19</v>
      </c>
      <c r="C286" s="28"/>
      <c r="D286" s="29">
        <v>699.48</v>
      </c>
      <c r="E286" s="29">
        <v>1810.3</v>
      </c>
      <c r="F286" s="29">
        <v>4510.8599999999997</v>
      </c>
      <c r="G286" s="29">
        <v>864.06</v>
      </c>
      <c r="H286" s="29">
        <v>988.11</v>
      </c>
      <c r="I286" s="29">
        <v>988.14</v>
      </c>
      <c r="J286" s="29">
        <v>2677.98</v>
      </c>
      <c r="K286" s="29">
        <v>4736.5600000000004</v>
      </c>
      <c r="L286" s="29">
        <v>799.85</v>
      </c>
      <c r="M286" s="29">
        <v>5051.33</v>
      </c>
      <c r="N286" s="29">
        <v>2910.86</v>
      </c>
      <c r="O286" s="29">
        <v>607.45000000000005</v>
      </c>
      <c r="P286" s="29">
        <v>1831.18</v>
      </c>
      <c r="Q286" s="29">
        <v>1999.26</v>
      </c>
      <c r="R286" s="28"/>
      <c r="S286" s="28"/>
      <c r="T286" s="28"/>
      <c r="U286" s="29">
        <v>441.89</v>
      </c>
      <c r="V286" s="29">
        <v>413.04</v>
      </c>
      <c r="W286" s="28"/>
      <c r="X286" s="29">
        <v>641.87</v>
      </c>
      <c r="Y286" s="29">
        <v>7.83</v>
      </c>
      <c r="Z286" s="29">
        <v>49.78</v>
      </c>
      <c r="AA286" s="29">
        <v>1810.3</v>
      </c>
      <c r="AB286" s="29">
        <v>576.14</v>
      </c>
      <c r="AC286" s="29">
        <v>54.2</v>
      </c>
      <c r="AD286" s="29">
        <v>84.19</v>
      </c>
      <c r="AE286" s="29">
        <v>80.72</v>
      </c>
      <c r="AF286" s="29">
        <v>140.52000000000001</v>
      </c>
      <c r="AG286" s="29">
        <v>89.82</v>
      </c>
      <c r="AH286" s="29">
        <v>397.89</v>
      </c>
      <c r="AI286" s="29">
        <v>289.37</v>
      </c>
      <c r="AJ286" s="29">
        <v>184.77</v>
      </c>
      <c r="AK286" s="29">
        <v>135.91999999999999</v>
      </c>
      <c r="AL286" s="29">
        <v>189.96</v>
      </c>
      <c r="AM286" s="29">
        <v>296.94</v>
      </c>
      <c r="AN286" s="29">
        <v>323.24</v>
      </c>
      <c r="AO286" s="29">
        <v>119.05</v>
      </c>
      <c r="AP286" s="29">
        <v>293.24</v>
      </c>
      <c r="AQ286" s="29">
        <v>599.52</v>
      </c>
      <c r="AR286" s="29">
        <v>372.27</v>
      </c>
      <c r="AS286" s="29">
        <v>107.63</v>
      </c>
      <c r="AT286" s="29">
        <v>175.49</v>
      </c>
      <c r="AU286" s="29">
        <v>864.06</v>
      </c>
      <c r="AV286" s="29">
        <v>334.58</v>
      </c>
      <c r="AW286" s="29">
        <v>653.53</v>
      </c>
      <c r="AX286" s="29">
        <v>988.14</v>
      </c>
      <c r="AY286" s="29">
        <v>187.86</v>
      </c>
      <c r="AZ286" s="29">
        <v>947.62</v>
      </c>
      <c r="BA286" s="29">
        <v>1542.5</v>
      </c>
      <c r="BB286" s="29">
        <v>676.53</v>
      </c>
      <c r="BC286" s="29">
        <v>166.26</v>
      </c>
      <c r="BD286" s="29">
        <v>2395.0100000000002</v>
      </c>
      <c r="BE286" s="29">
        <v>1343.41</v>
      </c>
      <c r="BF286" s="28"/>
      <c r="BG286" s="29">
        <v>799.85</v>
      </c>
      <c r="BH286" s="29">
        <v>422.73</v>
      </c>
      <c r="BI286" s="29">
        <v>1130.96</v>
      </c>
      <c r="BJ286" s="29">
        <v>2499.6</v>
      </c>
      <c r="BK286" s="29">
        <v>998.04</v>
      </c>
      <c r="BL286" s="29">
        <v>1890.41</v>
      </c>
      <c r="BM286" s="29">
        <v>598.64</v>
      </c>
      <c r="BN286" s="29">
        <v>421.81</v>
      </c>
      <c r="BO286" s="29">
        <v>607.45000000000005</v>
      </c>
      <c r="BP286" s="29">
        <v>649.52</v>
      </c>
      <c r="BQ286" s="29">
        <v>414.66</v>
      </c>
      <c r="BR286" s="29">
        <v>549.58000000000004</v>
      </c>
      <c r="BS286" s="29">
        <v>127.48</v>
      </c>
      <c r="BT286" s="29">
        <v>89.95</v>
      </c>
      <c r="BU286" s="29">
        <v>1366.91</v>
      </c>
      <c r="BV286" s="29">
        <v>109.59</v>
      </c>
      <c r="BW286" s="29">
        <v>117.55</v>
      </c>
      <c r="BX286" s="29">
        <v>405.22</v>
      </c>
      <c r="BY286" s="28"/>
      <c r="BZ286" s="28"/>
      <c r="CA286" s="28"/>
      <c r="CB286" s="28"/>
      <c r="CC286" s="29">
        <v>279.10000000000002</v>
      </c>
      <c r="CD286" s="29">
        <v>162.80000000000001</v>
      </c>
      <c r="CE286" s="29">
        <v>41.57</v>
      </c>
      <c r="CF286" s="29">
        <v>128.5</v>
      </c>
      <c r="CG286" s="29">
        <v>242.97</v>
      </c>
    </row>
    <row r="287" spans="1:85" x14ac:dyDescent="0.3">
      <c r="A287" s="24" t="s">
        <v>359</v>
      </c>
      <c r="B287" s="29">
        <v>30928.42</v>
      </c>
      <c r="C287" s="28"/>
      <c r="D287" s="29">
        <v>644.54999999999995</v>
      </c>
      <c r="E287" s="29">
        <v>1792.21</v>
      </c>
      <c r="F287" s="29">
        <v>4660.8</v>
      </c>
      <c r="G287" s="29">
        <v>1020.1</v>
      </c>
      <c r="H287" s="29">
        <v>1101.68</v>
      </c>
      <c r="I287" s="29">
        <v>1138.99</v>
      </c>
      <c r="J287" s="29">
        <v>3149.28</v>
      </c>
      <c r="K287" s="29">
        <v>3868.69</v>
      </c>
      <c r="L287" s="29">
        <v>819.21</v>
      </c>
      <c r="M287" s="29">
        <v>4937.7299999999996</v>
      </c>
      <c r="N287" s="29">
        <v>2246.11</v>
      </c>
      <c r="O287" s="29">
        <v>737.5</v>
      </c>
      <c r="P287" s="29">
        <v>1755.37</v>
      </c>
      <c r="Q287" s="29">
        <v>2249.48</v>
      </c>
      <c r="R287" s="28"/>
      <c r="S287" s="28"/>
      <c r="T287" s="28"/>
      <c r="U287" s="29">
        <v>240.67</v>
      </c>
      <c r="V287" s="29">
        <v>297.86</v>
      </c>
      <c r="W287" s="28"/>
      <c r="X287" s="29">
        <v>588.46</v>
      </c>
      <c r="Y287" s="29">
        <v>9.83</v>
      </c>
      <c r="Z287" s="29">
        <v>46.25</v>
      </c>
      <c r="AA287" s="29">
        <v>1792.21</v>
      </c>
      <c r="AB287" s="29">
        <v>598.04999999999995</v>
      </c>
      <c r="AC287" s="29">
        <v>79.64</v>
      </c>
      <c r="AD287" s="29">
        <v>68.41</v>
      </c>
      <c r="AE287" s="29">
        <v>99.05</v>
      </c>
      <c r="AF287" s="29">
        <v>128.30000000000001</v>
      </c>
      <c r="AG287" s="29">
        <v>65.02</v>
      </c>
      <c r="AH287" s="29">
        <v>393.77</v>
      </c>
      <c r="AI287" s="29">
        <v>292.77999999999997</v>
      </c>
      <c r="AJ287" s="29">
        <v>207.31</v>
      </c>
      <c r="AK287" s="29">
        <v>140.91</v>
      </c>
      <c r="AL287" s="29">
        <v>190.87</v>
      </c>
      <c r="AM287" s="29">
        <v>320.74</v>
      </c>
      <c r="AN287" s="29">
        <v>330.22</v>
      </c>
      <c r="AO287" s="29">
        <v>109.94</v>
      </c>
      <c r="AP287" s="29">
        <v>293.18</v>
      </c>
      <c r="AQ287" s="29">
        <v>674.55</v>
      </c>
      <c r="AR287" s="29">
        <v>380.32</v>
      </c>
      <c r="AS287" s="29">
        <v>115.48</v>
      </c>
      <c r="AT287" s="29">
        <v>172.27</v>
      </c>
      <c r="AU287" s="29">
        <v>1020.1</v>
      </c>
      <c r="AV287" s="29">
        <v>356.61</v>
      </c>
      <c r="AW287" s="29">
        <v>745.07</v>
      </c>
      <c r="AX287" s="29">
        <v>1138.99</v>
      </c>
      <c r="AY287" s="29">
        <v>217.79</v>
      </c>
      <c r="AZ287" s="29">
        <v>1063.24</v>
      </c>
      <c r="BA287" s="29">
        <v>1868.24</v>
      </c>
      <c r="BB287" s="29">
        <v>647.84</v>
      </c>
      <c r="BC287" s="29">
        <v>17.55</v>
      </c>
      <c r="BD287" s="29">
        <v>1455.6</v>
      </c>
      <c r="BE287" s="29">
        <v>1571.99</v>
      </c>
      <c r="BF287" s="28"/>
      <c r="BG287" s="29">
        <v>819.21</v>
      </c>
      <c r="BH287" s="29">
        <v>415.55</v>
      </c>
      <c r="BI287" s="29">
        <v>1039.33</v>
      </c>
      <c r="BJ287" s="29">
        <v>2522.3000000000002</v>
      </c>
      <c r="BK287" s="29">
        <v>960.55</v>
      </c>
      <c r="BL287" s="29">
        <v>1260.8900000000001</v>
      </c>
      <c r="BM287" s="29">
        <v>542.53</v>
      </c>
      <c r="BN287" s="29">
        <v>442.69</v>
      </c>
      <c r="BO287" s="29">
        <v>737.5</v>
      </c>
      <c r="BP287" s="29">
        <v>618.29999999999995</v>
      </c>
      <c r="BQ287" s="29">
        <v>406.74</v>
      </c>
      <c r="BR287" s="29">
        <v>525.13</v>
      </c>
      <c r="BS287" s="29">
        <v>120.23</v>
      </c>
      <c r="BT287" s="29">
        <v>84.98</v>
      </c>
      <c r="BU287" s="29">
        <v>1574.13</v>
      </c>
      <c r="BV287" s="29">
        <v>106.03</v>
      </c>
      <c r="BW287" s="29">
        <v>140.82</v>
      </c>
      <c r="BX287" s="29">
        <v>428.49</v>
      </c>
      <c r="BY287" s="28"/>
      <c r="BZ287" s="28"/>
      <c r="CA287" s="28"/>
      <c r="CB287" s="28"/>
      <c r="CC287" s="29">
        <v>130.99</v>
      </c>
      <c r="CD287" s="29">
        <v>109.68</v>
      </c>
      <c r="CE287" s="29">
        <v>42.05</v>
      </c>
      <c r="CF287" s="29">
        <v>121.65</v>
      </c>
      <c r="CG287" s="29">
        <v>134.16</v>
      </c>
    </row>
    <row r="288" spans="1:85" x14ac:dyDescent="0.3">
      <c r="A288" s="24" t="s">
        <v>360</v>
      </c>
      <c r="B288" s="29">
        <v>33731.620000000003</v>
      </c>
      <c r="C288" s="28"/>
      <c r="D288" s="29">
        <v>527.64</v>
      </c>
      <c r="E288" s="29">
        <v>1704.58</v>
      </c>
      <c r="F288" s="29">
        <v>5039.17</v>
      </c>
      <c r="G288" s="29">
        <v>1114.46</v>
      </c>
      <c r="H288" s="29">
        <v>1394.64</v>
      </c>
      <c r="I288" s="29">
        <v>1196.8800000000001</v>
      </c>
      <c r="J288" s="29">
        <v>3587.74</v>
      </c>
      <c r="K288" s="29">
        <v>5340.52</v>
      </c>
      <c r="L288" s="29">
        <v>782.7</v>
      </c>
      <c r="M288" s="29">
        <v>5418.07</v>
      </c>
      <c r="N288" s="29">
        <v>2231.85</v>
      </c>
      <c r="O288" s="29">
        <v>700.72</v>
      </c>
      <c r="P288" s="29">
        <v>1870.46</v>
      </c>
      <c r="Q288" s="29">
        <v>1958.77</v>
      </c>
      <c r="R288" s="28"/>
      <c r="S288" s="28"/>
      <c r="T288" s="28"/>
      <c r="U288" s="29">
        <v>346.15</v>
      </c>
      <c r="V288" s="29">
        <v>266.39</v>
      </c>
      <c r="W288" s="28"/>
      <c r="X288" s="29">
        <v>486.06</v>
      </c>
      <c r="Y288" s="29">
        <v>9.73</v>
      </c>
      <c r="Z288" s="29">
        <v>31.85</v>
      </c>
      <c r="AA288" s="29">
        <v>1704.58</v>
      </c>
      <c r="AB288" s="29">
        <v>642.41</v>
      </c>
      <c r="AC288" s="29">
        <v>45.76</v>
      </c>
      <c r="AD288" s="29">
        <v>49.47</v>
      </c>
      <c r="AE288" s="29">
        <v>114.41</v>
      </c>
      <c r="AF288" s="29">
        <v>130.09</v>
      </c>
      <c r="AG288" s="29">
        <v>116.01</v>
      </c>
      <c r="AH288" s="29">
        <v>524.55999999999995</v>
      </c>
      <c r="AI288" s="29">
        <v>331.42</v>
      </c>
      <c r="AJ288" s="29">
        <v>214.34</v>
      </c>
      <c r="AK288" s="29">
        <v>177.97</v>
      </c>
      <c r="AL288" s="29">
        <v>228.69</v>
      </c>
      <c r="AM288" s="29">
        <v>331.31</v>
      </c>
      <c r="AN288" s="29">
        <v>340.72</v>
      </c>
      <c r="AO288" s="29">
        <v>84.94</v>
      </c>
      <c r="AP288" s="29">
        <v>307.29000000000002</v>
      </c>
      <c r="AQ288" s="29">
        <v>670.81</v>
      </c>
      <c r="AR288" s="29">
        <v>417.89</v>
      </c>
      <c r="AS288" s="29">
        <v>123.73</v>
      </c>
      <c r="AT288" s="29">
        <v>187.34</v>
      </c>
      <c r="AU288" s="29">
        <v>1114.46</v>
      </c>
      <c r="AV288" s="29">
        <v>565.19000000000005</v>
      </c>
      <c r="AW288" s="29">
        <v>829.45</v>
      </c>
      <c r="AX288" s="29">
        <v>1196.8800000000001</v>
      </c>
      <c r="AY288" s="29">
        <v>392.29</v>
      </c>
      <c r="AZ288" s="29">
        <v>1122.6400000000001</v>
      </c>
      <c r="BA288" s="29">
        <v>2072.8000000000002</v>
      </c>
      <c r="BB288" s="29">
        <v>843.01</v>
      </c>
      <c r="BC288" s="29">
        <v>28.83</v>
      </c>
      <c r="BD288" s="29">
        <v>1135.23</v>
      </c>
      <c r="BE288" s="29">
        <v>3146.77</v>
      </c>
      <c r="BF288" s="28"/>
      <c r="BG288" s="29">
        <v>782.7</v>
      </c>
      <c r="BH288" s="29">
        <v>422.82</v>
      </c>
      <c r="BI288" s="29">
        <v>1120.25</v>
      </c>
      <c r="BJ288" s="29">
        <v>2837.85</v>
      </c>
      <c r="BK288" s="29">
        <v>1037.1500000000001</v>
      </c>
      <c r="BL288" s="29">
        <v>1181.55</v>
      </c>
      <c r="BM288" s="29">
        <v>583.04999999999995</v>
      </c>
      <c r="BN288" s="29">
        <v>467.25</v>
      </c>
      <c r="BO288" s="29">
        <v>700.72</v>
      </c>
      <c r="BP288" s="29">
        <v>676.9</v>
      </c>
      <c r="BQ288" s="29">
        <v>428.85</v>
      </c>
      <c r="BR288" s="29">
        <v>539.5</v>
      </c>
      <c r="BS288" s="29">
        <v>133.36000000000001</v>
      </c>
      <c r="BT288" s="29">
        <v>91.85</v>
      </c>
      <c r="BU288" s="29">
        <v>1237.18</v>
      </c>
      <c r="BV288" s="29">
        <v>106.98</v>
      </c>
      <c r="BW288" s="29">
        <v>155.38</v>
      </c>
      <c r="BX288" s="29">
        <v>459.24</v>
      </c>
      <c r="BY288" s="28"/>
      <c r="BZ288" s="28"/>
      <c r="CA288" s="28"/>
      <c r="CB288" s="28"/>
      <c r="CC288" s="29">
        <v>218.4</v>
      </c>
      <c r="CD288" s="29">
        <v>127.74</v>
      </c>
      <c r="CE288" s="29">
        <v>31.9</v>
      </c>
      <c r="CF288" s="29">
        <v>109.65</v>
      </c>
      <c r="CG288" s="29">
        <v>124.83</v>
      </c>
    </row>
    <row r="289" spans="1:85" x14ac:dyDescent="0.3">
      <c r="A289" s="24" t="s">
        <v>361</v>
      </c>
      <c r="B289" s="29">
        <v>32341.53</v>
      </c>
      <c r="C289" s="28"/>
      <c r="D289" s="29">
        <v>772.7</v>
      </c>
      <c r="E289" s="29">
        <v>1628.34</v>
      </c>
      <c r="F289" s="29">
        <v>4417.62</v>
      </c>
      <c r="G289" s="29">
        <v>1076.54</v>
      </c>
      <c r="H289" s="29">
        <v>1431.67</v>
      </c>
      <c r="I289" s="29">
        <v>1129.77</v>
      </c>
      <c r="J289" s="29">
        <v>3199.58</v>
      </c>
      <c r="K289" s="29">
        <v>5887.71</v>
      </c>
      <c r="L289" s="29">
        <v>784</v>
      </c>
      <c r="M289" s="29">
        <v>4584.5600000000004</v>
      </c>
      <c r="N289" s="29">
        <v>2295.75</v>
      </c>
      <c r="O289" s="29">
        <v>706.98</v>
      </c>
      <c r="P289" s="29">
        <v>1752.11</v>
      </c>
      <c r="Q289" s="29">
        <v>1752.28</v>
      </c>
      <c r="R289" s="28"/>
      <c r="S289" s="28"/>
      <c r="T289" s="28"/>
      <c r="U289" s="29">
        <v>403.85</v>
      </c>
      <c r="V289" s="29">
        <v>210.55</v>
      </c>
      <c r="W289" s="28"/>
      <c r="X289" s="29">
        <v>759.05</v>
      </c>
      <c r="Y289" s="29">
        <v>9.43</v>
      </c>
      <c r="Z289" s="29">
        <v>4.21</v>
      </c>
      <c r="AA289" s="29">
        <v>1628.34</v>
      </c>
      <c r="AB289" s="29">
        <v>559.64</v>
      </c>
      <c r="AC289" s="29">
        <v>62.8</v>
      </c>
      <c r="AD289" s="29">
        <v>44.87</v>
      </c>
      <c r="AE289" s="29">
        <v>97.54</v>
      </c>
      <c r="AF289" s="29">
        <v>141.88</v>
      </c>
      <c r="AG289" s="29">
        <v>73.8</v>
      </c>
      <c r="AH289" s="29">
        <v>362.97</v>
      </c>
      <c r="AI289" s="29">
        <v>317.76</v>
      </c>
      <c r="AJ289" s="29">
        <v>202.13</v>
      </c>
      <c r="AK289" s="29">
        <v>170.73</v>
      </c>
      <c r="AL289" s="29">
        <v>181.68</v>
      </c>
      <c r="AM289" s="29">
        <v>301.58999999999997</v>
      </c>
      <c r="AN289" s="29">
        <v>246.01</v>
      </c>
      <c r="AO289" s="29">
        <v>100.62</v>
      </c>
      <c r="AP289" s="29">
        <v>261.11</v>
      </c>
      <c r="AQ289" s="29">
        <v>608.47</v>
      </c>
      <c r="AR289" s="29">
        <v>347.94</v>
      </c>
      <c r="AS289" s="29">
        <v>164.32</v>
      </c>
      <c r="AT289" s="29">
        <v>171.77</v>
      </c>
      <c r="AU289" s="29">
        <v>1076.54</v>
      </c>
      <c r="AV289" s="29">
        <v>403.79</v>
      </c>
      <c r="AW289" s="29">
        <v>1027.8900000000001</v>
      </c>
      <c r="AX289" s="29">
        <v>1129.77</v>
      </c>
      <c r="AY289" s="29">
        <v>355.76</v>
      </c>
      <c r="AZ289" s="29">
        <v>1045.79</v>
      </c>
      <c r="BA289" s="29">
        <v>1798.03</v>
      </c>
      <c r="BB289" s="29">
        <v>1453.29</v>
      </c>
      <c r="BC289" s="29">
        <v>74.41</v>
      </c>
      <c r="BD289" s="29">
        <v>1139.44</v>
      </c>
      <c r="BE289" s="29">
        <v>3018.74</v>
      </c>
      <c r="BF289" s="28"/>
      <c r="BG289" s="29">
        <v>784</v>
      </c>
      <c r="BH289" s="29">
        <v>425.82</v>
      </c>
      <c r="BI289" s="29">
        <v>1168.8399999999999</v>
      </c>
      <c r="BJ289" s="29">
        <v>2071.98</v>
      </c>
      <c r="BK289" s="29">
        <v>917.92</v>
      </c>
      <c r="BL289" s="29">
        <v>1307.9000000000001</v>
      </c>
      <c r="BM289" s="29">
        <v>560.05999999999995</v>
      </c>
      <c r="BN289" s="29">
        <v>427.79</v>
      </c>
      <c r="BO289" s="29">
        <v>706.98</v>
      </c>
      <c r="BP289" s="29">
        <v>667.2</v>
      </c>
      <c r="BQ289" s="29">
        <v>381.76</v>
      </c>
      <c r="BR289" s="29">
        <v>494.3</v>
      </c>
      <c r="BS289" s="29">
        <v>120.53</v>
      </c>
      <c r="BT289" s="29">
        <v>88.32</v>
      </c>
      <c r="BU289" s="29">
        <v>1043.8399999999999</v>
      </c>
      <c r="BV289" s="29">
        <v>86.03</v>
      </c>
      <c r="BW289" s="29">
        <v>160.94</v>
      </c>
      <c r="BX289" s="29">
        <v>461.47</v>
      </c>
      <c r="BY289" s="28"/>
      <c r="BZ289" s="28"/>
      <c r="CA289" s="28"/>
      <c r="CB289" s="28"/>
      <c r="CC289" s="29">
        <v>252.05</v>
      </c>
      <c r="CD289" s="29">
        <v>151.80000000000001</v>
      </c>
      <c r="CE289" s="29">
        <v>29.19</v>
      </c>
      <c r="CF289" s="29">
        <v>74.11</v>
      </c>
      <c r="CG289" s="29">
        <v>107.24</v>
      </c>
    </row>
    <row r="290" spans="1:85" x14ac:dyDescent="0.3">
      <c r="A290" s="24" t="s">
        <v>362</v>
      </c>
      <c r="B290" s="29">
        <v>29977.66</v>
      </c>
      <c r="C290" s="28"/>
      <c r="D290" s="29">
        <v>708.49</v>
      </c>
      <c r="E290" s="29">
        <v>1554.73</v>
      </c>
      <c r="F290" s="29">
        <v>4289.03</v>
      </c>
      <c r="G290" s="29">
        <v>989.96</v>
      </c>
      <c r="H290" s="29">
        <v>1161.8</v>
      </c>
      <c r="I290" s="29">
        <v>1038.42</v>
      </c>
      <c r="J290" s="29">
        <v>3034.09</v>
      </c>
      <c r="K290" s="29">
        <v>5014.33</v>
      </c>
      <c r="L290" s="29">
        <v>738.04</v>
      </c>
      <c r="M290" s="29">
        <v>4181.7</v>
      </c>
      <c r="N290" s="29">
        <v>1711.01</v>
      </c>
      <c r="O290" s="29">
        <v>730.76</v>
      </c>
      <c r="P290" s="29">
        <v>1835.98</v>
      </c>
      <c r="Q290" s="29">
        <v>2079.63</v>
      </c>
      <c r="R290" s="28"/>
      <c r="S290" s="28"/>
      <c r="T290" s="28"/>
      <c r="U290" s="29">
        <v>334.81</v>
      </c>
      <c r="V290" s="29">
        <v>198.03</v>
      </c>
      <c r="W290" s="28"/>
      <c r="X290" s="29">
        <v>711.43</v>
      </c>
      <c r="Y290" s="29">
        <v>9.7100000000000009</v>
      </c>
      <c r="Z290" s="29">
        <v>-12.65</v>
      </c>
      <c r="AA290" s="29">
        <v>1554.73</v>
      </c>
      <c r="AB290" s="29">
        <v>558.07000000000005</v>
      </c>
      <c r="AC290" s="29">
        <v>42.17</v>
      </c>
      <c r="AD290" s="29">
        <v>37.43</v>
      </c>
      <c r="AE290" s="29">
        <v>114.89</v>
      </c>
      <c r="AF290" s="29">
        <v>139.47999999999999</v>
      </c>
      <c r="AG290" s="29">
        <v>82</v>
      </c>
      <c r="AH290" s="29">
        <v>349.14</v>
      </c>
      <c r="AI290" s="29">
        <v>319.77999999999997</v>
      </c>
      <c r="AJ290" s="29">
        <v>175.3</v>
      </c>
      <c r="AK290" s="29">
        <v>137.1</v>
      </c>
      <c r="AL290" s="29">
        <v>158.86000000000001</v>
      </c>
      <c r="AM290" s="29">
        <v>277.54000000000002</v>
      </c>
      <c r="AN290" s="29">
        <v>279.72000000000003</v>
      </c>
      <c r="AO290" s="29">
        <v>78.84</v>
      </c>
      <c r="AP290" s="29">
        <v>272.39</v>
      </c>
      <c r="AQ290" s="29">
        <v>553.52</v>
      </c>
      <c r="AR290" s="29">
        <v>356.52</v>
      </c>
      <c r="AS290" s="29">
        <v>184.41</v>
      </c>
      <c r="AT290" s="29">
        <v>171.87</v>
      </c>
      <c r="AU290" s="29">
        <v>989.96</v>
      </c>
      <c r="AV290" s="29">
        <v>360.58</v>
      </c>
      <c r="AW290" s="29">
        <v>801.22</v>
      </c>
      <c r="AX290" s="29">
        <v>1038.42</v>
      </c>
      <c r="AY290" s="29">
        <v>314.66000000000003</v>
      </c>
      <c r="AZ290" s="29">
        <v>1164.49</v>
      </c>
      <c r="BA290" s="29">
        <v>1554.95</v>
      </c>
      <c r="BB290" s="29">
        <v>1179.22</v>
      </c>
      <c r="BC290" s="29">
        <v>78.260000000000005</v>
      </c>
      <c r="BD290" s="29">
        <v>1325.07</v>
      </c>
      <c r="BE290" s="29">
        <v>2211.66</v>
      </c>
      <c r="BF290" s="28"/>
      <c r="BG290" s="29">
        <v>738.04</v>
      </c>
      <c r="BH290" s="29">
        <v>409.11</v>
      </c>
      <c r="BI290" s="29">
        <v>1152.6300000000001</v>
      </c>
      <c r="BJ290" s="29">
        <v>1742.27</v>
      </c>
      <c r="BK290" s="29">
        <v>877.7</v>
      </c>
      <c r="BL290" s="29">
        <v>899.37</v>
      </c>
      <c r="BM290" s="29">
        <v>392.8</v>
      </c>
      <c r="BN290" s="29">
        <v>418.83</v>
      </c>
      <c r="BO290" s="29">
        <v>730.76</v>
      </c>
      <c r="BP290" s="29">
        <v>762.47</v>
      </c>
      <c r="BQ290" s="29">
        <v>404.65</v>
      </c>
      <c r="BR290" s="29">
        <v>425.24</v>
      </c>
      <c r="BS290" s="29">
        <v>137.55000000000001</v>
      </c>
      <c r="BT290" s="29">
        <v>106.06</v>
      </c>
      <c r="BU290" s="29">
        <v>1366.74</v>
      </c>
      <c r="BV290" s="29">
        <v>91.05</v>
      </c>
      <c r="BW290" s="29">
        <v>148.03</v>
      </c>
      <c r="BX290" s="29">
        <v>473.8</v>
      </c>
      <c r="BY290" s="28"/>
      <c r="BZ290" s="28"/>
      <c r="CA290" s="28"/>
      <c r="CB290" s="28"/>
      <c r="CC290" s="29">
        <v>208.13</v>
      </c>
      <c r="CD290" s="29">
        <v>126.69</v>
      </c>
      <c r="CE290" s="29">
        <v>33.380000000000003</v>
      </c>
      <c r="CF290" s="29">
        <v>52.45</v>
      </c>
      <c r="CG290" s="29">
        <v>112.2</v>
      </c>
    </row>
    <row r="291" spans="1:85" x14ac:dyDescent="0.3">
      <c r="A291" s="24" t="s">
        <v>363</v>
      </c>
      <c r="B291" s="29">
        <v>29804.1</v>
      </c>
      <c r="C291" s="28"/>
      <c r="D291" s="29">
        <v>652.23</v>
      </c>
      <c r="E291" s="29">
        <v>1439.13</v>
      </c>
      <c r="F291" s="29">
        <v>4305.21</v>
      </c>
      <c r="G291" s="29">
        <v>1071.72</v>
      </c>
      <c r="H291" s="29">
        <v>1242.6400000000001</v>
      </c>
      <c r="I291" s="29">
        <v>1151.1400000000001</v>
      </c>
      <c r="J291" s="29">
        <v>2932.87</v>
      </c>
      <c r="K291" s="29">
        <v>4460.28</v>
      </c>
      <c r="L291" s="29">
        <v>720.24</v>
      </c>
      <c r="M291" s="29">
        <v>4088.41</v>
      </c>
      <c r="N291" s="29">
        <v>2486.7600000000002</v>
      </c>
      <c r="O291" s="29">
        <v>658.89</v>
      </c>
      <c r="P291" s="29">
        <v>1813.03</v>
      </c>
      <c r="Q291" s="29">
        <v>1973.01</v>
      </c>
      <c r="R291" s="28"/>
      <c r="S291" s="28"/>
      <c r="T291" s="28"/>
      <c r="U291" s="29">
        <v>318.64</v>
      </c>
      <c r="V291" s="29">
        <v>110.71</v>
      </c>
      <c r="W291" s="28"/>
      <c r="X291" s="29">
        <v>655.12</v>
      </c>
      <c r="Y291" s="29">
        <v>12.5</v>
      </c>
      <c r="Z291" s="29">
        <v>-15.39</v>
      </c>
      <c r="AA291" s="29">
        <v>1439.13</v>
      </c>
      <c r="AB291" s="29">
        <v>552.09</v>
      </c>
      <c r="AC291" s="29">
        <v>47.17</v>
      </c>
      <c r="AD291" s="29">
        <v>47.8</v>
      </c>
      <c r="AE291" s="29">
        <v>125.03</v>
      </c>
      <c r="AF291" s="29">
        <v>136.06</v>
      </c>
      <c r="AG291" s="29">
        <v>97.18</v>
      </c>
      <c r="AH291" s="29">
        <v>363.3</v>
      </c>
      <c r="AI291" s="29">
        <v>322.62</v>
      </c>
      <c r="AJ291" s="29">
        <v>218.29</v>
      </c>
      <c r="AK291" s="29">
        <v>130.61000000000001</v>
      </c>
      <c r="AL291" s="29">
        <v>169.5</v>
      </c>
      <c r="AM291" s="29">
        <v>274.89999999999998</v>
      </c>
      <c r="AN291" s="29">
        <v>267.01</v>
      </c>
      <c r="AO291" s="29">
        <v>79.56</v>
      </c>
      <c r="AP291" s="29">
        <v>280.94</v>
      </c>
      <c r="AQ291" s="29">
        <v>559.64</v>
      </c>
      <c r="AR291" s="29">
        <v>350.34</v>
      </c>
      <c r="AS291" s="29">
        <v>112.77</v>
      </c>
      <c r="AT291" s="29">
        <v>170.41</v>
      </c>
      <c r="AU291" s="29">
        <v>1071.72</v>
      </c>
      <c r="AV291" s="29">
        <v>415.31</v>
      </c>
      <c r="AW291" s="29">
        <v>827.32</v>
      </c>
      <c r="AX291" s="29">
        <v>1151.1400000000001</v>
      </c>
      <c r="AY291" s="29">
        <v>307.49</v>
      </c>
      <c r="AZ291" s="29">
        <v>1104.3900000000001</v>
      </c>
      <c r="BA291" s="29">
        <v>1520.99</v>
      </c>
      <c r="BB291" s="29">
        <v>1055.7</v>
      </c>
      <c r="BC291" s="29">
        <v>295.69</v>
      </c>
      <c r="BD291" s="29">
        <v>1050.3800000000001</v>
      </c>
      <c r="BE291" s="29">
        <v>1848.6</v>
      </c>
      <c r="BF291" s="28"/>
      <c r="BG291" s="29">
        <v>720.24</v>
      </c>
      <c r="BH291" s="29">
        <v>405.44</v>
      </c>
      <c r="BI291" s="29">
        <v>1188.9100000000001</v>
      </c>
      <c r="BJ291" s="29">
        <v>1667.12</v>
      </c>
      <c r="BK291" s="29">
        <v>826.93</v>
      </c>
      <c r="BL291" s="29">
        <v>1651.92</v>
      </c>
      <c r="BM291" s="29">
        <v>382.85</v>
      </c>
      <c r="BN291" s="29">
        <v>451.99</v>
      </c>
      <c r="BO291" s="29">
        <v>658.89</v>
      </c>
      <c r="BP291" s="29">
        <v>723.09</v>
      </c>
      <c r="BQ291" s="29">
        <v>398.16</v>
      </c>
      <c r="BR291" s="29">
        <v>452.13</v>
      </c>
      <c r="BS291" s="29">
        <v>135.47</v>
      </c>
      <c r="BT291" s="29">
        <v>104.19</v>
      </c>
      <c r="BU291" s="29">
        <v>1291.1199999999999</v>
      </c>
      <c r="BV291" s="29">
        <v>84.75</v>
      </c>
      <c r="BW291" s="29">
        <v>133.38</v>
      </c>
      <c r="BX291" s="29">
        <v>463.76</v>
      </c>
      <c r="BY291" s="28"/>
      <c r="BZ291" s="28"/>
      <c r="CA291" s="28"/>
      <c r="CB291" s="28"/>
      <c r="CC291" s="29">
        <v>198.74</v>
      </c>
      <c r="CD291" s="29">
        <v>119.89</v>
      </c>
      <c r="CE291" s="29">
        <v>35.479999999999997</v>
      </c>
      <c r="CF291" s="29">
        <v>33.31</v>
      </c>
      <c r="CG291" s="29">
        <v>41.92</v>
      </c>
    </row>
    <row r="292" spans="1:85" x14ac:dyDescent="0.3">
      <c r="A292" s="24" t="s">
        <v>364</v>
      </c>
      <c r="B292" s="29">
        <v>31231.72</v>
      </c>
      <c r="C292" s="28"/>
      <c r="D292" s="29">
        <v>531.64</v>
      </c>
      <c r="E292" s="29">
        <v>1313.12</v>
      </c>
      <c r="F292" s="29">
        <v>4753.2</v>
      </c>
      <c r="G292" s="29">
        <v>989.06</v>
      </c>
      <c r="H292" s="29">
        <v>1302.76</v>
      </c>
      <c r="I292" s="29">
        <v>1276.01</v>
      </c>
      <c r="J292" s="29">
        <v>3321.38</v>
      </c>
      <c r="K292" s="29">
        <v>4801.63</v>
      </c>
      <c r="L292" s="29">
        <v>660.73</v>
      </c>
      <c r="M292" s="29">
        <v>4357.01</v>
      </c>
      <c r="N292" s="29">
        <v>2199.06</v>
      </c>
      <c r="O292" s="29">
        <v>803.5</v>
      </c>
      <c r="P292" s="29">
        <v>1904.76</v>
      </c>
      <c r="Q292" s="29">
        <v>2098.1</v>
      </c>
      <c r="R292" s="28"/>
      <c r="S292" s="28"/>
      <c r="T292" s="28"/>
      <c r="U292" s="29">
        <v>349.45</v>
      </c>
      <c r="V292" s="29">
        <v>222.43</v>
      </c>
      <c r="W292" s="28"/>
      <c r="X292" s="29">
        <v>523.4</v>
      </c>
      <c r="Y292" s="29">
        <v>12.48</v>
      </c>
      <c r="Z292" s="29">
        <v>-4.24</v>
      </c>
      <c r="AA292" s="29">
        <v>1313.12</v>
      </c>
      <c r="AB292" s="29">
        <v>631.17999999999995</v>
      </c>
      <c r="AC292" s="29">
        <v>57.3</v>
      </c>
      <c r="AD292" s="29">
        <v>56.05</v>
      </c>
      <c r="AE292" s="29">
        <v>226.22</v>
      </c>
      <c r="AF292" s="29">
        <v>188.66</v>
      </c>
      <c r="AG292" s="29">
        <v>117.05</v>
      </c>
      <c r="AH292" s="29">
        <v>404.71</v>
      </c>
      <c r="AI292" s="29">
        <v>327.61</v>
      </c>
      <c r="AJ292" s="29">
        <v>217.58</v>
      </c>
      <c r="AK292" s="29">
        <v>146.29</v>
      </c>
      <c r="AL292" s="29">
        <v>182.36</v>
      </c>
      <c r="AM292" s="29">
        <v>298.05</v>
      </c>
      <c r="AN292" s="29">
        <v>248.28</v>
      </c>
      <c r="AO292" s="29">
        <v>99.53</v>
      </c>
      <c r="AP292" s="29">
        <v>285.79000000000002</v>
      </c>
      <c r="AQ292" s="29">
        <v>599.19000000000005</v>
      </c>
      <c r="AR292" s="29">
        <v>374.03</v>
      </c>
      <c r="AS292" s="29">
        <v>126.38</v>
      </c>
      <c r="AT292" s="29">
        <v>166.95</v>
      </c>
      <c r="AU292" s="29">
        <v>989.06</v>
      </c>
      <c r="AV292" s="29">
        <v>407.61</v>
      </c>
      <c r="AW292" s="29">
        <v>895.15</v>
      </c>
      <c r="AX292" s="29">
        <v>1276.01</v>
      </c>
      <c r="AY292" s="29">
        <v>426.26</v>
      </c>
      <c r="AZ292" s="29">
        <v>1102.5</v>
      </c>
      <c r="BA292" s="29">
        <v>1792.62</v>
      </c>
      <c r="BB292" s="29">
        <v>1272.21</v>
      </c>
      <c r="BC292" s="29">
        <v>128.55000000000001</v>
      </c>
      <c r="BD292" s="29">
        <v>609.21</v>
      </c>
      <c r="BE292" s="29">
        <v>2589.2600000000002</v>
      </c>
      <c r="BF292" s="28"/>
      <c r="BG292" s="29">
        <v>660.73</v>
      </c>
      <c r="BH292" s="29">
        <v>457.22</v>
      </c>
      <c r="BI292" s="29">
        <v>1169.02</v>
      </c>
      <c r="BJ292" s="29">
        <v>1824.77</v>
      </c>
      <c r="BK292" s="29">
        <v>906</v>
      </c>
      <c r="BL292" s="29">
        <v>1322.67</v>
      </c>
      <c r="BM292" s="29">
        <v>391.86</v>
      </c>
      <c r="BN292" s="29">
        <v>484.53</v>
      </c>
      <c r="BO292" s="29">
        <v>803.5</v>
      </c>
      <c r="BP292" s="29">
        <v>760.51</v>
      </c>
      <c r="BQ292" s="29">
        <v>411.47</v>
      </c>
      <c r="BR292" s="29">
        <v>477.35</v>
      </c>
      <c r="BS292" s="29">
        <v>144.88</v>
      </c>
      <c r="BT292" s="29">
        <v>110.54</v>
      </c>
      <c r="BU292" s="29">
        <v>1387.86</v>
      </c>
      <c r="BV292" s="29">
        <v>90.07</v>
      </c>
      <c r="BW292" s="29">
        <v>139.06</v>
      </c>
      <c r="BX292" s="29">
        <v>481.12</v>
      </c>
      <c r="BY292" s="28"/>
      <c r="BZ292" s="28"/>
      <c r="CA292" s="28"/>
      <c r="CB292" s="28"/>
      <c r="CC292" s="29">
        <v>207.51</v>
      </c>
      <c r="CD292" s="29">
        <v>141.94</v>
      </c>
      <c r="CE292" s="29">
        <v>56.96</v>
      </c>
      <c r="CF292" s="29">
        <v>38.53</v>
      </c>
      <c r="CG292" s="29">
        <v>126.94</v>
      </c>
    </row>
    <row r="293" spans="1:85" x14ac:dyDescent="0.3">
      <c r="A293" s="24" t="s">
        <v>365</v>
      </c>
      <c r="B293" s="29">
        <v>30288.55</v>
      </c>
      <c r="C293" s="28"/>
      <c r="D293" s="29">
        <v>836.05</v>
      </c>
      <c r="E293" s="29">
        <v>1205.8699999999999</v>
      </c>
      <c r="F293" s="29">
        <v>3990.02</v>
      </c>
      <c r="G293" s="29">
        <v>1004.56</v>
      </c>
      <c r="H293" s="29">
        <v>1346.25</v>
      </c>
      <c r="I293" s="29">
        <v>956.72</v>
      </c>
      <c r="J293" s="29">
        <v>3314.44</v>
      </c>
      <c r="K293" s="29">
        <v>5699.18</v>
      </c>
      <c r="L293" s="29">
        <v>554.25</v>
      </c>
      <c r="M293" s="29">
        <v>4661.24</v>
      </c>
      <c r="N293" s="29">
        <v>1800.12</v>
      </c>
      <c r="O293" s="29">
        <v>773.36</v>
      </c>
      <c r="P293" s="29">
        <v>1738.99</v>
      </c>
      <c r="Q293" s="29">
        <v>1630.27</v>
      </c>
      <c r="R293" s="28"/>
      <c r="S293" s="28"/>
      <c r="T293" s="28"/>
      <c r="U293" s="29">
        <v>325.70999999999998</v>
      </c>
      <c r="V293" s="29">
        <v>129.31</v>
      </c>
      <c r="W293" s="28"/>
      <c r="X293" s="29">
        <v>802.67</v>
      </c>
      <c r="Y293" s="29">
        <v>11.23</v>
      </c>
      <c r="Z293" s="29">
        <v>22.14</v>
      </c>
      <c r="AA293" s="29">
        <v>1205.8699999999999</v>
      </c>
      <c r="AB293" s="29">
        <v>460.8</v>
      </c>
      <c r="AC293" s="29">
        <v>53.86</v>
      </c>
      <c r="AD293" s="29">
        <v>92.57</v>
      </c>
      <c r="AE293" s="29">
        <v>75.05</v>
      </c>
      <c r="AF293" s="29">
        <v>109.01</v>
      </c>
      <c r="AG293" s="29">
        <v>54.54</v>
      </c>
      <c r="AH293" s="29">
        <v>345.41</v>
      </c>
      <c r="AI293" s="29">
        <v>367.1</v>
      </c>
      <c r="AJ293" s="29">
        <v>203.18</v>
      </c>
      <c r="AK293" s="29">
        <v>102.75</v>
      </c>
      <c r="AL293" s="29">
        <v>155.22</v>
      </c>
      <c r="AM293" s="29">
        <v>264.92</v>
      </c>
      <c r="AN293" s="29">
        <v>257.79000000000002</v>
      </c>
      <c r="AO293" s="29">
        <v>79.2</v>
      </c>
      <c r="AP293" s="29">
        <v>255.6</v>
      </c>
      <c r="AQ293" s="29">
        <v>525.62</v>
      </c>
      <c r="AR293" s="29">
        <v>334.53</v>
      </c>
      <c r="AS293" s="29">
        <v>121.18</v>
      </c>
      <c r="AT293" s="29">
        <v>131.69</v>
      </c>
      <c r="AU293" s="29">
        <v>1004.56</v>
      </c>
      <c r="AV293" s="29">
        <v>457.92</v>
      </c>
      <c r="AW293" s="29">
        <v>888.33</v>
      </c>
      <c r="AX293" s="29">
        <v>956.72</v>
      </c>
      <c r="AY293" s="29">
        <v>285.38</v>
      </c>
      <c r="AZ293" s="29">
        <v>1031.6199999999999</v>
      </c>
      <c r="BA293" s="29">
        <v>1997.44</v>
      </c>
      <c r="BB293" s="29">
        <v>1481.47</v>
      </c>
      <c r="BC293" s="29">
        <v>104.97</v>
      </c>
      <c r="BD293" s="29">
        <v>846.39</v>
      </c>
      <c r="BE293" s="29">
        <v>3103.23</v>
      </c>
      <c r="BF293" s="28"/>
      <c r="BG293" s="29">
        <v>554.25</v>
      </c>
      <c r="BH293" s="29">
        <v>404.43</v>
      </c>
      <c r="BI293" s="29">
        <v>1144.1300000000001</v>
      </c>
      <c r="BJ293" s="29">
        <v>2205.21</v>
      </c>
      <c r="BK293" s="29">
        <v>907.47</v>
      </c>
      <c r="BL293" s="29">
        <v>1020.82</v>
      </c>
      <c r="BM293" s="29">
        <v>410.62</v>
      </c>
      <c r="BN293" s="29">
        <v>368.68</v>
      </c>
      <c r="BO293" s="29">
        <v>773.36</v>
      </c>
      <c r="BP293" s="29">
        <v>605.32000000000005</v>
      </c>
      <c r="BQ293" s="29">
        <v>393.61</v>
      </c>
      <c r="BR293" s="29">
        <v>520.84</v>
      </c>
      <c r="BS293" s="29">
        <v>119.43</v>
      </c>
      <c r="BT293" s="29">
        <v>99.8</v>
      </c>
      <c r="BU293" s="29">
        <v>963.42</v>
      </c>
      <c r="BV293" s="29">
        <v>86.47</v>
      </c>
      <c r="BW293" s="29">
        <v>148.06</v>
      </c>
      <c r="BX293" s="29">
        <v>432.32</v>
      </c>
      <c r="BY293" s="28"/>
      <c r="BZ293" s="28"/>
      <c r="CA293" s="28"/>
      <c r="CB293" s="28"/>
      <c r="CC293" s="29">
        <v>196.25</v>
      </c>
      <c r="CD293" s="29">
        <v>129.44999999999999</v>
      </c>
      <c r="CE293" s="29">
        <v>62.55</v>
      </c>
      <c r="CF293" s="29">
        <v>40.090000000000003</v>
      </c>
      <c r="CG293" s="29">
        <v>26.68</v>
      </c>
    </row>
    <row r="294" spans="1:85" x14ac:dyDescent="0.3">
      <c r="A294" s="24" t="s">
        <v>366</v>
      </c>
      <c r="B294" s="29">
        <v>27992.1</v>
      </c>
      <c r="C294" s="28"/>
      <c r="D294" s="29">
        <v>812.51</v>
      </c>
      <c r="E294" s="29">
        <v>1716.55</v>
      </c>
      <c r="F294" s="29">
        <v>4229.54</v>
      </c>
      <c r="G294" s="29">
        <v>967.92</v>
      </c>
      <c r="H294" s="29">
        <v>1029.6500000000001</v>
      </c>
      <c r="I294" s="29">
        <v>774.67</v>
      </c>
      <c r="J294" s="29">
        <v>2575.4899999999998</v>
      </c>
      <c r="K294" s="29">
        <v>3662.35</v>
      </c>
      <c r="L294" s="29">
        <v>586.41999999999996</v>
      </c>
      <c r="M294" s="29">
        <v>4367.6000000000004</v>
      </c>
      <c r="N294" s="29">
        <v>1961.07</v>
      </c>
      <c r="O294" s="29">
        <v>326.94</v>
      </c>
      <c r="P294" s="29">
        <v>1996.8</v>
      </c>
      <c r="Q294" s="29">
        <v>2086.7199999999998</v>
      </c>
      <c r="R294" s="28"/>
      <c r="S294" s="28"/>
      <c r="T294" s="28"/>
      <c r="U294" s="29">
        <v>345.49</v>
      </c>
      <c r="V294" s="29">
        <v>273.93</v>
      </c>
      <c r="W294" s="28"/>
      <c r="X294" s="29">
        <v>763.06</v>
      </c>
      <c r="Y294" s="29">
        <v>10.57</v>
      </c>
      <c r="Z294" s="29">
        <v>38.869999999999997</v>
      </c>
      <c r="AA294" s="29">
        <v>1716.55</v>
      </c>
      <c r="AB294" s="29">
        <v>500.28</v>
      </c>
      <c r="AC294" s="29">
        <v>61</v>
      </c>
      <c r="AD294" s="29">
        <v>54.43</v>
      </c>
      <c r="AE294" s="29">
        <v>93.99</v>
      </c>
      <c r="AF294" s="29">
        <v>128.13</v>
      </c>
      <c r="AG294" s="29">
        <v>58.34</v>
      </c>
      <c r="AH294" s="29">
        <v>373.71</v>
      </c>
      <c r="AI294" s="29">
        <v>372.39</v>
      </c>
      <c r="AJ294" s="29">
        <v>180.18</v>
      </c>
      <c r="AK294" s="29">
        <v>126.92</v>
      </c>
      <c r="AL294" s="29">
        <v>158.66</v>
      </c>
      <c r="AM294" s="29">
        <v>246.18</v>
      </c>
      <c r="AN294" s="29">
        <v>264.18</v>
      </c>
      <c r="AO294" s="29">
        <v>88.67</v>
      </c>
      <c r="AP294" s="29">
        <v>280.67</v>
      </c>
      <c r="AQ294" s="29">
        <v>581.94000000000005</v>
      </c>
      <c r="AR294" s="29">
        <v>402.68</v>
      </c>
      <c r="AS294" s="29">
        <v>109.09</v>
      </c>
      <c r="AT294" s="29">
        <v>148.11000000000001</v>
      </c>
      <c r="AU294" s="29">
        <v>967.92</v>
      </c>
      <c r="AV294" s="29">
        <v>347.68</v>
      </c>
      <c r="AW294" s="29">
        <v>681.97</v>
      </c>
      <c r="AX294" s="29">
        <v>774.67</v>
      </c>
      <c r="AY294" s="29">
        <v>247.43</v>
      </c>
      <c r="AZ294" s="29">
        <v>1054.8900000000001</v>
      </c>
      <c r="BA294" s="29">
        <v>1273.1600000000001</v>
      </c>
      <c r="BB294" s="29">
        <v>1104.7</v>
      </c>
      <c r="BC294" s="29">
        <v>145.97</v>
      </c>
      <c r="BD294" s="29">
        <v>1296.1300000000001</v>
      </c>
      <c r="BE294" s="29">
        <v>964.95</v>
      </c>
      <c r="BF294" s="28"/>
      <c r="BG294" s="29">
        <v>586.41999999999996</v>
      </c>
      <c r="BH294" s="29">
        <v>406.62</v>
      </c>
      <c r="BI294" s="29">
        <v>1151.78</v>
      </c>
      <c r="BJ294" s="29">
        <v>1857.32</v>
      </c>
      <c r="BK294" s="29">
        <v>951.88</v>
      </c>
      <c r="BL294" s="29">
        <v>922.61</v>
      </c>
      <c r="BM294" s="29">
        <v>701.6</v>
      </c>
      <c r="BN294" s="29">
        <v>336.85</v>
      </c>
      <c r="BO294" s="29">
        <v>326.94</v>
      </c>
      <c r="BP294" s="29">
        <v>770.02</v>
      </c>
      <c r="BQ294" s="29">
        <v>416.94</v>
      </c>
      <c r="BR294" s="29">
        <v>573.75</v>
      </c>
      <c r="BS294" s="29">
        <v>139.25</v>
      </c>
      <c r="BT294" s="29">
        <v>96.84</v>
      </c>
      <c r="BU294" s="29">
        <v>1493.27</v>
      </c>
      <c r="BV294" s="29">
        <v>97.33</v>
      </c>
      <c r="BW294" s="29">
        <v>108.78</v>
      </c>
      <c r="BX294" s="29">
        <v>387.34</v>
      </c>
      <c r="BY294" s="28"/>
      <c r="BZ294" s="28"/>
      <c r="CA294" s="28"/>
      <c r="CB294" s="28"/>
      <c r="CC294" s="29">
        <v>201.97</v>
      </c>
      <c r="CD294" s="29">
        <v>143.53</v>
      </c>
      <c r="CE294" s="29">
        <v>69.459999999999994</v>
      </c>
      <c r="CF294" s="29">
        <v>45</v>
      </c>
      <c r="CG294" s="29">
        <v>159.47999999999999</v>
      </c>
    </row>
    <row r="295" spans="1:85" x14ac:dyDescent="0.3">
      <c r="A295" s="24" t="s">
        <v>367</v>
      </c>
      <c r="B295" s="29">
        <v>28359.49</v>
      </c>
      <c r="C295" s="28"/>
      <c r="D295" s="29">
        <v>738.52</v>
      </c>
      <c r="E295" s="29">
        <v>1860.68</v>
      </c>
      <c r="F295" s="29">
        <v>4220.54</v>
      </c>
      <c r="G295" s="29">
        <v>967.35</v>
      </c>
      <c r="H295" s="29">
        <v>1321.58</v>
      </c>
      <c r="I295" s="29">
        <v>791.23</v>
      </c>
      <c r="J295" s="29">
        <v>3209.83</v>
      </c>
      <c r="K295" s="29">
        <v>3188.48</v>
      </c>
      <c r="L295" s="29">
        <v>511.1</v>
      </c>
      <c r="M295" s="29">
        <v>4481.46</v>
      </c>
      <c r="N295" s="29">
        <v>1862.06</v>
      </c>
      <c r="O295" s="29">
        <v>500.91</v>
      </c>
      <c r="P295" s="29">
        <v>1871.69</v>
      </c>
      <c r="Q295" s="29">
        <v>1944.68</v>
      </c>
      <c r="R295" s="28"/>
      <c r="S295" s="28"/>
      <c r="T295" s="28"/>
      <c r="U295" s="29">
        <v>344.49</v>
      </c>
      <c r="V295" s="29">
        <v>198.19</v>
      </c>
      <c r="W295" s="28"/>
      <c r="X295" s="29">
        <v>683.89</v>
      </c>
      <c r="Y295" s="29">
        <v>8.0399999999999991</v>
      </c>
      <c r="Z295" s="29">
        <v>46.6</v>
      </c>
      <c r="AA295" s="29">
        <v>1860.68</v>
      </c>
      <c r="AB295" s="29">
        <v>539.15</v>
      </c>
      <c r="AC295" s="29">
        <v>53.2</v>
      </c>
      <c r="AD295" s="29">
        <v>47.56</v>
      </c>
      <c r="AE295" s="29">
        <v>79.75</v>
      </c>
      <c r="AF295" s="29">
        <v>133.94</v>
      </c>
      <c r="AG295" s="29">
        <v>74.38</v>
      </c>
      <c r="AH295" s="29">
        <v>395.46</v>
      </c>
      <c r="AI295" s="29">
        <v>379.83</v>
      </c>
      <c r="AJ295" s="29">
        <v>170.29</v>
      </c>
      <c r="AK295" s="29">
        <v>120.07</v>
      </c>
      <c r="AL295" s="29">
        <v>199.17</v>
      </c>
      <c r="AM295" s="29">
        <v>262.38</v>
      </c>
      <c r="AN295" s="29">
        <v>262.02999999999997</v>
      </c>
      <c r="AO295" s="29">
        <v>101.05</v>
      </c>
      <c r="AP295" s="29">
        <v>262.99</v>
      </c>
      <c r="AQ295" s="29">
        <v>555.29999999999995</v>
      </c>
      <c r="AR295" s="29">
        <v>341.45</v>
      </c>
      <c r="AS295" s="29">
        <v>113.94</v>
      </c>
      <c r="AT295" s="29">
        <v>128.59</v>
      </c>
      <c r="AU295" s="29">
        <v>967.35</v>
      </c>
      <c r="AV295" s="29">
        <v>549.61</v>
      </c>
      <c r="AW295" s="29">
        <v>771.96</v>
      </c>
      <c r="AX295" s="29">
        <v>791.23</v>
      </c>
      <c r="AY295" s="29">
        <v>328.87</v>
      </c>
      <c r="AZ295" s="29">
        <v>1030.46</v>
      </c>
      <c r="BA295" s="29">
        <v>1850.5</v>
      </c>
      <c r="BB295" s="29">
        <v>1094.77</v>
      </c>
      <c r="BC295" s="29">
        <v>101.66</v>
      </c>
      <c r="BD295" s="29">
        <v>822.42</v>
      </c>
      <c r="BE295" s="29">
        <v>963.34</v>
      </c>
      <c r="BF295" s="28"/>
      <c r="BG295" s="29">
        <v>511.1</v>
      </c>
      <c r="BH295" s="29">
        <v>428.47</v>
      </c>
      <c r="BI295" s="29">
        <v>1152.0999999999999</v>
      </c>
      <c r="BJ295" s="29">
        <v>1974.56</v>
      </c>
      <c r="BK295" s="29">
        <v>926.32</v>
      </c>
      <c r="BL295" s="29">
        <v>1098.56</v>
      </c>
      <c r="BM295" s="29">
        <v>382.6</v>
      </c>
      <c r="BN295" s="29">
        <v>380.9</v>
      </c>
      <c r="BO295" s="29">
        <v>500.91</v>
      </c>
      <c r="BP295" s="29">
        <v>661.15</v>
      </c>
      <c r="BQ295" s="29">
        <v>390.15</v>
      </c>
      <c r="BR295" s="29">
        <v>604.96</v>
      </c>
      <c r="BS295" s="29">
        <v>123.98</v>
      </c>
      <c r="BT295" s="29">
        <v>91.46</v>
      </c>
      <c r="BU295" s="29">
        <v>1348.12</v>
      </c>
      <c r="BV295" s="29">
        <v>97.95</v>
      </c>
      <c r="BW295" s="29">
        <v>113.41</v>
      </c>
      <c r="BX295" s="29">
        <v>385.19</v>
      </c>
      <c r="BY295" s="28"/>
      <c r="BZ295" s="28"/>
      <c r="CA295" s="28"/>
      <c r="CB295" s="28"/>
      <c r="CC295" s="29">
        <v>188.85</v>
      </c>
      <c r="CD295" s="29">
        <v>155.63</v>
      </c>
      <c r="CE295" s="29">
        <v>96.64</v>
      </c>
      <c r="CF295" s="29">
        <v>39.39</v>
      </c>
      <c r="CG295" s="29">
        <v>62.17</v>
      </c>
    </row>
    <row r="296" spans="1:85" x14ac:dyDescent="0.3">
      <c r="A296" s="24" t="s">
        <v>368</v>
      </c>
      <c r="B296" s="29">
        <v>29889.14</v>
      </c>
      <c r="C296" s="28"/>
      <c r="D296" s="29">
        <v>589.88</v>
      </c>
      <c r="E296" s="29">
        <v>1916.91</v>
      </c>
      <c r="F296" s="29">
        <v>4731.3599999999997</v>
      </c>
      <c r="G296" s="29">
        <v>1059.57</v>
      </c>
      <c r="H296" s="29">
        <v>1460.18</v>
      </c>
      <c r="I296" s="29">
        <v>745.18</v>
      </c>
      <c r="J296" s="29">
        <v>3389.54</v>
      </c>
      <c r="K296" s="29">
        <v>3302.8</v>
      </c>
      <c r="L296" s="29">
        <v>598.44000000000005</v>
      </c>
      <c r="M296" s="29">
        <v>4677</v>
      </c>
      <c r="N296" s="29">
        <v>2467.08</v>
      </c>
      <c r="O296" s="29">
        <v>364.52</v>
      </c>
      <c r="P296" s="29">
        <v>1867.61</v>
      </c>
      <c r="Q296" s="29">
        <v>1809.95</v>
      </c>
      <c r="R296" s="28"/>
      <c r="S296" s="28"/>
      <c r="T296" s="28"/>
      <c r="U296" s="29">
        <v>360.86</v>
      </c>
      <c r="V296" s="29">
        <v>219.4</v>
      </c>
      <c r="W296" s="28"/>
      <c r="X296" s="29">
        <v>535.44000000000005</v>
      </c>
      <c r="Y296" s="29">
        <v>9.66</v>
      </c>
      <c r="Z296" s="29">
        <v>44.78</v>
      </c>
      <c r="AA296" s="29">
        <v>1916.91</v>
      </c>
      <c r="AB296" s="29">
        <v>541.83000000000004</v>
      </c>
      <c r="AC296" s="29">
        <v>40.39</v>
      </c>
      <c r="AD296" s="29">
        <v>62.01</v>
      </c>
      <c r="AE296" s="29">
        <v>100.37</v>
      </c>
      <c r="AF296" s="29">
        <v>156.22</v>
      </c>
      <c r="AG296" s="29">
        <v>105.01</v>
      </c>
      <c r="AH296" s="29">
        <v>415.86</v>
      </c>
      <c r="AI296" s="29">
        <v>390.94</v>
      </c>
      <c r="AJ296" s="29">
        <v>182.42</v>
      </c>
      <c r="AK296" s="29">
        <v>201.54</v>
      </c>
      <c r="AL296" s="29">
        <v>224.01</v>
      </c>
      <c r="AM296" s="29">
        <v>282.83</v>
      </c>
      <c r="AN296" s="29">
        <v>276</v>
      </c>
      <c r="AO296" s="29">
        <v>111.9</v>
      </c>
      <c r="AP296" s="29">
        <v>300.01</v>
      </c>
      <c r="AQ296" s="29">
        <v>623.46</v>
      </c>
      <c r="AR296" s="29">
        <v>417.1</v>
      </c>
      <c r="AS296" s="29">
        <v>140.5</v>
      </c>
      <c r="AT296" s="29">
        <v>158.97</v>
      </c>
      <c r="AU296" s="29">
        <v>1059.57</v>
      </c>
      <c r="AV296" s="29">
        <v>621.54999999999995</v>
      </c>
      <c r="AW296" s="29">
        <v>838.63</v>
      </c>
      <c r="AX296" s="29">
        <v>745.18</v>
      </c>
      <c r="AY296" s="29">
        <v>376.47</v>
      </c>
      <c r="AZ296" s="29">
        <v>1044.73</v>
      </c>
      <c r="BA296" s="29">
        <v>1968.33</v>
      </c>
      <c r="BB296" s="29">
        <v>1299.8</v>
      </c>
      <c r="BC296" s="29">
        <v>61.94</v>
      </c>
      <c r="BD296" s="29">
        <v>431.16</v>
      </c>
      <c r="BE296" s="29">
        <v>1369.35</v>
      </c>
      <c r="BF296" s="28"/>
      <c r="BG296" s="29">
        <v>598.44000000000005</v>
      </c>
      <c r="BH296" s="29">
        <v>457.39</v>
      </c>
      <c r="BI296" s="29">
        <v>1179.75</v>
      </c>
      <c r="BJ296" s="29">
        <v>2075.4299999999998</v>
      </c>
      <c r="BK296" s="29">
        <v>964.42</v>
      </c>
      <c r="BL296" s="29">
        <v>1491.91</v>
      </c>
      <c r="BM296" s="29">
        <v>541.48</v>
      </c>
      <c r="BN296" s="29">
        <v>433.7</v>
      </c>
      <c r="BO296" s="29">
        <v>364.52</v>
      </c>
      <c r="BP296" s="29">
        <v>585.59</v>
      </c>
      <c r="BQ296" s="29">
        <v>398.94</v>
      </c>
      <c r="BR296" s="29">
        <v>669.84</v>
      </c>
      <c r="BS296" s="29">
        <v>120.54</v>
      </c>
      <c r="BT296" s="29">
        <v>92.69</v>
      </c>
      <c r="BU296" s="29">
        <v>1189.26</v>
      </c>
      <c r="BV296" s="29">
        <v>103.26</v>
      </c>
      <c r="BW296" s="29">
        <v>124.41</v>
      </c>
      <c r="BX296" s="29">
        <v>393.03</v>
      </c>
      <c r="BY296" s="28"/>
      <c r="BZ296" s="28"/>
      <c r="CA296" s="28"/>
      <c r="CB296" s="28"/>
      <c r="CC296" s="29">
        <v>193.95</v>
      </c>
      <c r="CD296" s="29">
        <v>166.91</v>
      </c>
      <c r="CE296" s="29">
        <v>94.1</v>
      </c>
      <c r="CF296" s="29">
        <v>29.55</v>
      </c>
      <c r="CG296" s="29">
        <v>95.75</v>
      </c>
    </row>
    <row r="297" spans="1:85" x14ac:dyDescent="0.3">
      <c r="A297" s="24" t="s">
        <v>369</v>
      </c>
      <c r="B297" s="29">
        <v>28315.51</v>
      </c>
      <c r="C297" s="28"/>
      <c r="D297" s="29">
        <v>832.31</v>
      </c>
      <c r="E297" s="29">
        <v>1070.8800000000001</v>
      </c>
      <c r="F297" s="29">
        <v>4049.13</v>
      </c>
      <c r="G297" s="29">
        <v>1265.81</v>
      </c>
      <c r="H297" s="29">
        <v>1377.86</v>
      </c>
      <c r="I297" s="29">
        <v>719.12</v>
      </c>
      <c r="J297" s="29">
        <v>3502.88</v>
      </c>
      <c r="K297" s="29">
        <v>2753.25</v>
      </c>
      <c r="L297" s="29">
        <v>702.78</v>
      </c>
      <c r="M297" s="29">
        <v>4610.99</v>
      </c>
      <c r="N297" s="29">
        <v>2315.61</v>
      </c>
      <c r="O297" s="29">
        <v>509.36</v>
      </c>
      <c r="P297" s="29">
        <v>1934.34</v>
      </c>
      <c r="Q297" s="29">
        <v>1757.52</v>
      </c>
      <c r="R297" s="28"/>
      <c r="S297" s="28"/>
      <c r="T297" s="28"/>
      <c r="U297" s="29">
        <v>299.5</v>
      </c>
      <c r="V297" s="29">
        <v>201.48</v>
      </c>
      <c r="W297" s="28"/>
      <c r="X297" s="29">
        <v>791.3</v>
      </c>
      <c r="Y297" s="29">
        <v>4.54</v>
      </c>
      <c r="Z297" s="29">
        <v>36.47</v>
      </c>
      <c r="AA297" s="29">
        <v>1070.8800000000001</v>
      </c>
      <c r="AB297" s="29">
        <v>501.97</v>
      </c>
      <c r="AC297" s="29">
        <v>50.06</v>
      </c>
      <c r="AD297" s="29">
        <v>45.96</v>
      </c>
      <c r="AE297" s="29">
        <v>86.02</v>
      </c>
      <c r="AF297" s="29">
        <v>136.37</v>
      </c>
      <c r="AG297" s="29">
        <v>63.42</v>
      </c>
      <c r="AH297" s="29">
        <v>157.69</v>
      </c>
      <c r="AI297" s="29">
        <v>383.53</v>
      </c>
      <c r="AJ297" s="29">
        <v>140.71</v>
      </c>
      <c r="AK297" s="29">
        <v>146.87</v>
      </c>
      <c r="AL297" s="29">
        <v>177.34</v>
      </c>
      <c r="AM297" s="29">
        <v>284.77</v>
      </c>
      <c r="AN297" s="29">
        <v>280.02999999999997</v>
      </c>
      <c r="AO297" s="29">
        <v>77.59</v>
      </c>
      <c r="AP297" s="29">
        <v>273.45999999999998</v>
      </c>
      <c r="AQ297" s="29">
        <v>566.48</v>
      </c>
      <c r="AR297" s="29">
        <v>411.97</v>
      </c>
      <c r="AS297" s="29">
        <v>115.6</v>
      </c>
      <c r="AT297" s="29">
        <v>149.30000000000001</v>
      </c>
      <c r="AU297" s="29">
        <v>1265.81</v>
      </c>
      <c r="AV297" s="29">
        <v>475.9</v>
      </c>
      <c r="AW297" s="29">
        <v>901.96</v>
      </c>
      <c r="AX297" s="29">
        <v>719.12</v>
      </c>
      <c r="AY297" s="29">
        <v>381.1</v>
      </c>
      <c r="AZ297" s="29">
        <v>988.15</v>
      </c>
      <c r="BA297" s="29">
        <v>2133.62</v>
      </c>
      <c r="BB297" s="29">
        <v>844.5</v>
      </c>
      <c r="BC297" s="29">
        <v>28.25</v>
      </c>
      <c r="BD297" s="29">
        <v>556.64</v>
      </c>
      <c r="BE297" s="29">
        <v>1130.1400000000001</v>
      </c>
      <c r="BF297" s="28"/>
      <c r="BG297" s="29">
        <v>702.78</v>
      </c>
      <c r="BH297" s="29">
        <v>406.41</v>
      </c>
      <c r="BI297" s="29">
        <v>1164.0999999999999</v>
      </c>
      <c r="BJ297" s="29">
        <v>2144.5</v>
      </c>
      <c r="BK297" s="29">
        <v>895.98</v>
      </c>
      <c r="BL297" s="29">
        <v>1231.55</v>
      </c>
      <c r="BM297" s="29">
        <v>613.95000000000005</v>
      </c>
      <c r="BN297" s="29">
        <v>470.11</v>
      </c>
      <c r="BO297" s="29">
        <v>509.36</v>
      </c>
      <c r="BP297" s="29">
        <v>662.78</v>
      </c>
      <c r="BQ297" s="29">
        <v>397.57</v>
      </c>
      <c r="BR297" s="29">
        <v>661.2</v>
      </c>
      <c r="BS297" s="29">
        <v>124.82</v>
      </c>
      <c r="BT297" s="29">
        <v>87.97</v>
      </c>
      <c r="BU297" s="29">
        <v>1136.07</v>
      </c>
      <c r="BV297" s="29">
        <v>98.41</v>
      </c>
      <c r="BW297" s="29">
        <v>109.41</v>
      </c>
      <c r="BX297" s="29">
        <v>413.64</v>
      </c>
      <c r="BY297" s="28"/>
      <c r="BZ297" s="28"/>
      <c r="CA297" s="28"/>
      <c r="CB297" s="28"/>
      <c r="CC297" s="29">
        <v>176.57</v>
      </c>
      <c r="CD297" s="29">
        <v>122.93</v>
      </c>
      <c r="CE297" s="29">
        <v>47.2</v>
      </c>
      <c r="CF297" s="29">
        <v>20.6</v>
      </c>
      <c r="CG297" s="29">
        <v>133.68</v>
      </c>
    </row>
    <row r="298" spans="1:85" x14ac:dyDescent="0.3">
      <c r="A298" s="24" t="s">
        <v>370</v>
      </c>
      <c r="B298" s="29">
        <v>30793.64</v>
      </c>
      <c r="C298" s="28"/>
      <c r="D298" s="29">
        <v>778.61</v>
      </c>
      <c r="E298" s="29">
        <v>1394.19</v>
      </c>
      <c r="F298" s="29">
        <v>4572.97</v>
      </c>
      <c r="G298" s="29">
        <v>1386.13</v>
      </c>
      <c r="H298" s="29">
        <v>1066.0899999999999</v>
      </c>
      <c r="I298" s="29">
        <v>910.78</v>
      </c>
      <c r="J298" s="29">
        <v>3023.94</v>
      </c>
      <c r="K298" s="29">
        <v>2893.09</v>
      </c>
      <c r="L298" s="29">
        <v>680.18</v>
      </c>
      <c r="M298" s="29">
        <v>4699.0200000000004</v>
      </c>
      <c r="N298" s="29">
        <v>3446.75</v>
      </c>
      <c r="O298" s="29">
        <v>679.45</v>
      </c>
      <c r="P298" s="29">
        <v>2106.77</v>
      </c>
      <c r="Q298" s="29">
        <v>2274.08</v>
      </c>
      <c r="R298" s="28"/>
      <c r="S298" s="28"/>
      <c r="T298" s="28"/>
      <c r="U298" s="29">
        <v>329.83</v>
      </c>
      <c r="V298" s="29">
        <v>213</v>
      </c>
      <c r="W298" s="28"/>
      <c r="X298" s="29">
        <v>744.48</v>
      </c>
      <c r="Y298" s="29">
        <v>6.73</v>
      </c>
      <c r="Z298" s="29">
        <v>27.4</v>
      </c>
      <c r="AA298" s="29">
        <v>1394.19</v>
      </c>
      <c r="AB298" s="29">
        <v>561.92999999999995</v>
      </c>
      <c r="AC298" s="29">
        <v>44.43</v>
      </c>
      <c r="AD298" s="29">
        <v>75.45</v>
      </c>
      <c r="AE298" s="29">
        <v>89.47</v>
      </c>
      <c r="AF298" s="29">
        <v>153.59</v>
      </c>
      <c r="AG298" s="29">
        <v>69.37</v>
      </c>
      <c r="AH298" s="29">
        <v>365.57</v>
      </c>
      <c r="AI298" s="29">
        <v>442.84</v>
      </c>
      <c r="AJ298" s="29">
        <v>184.34</v>
      </c>
      <c r="AK298" s="29">
        <v>160.51</v>
      </c>
      <c r="AL298" s="29">
        <v>49.79</v>
      </c>
      <c r="AM298" s="29">
        <v>279.08999999999997</v>
      </c>
      <c r="AN298" s="29">
        <v>286.20999999999998</v>
      </c>
      <c r="AO298" s="29">
        <v>79.91</v>
      </c>
      <c r="AP298" s="29">
        <v>309.91000000000003</v>
      </c>
      <c r="AQ298" s="29">
        <v>624.54999999999995</v>
      </c>
      <c r="AR298" s="29">
        <v>489.55</v>
      </c>
      <c r="AS298" s="29">
        <v>130.34</v>
      </c>
      <c r="AT298" s="29">
        <v>176.12</v>
      </c>
      <c r="AU298" s="29">
        <v>1386.13</v>
      </c>
      <c r="AV298" s="29">
        <v>384.85</v>
      </c>
      <c r="AW298" s="29">
        <v>681.24</v>
      </c>
      <c r="AX298" s="29">
        <v>910.78</v>
      </c>
      <c r="AY298" s="29">
        <v>286.8</v>
      </c>
      <c r="AZ298" s="29">
        <v>1002.58</v>
      </c>
      <c r="BA298" s="29">
        <v>1734.56</v>
      </c>
      <c r="BB298" s="29">
        <v>866.81</v>
      </c>
      <c r="BC298" s="29">
        <v>200.08</v>
      </c>
      <c r="BD298" s="29">
        <v>723.83</v>
      </c>
      <c r="BE298" s="29">
        <v>932.82</v>
      </c>
      <c r="BF298" s="28"/>
      <c r="BG298" s="29">
        <v>680.18</v>
      </c>
      <c r="BH298" s="29">
        <v>420.8</v>
      </c>
      <c r="BI298" s="29">
        <v>1192.3499999999999</v>
      </c>
      <c r="BJ298" s="29">
        <v>2079.4299999999998</v>
      </c>
      <c r="BK298" s="29">
        <v>1006.43</v>
      </c>
      <c r="BL298" s="29">
        <v>2559.71</v>
      </c>
      <c r="BM298" s="29">
        <v>406.61</v>
      </c>
      <c r="BN298" s="29">
        <v>480.44</v>
      </c>
      <c r="BO298" s="29">
        <v>679.45</v>
      </c>
      <c r="BP298" s="29">
        <v>778.81</v>
      </c>
      <c r="BQ298" s="29">
        <v>417.52</v>
      </c>
      <c r="BR298" s="29">
        <v>680.22</v>
      </c>
      <c r="BS298" s="29">
        <v>142.07</v>
      </c>
      <c r="BT298" s="29">
        <v>88.15</v>
      </c>
      <c r="BU298" s="29">
        <v>1621.09</v>
      </c>
      <c r="BV298" s="29">
        <v>101.52</v>
      </c>
      <c r="BW298" s="29">
        <v>113.08</v>
      </c>
      <c r="BX298" s="29">
        <v>438.39</v>
      </c>
      <c r="BY298" s="28"/>
      <c r="BZ298" s="28"/>
      <c r="CA298" s="28"/>
      <c r="CB298" s="28"/>
      <c r="CC298" s="29">
        <v>191.74</v>
      </c>
      <c r="CD298" s="29">
        <v>138.09</v>
      </c>
      <c r="CE298" s="29">
        <v>55.36</v>
      </c>
      <c r="CF298" s="29">
        <v>28.59</v>
      </c>
      <c r="CG298" s="29">
        <v>129.05000000000001</v>
      </c>
    </row>
    <row r="299" spans="1:85" x14ac:dyDescent="0.3">
      <c r="A299" s="24" t="s">
        <v>371</v>
      </c>
      <c r="B299" s="29">
        <v>30544.98</v>
      </c>
      <c r="C299" s="28"/>
      <c r="D299" s="29">
        <v>758.56</v>
      </c>
      <c r="E299" s="29">
        <v>1425.68</v>
      </c>
      <c r="F299" s="29">
        <v>4664.6499999999996</v>
      </c>
      <c r="G299" s="29">
        <v>1404.7</v>
      </c>
      <c r="H299" s="29">
        <v>1462.67</v>
      </c>
      <c r="I299" s="29">
        <v>972.68</v>
      </c>
      <c r="J299" s="29">
        <v>3381.42</v>
      </c>
      <c r="K299" s="29">
        <v>2933.36</v>
      </c>
      <c r="L299" s="29">
        <v>721.15</v>
      </c>
      <c r="M299" s="29">
        <v>4840.28</v>
      </c>
      <c r="N299" s="29">
        <v>2043.06</v>
      </c>
      <c r="O299" s="29">
        <v>624.37</v>
      </c>
      <c r="P299" s="29">
        <v>2103.08</v>
      </c>
      <c r="Q299" s="29">
        <v>2151.84</v>
      </c>
      <c r="R299" s="28"/>
      <c r="S299" s="28"/>
      <c r="T299" s="28"/>
      <c r="U299" s="29">
        <v>448.67</v>
      </c>
      <c r="V299" s="29">
        <v>254.38</v>
      </c>
      <c r="W299" s="28"/>
      <c r="X299" s="29">
        <v>732.84</v>
      </c>
      <c r="Y299" s="29">
        <v>5.94</v>
      </c>
      <c r="Z299" s="29">
        <v>19.78</v>
      </c>
      <c r="AA299" s="29">
        <v>1425.68</v>
      </c>
      <c r="AB299" s="29">
        <v>610.76</v>
      </c>
      <c r="AC299" s="29">
        <v>42.02</v>
      </c>
      <c r="AD299" s="29">
        <v>54.89</v>
      </c>
      <c r="AE299" s="29">
        <v>89.53</v>
      </c>
      <c r="AF299" s="29">
        <v>196.67</v>
      </c>
      <c r="AG299" s="29">
        <v>79.25</v>
      </c>
      <c r="AH299" s="29">
        <v>364.34</v>
      </c>
      <c r="AI299" s="29">
        <v>451.83</v>
      </c>
      <c r="AJ299" s="29">
        <v>159.86000000000001</v>
      </c>
      <c r="AK299" s="29">
        <v>206.23</v>
      </c>
      <c r="AL299" s="29">
        <v>84.54</v>
      </c>
      <c r="AM299" s="29">
        <v>317.39</v>
      </c>
      <c r="AN299" s="29">
        <v>286.17</v>
      </c>
      <c r="AO299" s="29">
        <v>76.92</v>
      </c>
      <c r="AP299" s="29">
        <v>318.93</v>
      </c>
      <c r="AQ299" s="29">
        <v>579.23</v>
      </c>
      <c r="AR299" s="29">
        <v>446.78</v>
      </c>
      <c r="AS299" s="29">
        <v>131.75</v>
      </c>
      <c r="AT299" s="29">
        <v>167.58</v>
      </c>
      <c r="AU299" s="29">
        <v>1404.7</v>
      </c>
      <c r="AV299" s="29">
        <v>795.81</v>
      </c>
      <c r="AW299" s="29">
        <v>666.85</v>
      </c>
      <c r="AX299" s="29">
        <v>972.68</v>
      </c>
      <c r="AY299" s="29">
        <v>306.61</v>
      </c>
      <c r="AZ299" s="29">
        <v>973.39</v>
      </c>
      <c r="BA299" s="29">
        <v>2101.42</v>
      </c>
      <c r="BB299" s="29">
        <v>935.89</v>
      </c>
      <c r="BC299" s="29">
        <v>44.31</v>
      </c>
      <c r="BD299" s="29">
        <v>786.88</v>
      </c>
      <c r="BE299" s="29">
        <v>984.51</v>
      </c>
      <c r="BF299" s="28"/>
      <c r="BG299" s="29">
        <v>721.15</v>
      </c>
      <c r="BH299" s="29">
        <v>440.82</v>
      </c>
      <c r="BI299" s="29">
        <v>1253.29</v>
      </c>
      <c r="BJ299" s="29">
        <v>2095.08</v>
      </c>
      <c r="BK299" s="29">
        <v>1051.08</v>
      </c>
      <c r="BL299" s="29">
        <v>1160.8399999999999</v>
      </c>
      <c r="BM299" s="29">
        <v>390.78</v>
      </c>
      <c r="BN299" s="29">
        <v>491.45</v>
      </c>
      <c r="BO299" s="29">
        <v>624.37</v>
      </c>
      <c r="BP299" s="29">
        <v>737.19</v>
      </c>
      <c r="BQ299" s="29">
        <v>423.29</v>
      </c>
      <c r="BR299" s="29">
        <v>712.3</v>
      </c>
      <c r="BS299" s="29">
        <v>139.1</v>
      </c>
      <c r="BT299" s="29">
        <v>91.2</v>
      </c>
      <c r="BU299" s="29">
        <v>1512.95</v>
      </c>
      <c r="BV299" s="29">
        <v>99.19</v>
      </c>
      <c r="BW299" s="29">
        <v>105.61</v>
      </c>
      <c r="BX299" s="29">
        <v>434.09</v>
      </c>
      <c r="BY299" s="28"/>
      <c r="BZ299" s="28"/>
      <c r="CA299" s="28"/>
      <c r="CB299" s="28"/>
      <c r="CC299" s="29">
        <v>242.11</v>
      </c>
      <c r="CD299" s="29">
        <v>206.56</v>
      </c>
      <c r="CE299" s="29">
        <v>66.040000000000006</v>
      </c>
      <c r="CF299" s="29">
        <v>51.45</v>
      </c>
      <c r="CG299" s="29">
        <v>136.88999999999999</v>
      </c>
    </row>
    <row r="300" spans="1:85" x14ac:dyDescent="0.3">
      <c r="A300" s="24" t="s">
        <v>372</v>
      </c>
      <c r="B300" s="29">
        <v>32473.45</v>
      </c>
      <c r="C300" s="28"/>
      <c r="D300" s="29">
        <v>569.83000000000004</v>
      </c>
      <c r="E300" s="29">
        <v>1572.76</v>
      </c>
      <c r="F300" s="29">
        <v>5170.7700000000004</v>
      </c>
      <c r="G300" s="29">
        <v>1584.67</v>
      </c>
      <c r="H300" s="29">
        <v>1307.69</v>
      </c>
      <c r="I300" s="29">
        <v>932.8</v>
      </c>
      <c r="J300" s="29">
        <v>3612.82</v>
      </c>
      <c r="K300" s="29">
        <v>3256.73</v>
      </c>
      <c r="L300" s="29">
        <v>690.22</v>
      </c>
      <c r="M300" s="29">
        <v>5210.6499999999996</v>
      </c>
      <c r="N300" s="29">
        <v>2359.11</v>
      </c>
      <c r="O300" s="29">
        <v>547.99</v>
      </c>
      <c r="P300" s="29">
        <v>2212.61</v>
      </c>
      <c r="Q300" s="29">
        <v>2336.84</v>
      </c>
      <c r="R300" s="28"/>
      <c r="S300" s="28"/>
      <c r="T300" s="28"/>
      <c r="U300" s="29">
        <v>412.82</v>
      </c>
      <c r="V300" s="29">
        <v>330.43</v>
      </c>
      <c r="W300" s="28"/>
      <c r="X300" s="29">
        <v>547.22</v>
      </c>
      <c r="Y300" s="29">
        <v>7.09</v>
      </c>
      <c r="Z300" s="29">
        <v>15.52</v>
      </c>
      <c r="AA300" s="29">
        <v>1572.76</v>
      </c>
      <c r="AB300" s="29">
        <v>665.76</v>
      </c>
      <c r="AC300" s="29">
        <v>37.83</v>
      </c>
      <c r="AD300" s="29">
        <v>114.59</v>
      </c>
      <c r="AE300" s="29">
        <v>93.12</v>
      </c>
      <c r="AF300" s="29">
        <v>218.55</v>
      </c>
      <c r="AG300" s="29">
        <v>112.57</v>
      </c>
      <c r="AH300" s="29">
        <v>388.25</v>
      </c>
      <c r="AI300" s="29">
        <v>459.71</v>
      </c>
      <c r="AJ300" s="29">
        <v>183.05</v>
      </c>
      <c r="AK300" s="29">
        <v>236.85</v>
      </c>
      <c r="AL300" s="29">
        <v>159.91</v>
      </c>
      <c r="AM300" s="29">
        <v>347.29</v>
      </c>
      <c r="AN300" s="29">
        <v>300.04000000000002</v>
      </c>
      <c r="AO300" s="29">
        <v>81.28</v>
      </c>
      <c r="AP300" s="29">
        <v>308.27999999999997</v>
      </c>
      <c r="AQ300" s="29">
        <v>619.82000000000005</v>
      </c>
      <c r="AR300" s="29">
        <v>551.20000000000005</v>
      </c>
      <c r="AS300" s="29">
        <v>102.73</v>
      </c>
      <c r="AT300" s="29">
        <v>189.94</v>
      </c>
      <c r="AU300" s="29">
        <v>1584.67</v>
      </c>
      <c r="AV300" s="29">
        <v>498.58</v>
      </c>
      <c r="AW300" s="29">
        <v>809.12</v>
      </c>
      <c r="AX300" s="29">
        <v>932.8</v>
      </c>
      <c r="AY300" s="29">
        <v>326.94</v>
      </c>
      <c r="AZ300" s="29">
        <v>1039.3</v>
      </c>
      <c r="BA300" s="29">
        <v>2246.59</v>
      </c>
      <c r="BB300" s="29">
        <v>1021.77</v>
      </c>
      <c r="BC300" s="29">
        <v>252.23</v>
      </c>
      <c r="BD300" s="29">
        <v>222.61</v>
      </c>
      <c r="BE300" s="29">
        <v>1556.85</v>
      </c>
      <c r="BF300" s="28"/>
      <c r="BG300" s="29">
        <v>690.22</v>
      </c>
      <c r="BH300" s="29">
        <v>469.01</v>
      </c>
      <c r="BI300" s="29">
        <v>1231.04</v>
      </c>
      <c r="BJ300" s="29">
        <v>2482.6</v>
      </c>
      <c r="BK300" s="29">
        <v>1028.01</v>
      </c>
      <c r="BL300" s="29">
        <v>1392.4</v>
      </c>
      <c r="BM300" s="29">
        <v>440.16</v>
      </c>
      <c r="BN300" s="29">
        <v>526.54999999999995</v>
      </c>
      <c r="BO300" s="29">
        <v>547.99</v>
      </c>
      <c r="BP300" s="29">
        <v>817.88</v>
      </c>
      <c r="BQ300" s="29">
        <v>441.21</v>
      </c>
      <c r="BR300" s="29">
        <v>702.99</v>
      </c>
      <c r="BS300" s="29">
        <v>150.24</v>
      </c>
      <c r="BT300" s="29">
        <v>100.29</v>
      </c>
      <c r="BU300" s="29">
        <v>1659.66</v>
      </c>
      <c r="BV300" s="29">
        <v>93.78</v>
      </c>
      <c r="BW300" s="29">
        <v>129.02000000000001</v>
      </c>
      <c r="BX300" s="29">
        <v>454.4</v>
      </c>
      <c r="BY300" s="28"/>
      <c r="BZ300" s="28"/>
      <c r="CA300" s="28"/>
      <c r="CB300" s="28"/>
      <c r="CC300" s="29">
        <v>222.82</v>
      </c>
      <c r="CD300" s="29">
        <v>190</v>
      </c>
      <c r="CE300" s="29">
        <v>72.47</v>
      </c>
      <c r="CF300" s="29">
        <v>89.03</v>
      </c>
      <c r="CG300" s="29">
        <v>168.93</v>
      </c>
    </row>
    <row r="301" spans="1:85" x14ac:dyDescent="0.3">
      <c r="A301" s="24" t="s">
        <v>373</v>
      </c>
      <c r="B301" s="29">
        <v>31628.99</v>
      </c>
      <c r="C301" s="28"/>
      <c r="D301" s="29">
        <v>854.28</v>
      </c>
      <c r="E301" s="29">
        <v>1439.56</v>
      </c>
      <c r="F301" s="29">
        <v>4618.7700000000004</v>
      </c>
      <c r="G301" s="29">
        <v>1842.27</v>
      </c>
      <c r="H301" s="29">
        <v>1696.22</v>
      </c>
      <c r="I301" s="29">
        <v>989.31</v>
      </c>
      <c r="J301" s="29">
        <v>3470.74</v>
      </c>
      <c r="K301" s="29">
        <v>3279.94</v>
      </c>
      <c r="L301" s="29">
        <v>781.36</v>
      </c>
      <c r="M301" s="29">
        <v>4722.66</v>
      </c>
      <c r="N301" s="29">
        <v>2072.85</v>
      </c>
      <c r="O301" s="29">
        <v>546.20000000000005</v>
      </c>
      <c r="P301" s="29">
        <v>2028.37</v>
      </c>
      <c r="Q301" s="29">
        <v>2264.06</v>
      </c>
      <c r="R301" s="28"/>
      <c r="S301" s="28"/>
      <c r="T301" s="28"/>
      <c r="U301" s="29">
        <v>303.36</v>
      </c>
      <c r="V301" s="29">
        <v>412.31</v>
      </c>
      <c r="W301" s="28"/>
      <c r="X301" s="29">
        <v>824.72</v>
      </c>
      <c r="Y301" s="29">
        <v>9.08</v>
      </c>
      <c r="Z301" s="29">
        <v>20.48</v>
      </c>
      <c r="AA301" s="29">
        <v>1439.56</v>
      </c>
      <c r="AB301" s="29">
        <v>540.72</v>
      </c>
      <c r="AC301" s="29">
        <v>35.200000000000003</v>
      </c>
      <c r="AD301" s="29">
        <v>64.150000000000006</v>
      </c>
      <c r="AE301" s="29">
        <v>77.92</v>
      </c>
      <c r="AF301" s="29">
        <v>167.12</v>
      </c>
      <c r="AG301" s="29">
        <v>83.8</v>
      </c>
      <c r="AH301" s="29">
        <v>396.44</v>
      </c>
      <c r="AI301" s="29">
        <v>516.28</v>
      </c>
      <c r="AJ301" s="29">
        <v>168.8</v>
      </c>
      <c r="AK301" s="29">
        <v>152.61000000000001</v>
      </c>
      <c r="AL301" s="29">
        <v>42.9</v>
      </c>
      <c r="AM301" s="29">
        <v>362.97</v>
      </c>
      <c r="AN301" s="29">
        <v>290.12</v>
      </c>
      <c r="AO301" s="29">
        <v>91.51</v>
      </c>
      <c r="AP301" s="29">
        <v>290.31</v>
      </c>
      <c r="AQ301" s="29">
        <v>656.59</v>
      </c>
      <c r="AR301" s="29">
        <v>411.02</v>
      </c>
      <c r="AS301" s="29">
        <v>127.7</v>
      </c>
      <c r="AT301" s="29">
        <v>142.63</v>
      </c>
      <c r="AU301" s="29">
        <v>1842.27</v>
      </c>
      <c r="AV301" s="29">
        <v>580.67999999999995</v>
      </c>
      <c r="AW301" s="29">
        <v>1115.54</v>
      </c>
      <c r="AX301" s="29">
        <v>989.31</v>
      </c>
      <c r="AY301" s="29">
        <v>280.7</v>
      </c>
      <c r="AZ301" s="29">
        <v>1096.6600000000001</v>
      </c>
      <c r="BA301" s="29">
        <v>2093.38</v>
      </c>
      <c r="BB301" s="29">
        <v>934.85</v>
      </c>
      <c r="BC301" s="29">
        <v>214.15</v>
      </c>
      <c r="BD301" s="29">
        <v>762.49</v>
      </c>
      <c r="BE301" s="29">
        <v>1262.8699999999999</v>
      </c>
      <c r="BF301" s="28"/>
      <c r="BG301" s="29">
        <v>781.36</v>
      </c>
      <c r="BH301" s="29">
        <v>468.31</v>
      </c>
      <c r="BI301" s="29">
        <v>1151.3399999999999</v>
      </c>
      <c r="BJ301" s="29">
        <v>2056.56</v>
      </c>
      <c r="BK301" s="29">
        <v>1046.44</v>
      </c>
      <c r="BL301" s="29">
        <v>1181.05</v>
      </c>
      <c r="BM301" s="29">
        <v>392.33</v>
      </c>
      <c r="BN301" s="29">
        <v>499.48</v>
      </c>
      <c r="BO301" s="29">
        <v>546.20000000000005</v>
      </c>
      <c r="BP301" s="29">
        <v>699.73</v>
      </c>
      <c r="BQ301" s="29">
        <v>439.82</v>
      </c>
      <c r="BR301" s="29">
        <v>665.33</v>
      </c>
      <c r="BS301" s="29">
        <v>131.01</v>
      </c>
      <c r="BT301" s="29">
        <v>92.5</v>
      </c>
      <c r="BU301" s="29">
        <v>1615.38</v>
      </c>
      <c r="BV301" s="29">
        <v>86.33</v>
      </c>
      <c r="BW301" s="29">
        <v>115.56</v>
      </c>
      <c r="BX301" s="29">
        <v>446.79</v>
      </c>
      <c r="BY301" s="28"/>
      <c r="BZ301" s="28"/>
      <c r="CA301" s="28"/>
      <c r="CB301" s="28"/>
      <c r="CC301" s="29">
        <v>150.74</v>
      </c>
      <c r="CD301" s="29">
        <v>152.62</v>
      </c>
      <c r="CE301" s="29">
        <v>74.33</v>
      </c>
      <c r="CF301" s="29">
        <v>139.18</v>
      </c>
      <c r="CG301" s="29">
        <v>198.8</v>
      </c>
    </row>
    <row r="302" spans="1:85" x14ac:dyDescent="0.3">
      <c r="A302" s="24" t="s">
        <v>374</v>
      </c>
      <c r="B302" s="29">
        <v>31633.62</v>
      </c>
      <c r="C302" s="28"/>
      <c r="D302" s="29">
        <v>793.95</v>
      </c>
      <c r="E302" s="29">
        <v>1964</v>
      </c>
      <c r="F302" s="29">
        <v>4631.6499999999996</v>
      </c>
      <c r="G302" s="29">
        <v>1762.4</v>
      </c>
      <c r="H302" s="29">
        <v>1286.8900000000001</v>
      </c>
      <c r="I302" s="29">
        <v>1015.73</v>
      </c>
      <c r="J302" s="29">
        <v>3263.2</v>
      </c>
      <c r="K302" s="29">
        <v>3515.82</v>
      </c>
      <c r="L302" s="29">
        <v>762.86</v>
      </c>
      <c r="M302" s="29">
        <v>4514.9399999999996</v>
      </c>
      <c r="N302" s="29">
        <v>1850.29</v>
      </c>
      <c r="O302" s="29">
        <v>626.07000000000005</v>
      </c>
      <c r="P302" s="29">
        <v>2075.73</v>
      </c>
      <c r="Q302" s="29">
        <v>2346.13</v>
      </c>
      <c r="R302" s="28"/>
      <c r="S302" s="28"/>
      <c r="T302" s="28"/>
      <c r="U302" s="29">
        <v>415.99</v>
      </c>
      <c r="V302" s="29">
        <v>411.18</v>
      </c>
      <c r="W302" s="28"/>
      <c r="X302" s="29">
        <v>772.18</v>
      </c>
      <c r="Y302" s="29">
        <v>4.7</v>
      </c>
      <c r="Z302" s="29">
        <v>17.079999999999998</v>
      </c>
      <c r="AA302" s="29">
        <v>1964</v>
      </c>
      <c r="AB302" s="29">
        <v>571.23</v>
      </c>
      <c r="AC302" s="29">
        <v>43.74</v>
      </c>
      <c r="AD302" s="29">
        <v>68.099999999999994</v>
      </c>
      <c r="AE302" s="29">
        <v>76.78</v>
      </c>
      <c r="AF302" s="29">
        <v>154.63999999999999</v>
      </c>
      <c r="AG302" s="29">
        <v>88.72</v>
      </c>
      <c r="AH302" s="29">
        <v>383.07</v>
      </c>
      <c r="AI302" s="29">
        <v>510.97</v>
      </c>
      <c r="AJ302" s="29">
        <v>165.67</v>
      </c>
      <c r="AK302" s="29">
        <v>189.96</v>
      </c>
      <c r="AL302" s="29">
        <v>85.47</v>
      </c>
      <c r="AM302" s="29">
        <v>387.4</v>
      </c>
      <c r="AN302" s="29">
        <v>285.27</v>
      </c>
      <c r="AO302" s="29">
        <v>71.03</v>
      </c>
      <c r="AP302" s="29">
        <v>282.02</v>
      </c>
      <c r="AQ302" s="29">
        <v>561.44000000000005</v>
      </c>
      <c r="AR302" s="29">
        <v>426.35</v>
      </c>
      <c r="AS302" s="29">
        <v>147.22</v>
      </c>
      <c r="AT302" s="29">
        <v>132.54</v>
      </c>
      <c r="AU302" s="29">
        <v>1762.4</v>
      </c>
      <c r="AV302" s="29">
        <v>460.67</v>
      </c>
      <c r="AW302" s="29">
        <v>826.22</v>
      </c>
      <c r="AX302" s="29">
        <v>1015.73</v>
      </c>
      <c r="AY302" s="29">
        <v>353.42</v>
      </c>
      <c r="AZ302" s="29">
        <v>1146.3599999999999</v>
      </c>
      <c r="BA302" s="29">
        <v>1763.42</v>
      </c>
      <c r="BB302" s="29">
        <v>1026.3800000000001</v>
      </c>
      <c r="BC302" s="29">
        <v>84.71</v>
      </c>
      <c r="BD302" s="29">
        <v>1212.56</v>
      </c>
      <c r="BE302" s="29">
        <v>1089.7</v>
      </c>
      <c r="BF302" s="28"/>
      <c r="BG302" s="29">
        <v>762.86</v>
      </c>
      <c r="BH302" s="29">
        <v>456.41</v>
      </c>
      <c r="BI302" s="29">
        <v>1193.54</v>
      </c>
      <c r="BJ302" s="29">
        <v>1908.96</v>
      </c>
      <c r="BK302" s="29">
        <v>956.03</v>
      </c>
      <c r="BL302" s="29">
        <v>925.07</v>
      </c>
      <c r="BM302" s="29">
        <v>403.14</v>
      </c>
      <c r="BN302" s="29">
        <v>522.08000000000004</v>
      </c>
      <c r="BO302" s="29">
        <v>626.07000000000005</v>
      </c>
      <c r="BP302" s="29">
        <v>729.91</v>
      </c>
      <c r="BQ302" s="29">
        <v>442.55</v>
      </c>
      <c r="BR302" s="29">
        <v>675.43</v>
      </c>
      <c r="BS302" s="29">
        <v>131.26</v>
      </c>
      <c r="BT302" s="29">
        <v>96.57</v>
      </c>
      <c r="BU302" s="29">
        <v>1741.45</v>
      </c>
      <c r="BV302" s="29">
        <v>77.38</v>
      </c>
      <c r="BW302" s="29">
        <v>104.81</v>
      </c>
      <c r="BX302" s="29">
        <v>422.5</v>
      </c>
      <c r="BY302" s="28"/>
      <c r="BZ302" s="28"/>
      <c r="CA302" s="28"/>
      <c r="CB302" s="28"/>
      <c r="CC302" s="29">
        <v>233.42</v>
      </c>
      <c r="CD302" s="29">
        <v>182.57</v>
      </c>
      <c r="CE302" s="29">
        <v>68.739999999999995</v>
      </c>
      <c r="CF302" s="29">
        <v>165.06</v>
      </c>
      <c r="CG302" s="29">
        <v>177.37</v>
      </c>
    </row>
    <row r="303" spans="1:85" x14ac:dyDescent="0.3">
      <c r="A303" s="24" t="s">
        <v>375</v>
      </c>
      <c r="B303" s="29">
        <v>34021.85</v>
      </c>
      <c r="C303" s="28"/>
      <c r="D303" s="29">
        <v>907.57</v>
      </c>
      <c r="E303" s="29">
        <v>1807.23</v>
      </c>
      <c r="F303" s="29">
        <v>4714.01</v>
      </c>
      <c r="G303" s="29">
        <v>1927.75</v>
      </c>
      <c r="H303" s="29">
        <v>1880.14</v>
      </c>
      <c r="I303" s="29">
        <v>1072.81</v>
      </c>
      <c r="J303" s="29">
        <v>3672.5</v>
      </c>
      <c r="K303" s="29">
        <v>3237.89</v>
      </c>
      <c r="L303" s="29">
        <v>711.26</v>
      </c>
      <c r="M303" s="29">
        <v>5282.27</v>
      </c>
      <c r="N303" s="29">
        <v>2191.79</v>
      </c>
      <c r="O303" s="29">
        <v>806.1</v>
      </c>
      <c r="P303" s="29">
        <v>2312.94</v>
      </c>
      <c r="Q303" s="29">
        <v>2263.3000000000002</v>
      </c>
      <c r="R303" s="28"/>
      <c r="S303" s="28"/>
      <c r="T303" s="28"/>
      <c r="U303" s="29">
        <v>428.35</v>
      </c>
      <c r="V303" s="29">
        <v>386.76</v>
      </c>
      <c r="W303" s="28"/>
      <c r="X303" s="29">
        <v>880.9</v>
      </c>
      <c r="Y303" s="29">
        <v>5.96</v>
      </c>
      <c r="Z303" s="29">
        <v>20.72</v>
      </c>
      <c r="AA303" s="29">
        <v>1807.23</v>
      </c>
      <c r="AB303" s="29">
        <v>545.6</v>
      </c>
      <c r="AC303" s="29">
        <v>28.91</v>
      </c>
      <c r="AD303" s="29">
        <v>65.83</v>
      </c>
      <c r="AE303" s="29">
        <v>58.88</v>
      </c>
      <c r="AF303" s="29">
        <v>201.35</v>
      </c>
      <c r="AG303" s="29">
        <v>107.52</v>
      </c>
      <c r="AH303" s="29">
        <v>431.79</v>
      </c>
      <c r="AI303" s="29">
        <v>519.91</v>
      </c>
      <c r="AJ303" s="29">
        <v>166.13</v>
      </c>
      <c r="AK303" s="29">
        <v>184.34</v>
      </c>
      <c r="AL303" s="29">
        <v>9.76</v>
      </c>
      <c r="AM303" s="29">
        <v>357.65</v>
      </c>
      <c r="AN303" s="29">
        <v>304.97000000000003</v>
      </c>
      <c r="AO303" s="29">
        <v>85.57</v>
      </c>
      <c r="AP303" s="29">
        <v>297.06</v>
      </c>
      <c r="AQ303" s="29">
        <v>600.65</v>
      </c>
      <c r="AR303" s="29">
        <v>465.57</v>
      </c>
      <c r="AS303" s="29">
        <v>142.59</v>
      </c>
      <c r="AT303" s="29">
        <v>139.91</v>
      </c>
      <c r="AU303" s="29">
        <v>1927.75</v>
      </c>
      <c r="AV303" s="29">
        <v>995.42</v>
      </c>
      <c r="AW303" s="29">
        <v>884.72</v>
      </c>
      <c r="AX303" s="29">
        <v>1072.81</v>
      </c>
      <c r="AY303" s="29">
        <v>405.14</v>
      </c>
      <c r="AZ303" s="29">
        <v>1078.68</v>
      </c>
      <c r="BA303" s="29">
        <v>2188.69</v>
      </c>
      <c r="BB303" s="29">
        <v>1023.67</v>
      </c>
      <c r="BC303" s="29">
        <v>81.75</v>
      </c>
      <c r="BD303" s="29">
        <v>977.54</v>
      </c>
      <c r="BE303" s="29">
        <v>940.33</v>
      </c>
      <c r="BF303" s="28"/>
      <c r="BG303" s="29">
        <v>711.26</v>
      </c>
      <c r="BH303" s="29">
        <v>477.65</v>
      </c>
      <c r="BI303" s="29">
        <v>1199.42</v>
      </c>
      <c r="BJ303" s="29">
        <v>2641.75</v>
      </c>
      <c r="BK303" s="29">
        <v>963.46</v>
      </c>
      <c r="BL303" s="29">
        <v>1182.96</v>
      </c>
      <c r="BM303" s="29">
        <v>397.37</v>
      </c>
      <c r="BN303" s="29">
        <v>611.46</v>
      </c>
      <c r="BO303" s="29">
        <v>806.1</v>
      </c>
      <c r="BP303" s="29">
        <v>883.81</v>
      </c>
      <c r="BQ303" s="29">
        <v>482.25</v>
      </c>
      <c r="BR303" s="29">
        <v>681.37</v>
      </c>
      <c r="BS303" s="29">
        <v>156.93</v>
      </c>
      <c r="BT303" s="29">
        <v>108.58</v>
      </c>
      <c r="BU303" s="29">
        <v>1610.49</v>
      </c>
      <c r="BV303" s="29">
        <v>80.62</v>
      </c>
      <c r="BW303" s="29">
        <v>91.8</v>
      </c>
      <c r="BX303" s="29">
        <v>480.4</v>
      </c>
      <c r="BY303" s="28"/>
      <c r="BZ303" s="28"/>
      <c r="CA303" s="28"/>
      <c r="CB303" s="28"/>
      <c r="CC303" s="29">
        <v>241.28</v>
      </c>
      <c r="CD303" s="29">
        <v>187.08</v>
      </c>
      <c r="CE303" s="29">
        <v>63.61</v>
      </c>
      <c r="CF303" s="29">
        <v>168.35</v>
      </c>
      <c r="CG303" s="29">
        <v>154.80000000000001</v>
      </c>
    </row>
    <row r="304" spans="1:85" x14ac:dyDescent="0.3">
      <c r="A304" s="24" t="s">
        <v>376</v>
      </c>
      <c r="B304" s="29">
        <v>35206.81</v>
      </c>
      <c r="C304" s="28"/>
      <c r="D304" s="29">
        <v>726.7</v>
      </c>
      <c r="E304" s="29">
        <v>2011.86</v>
      </c>
      <c r="F304" s="29">
        <v>5196.3</v>
      </c>
      <c r="G304" s="29">
        <v>1798.15</v>
      </c>
      <c r="H304" s="29">
        <v>1558.8</v>
      </c>
      <c r="I304" s="29">
        <v>1171.9100000000001</v>
      </c>
      <c r="J304" s="29">
        <v>3884.68</v>
      </c>
      <c r="K304" s="29">
        <v>3319.4</v>
      </c>
      <c r="L304" s="29">
        <v>880.59</v>
      </c>
      <c r="M304" s="29">
        <v>5022.9799999999996</v>
      </c>
      <c r="N304" s="29">
        <v>2375.36</v>
      </c>
      <c r="O304" s="29">
        <v>962.07</v>
      </c>
      <c r="P304" s="29">
        <v>2469.19</v>
      </c>
      <c r="Q304" s="29">
        <v>2468.9899999999998</v>
      </c>
      <c r="R304" s="28"/>
      <c r="S304" s="28"/>
      <c r="T304" s="28"/>
      <c r="U304" s="29">
        <v>495.18</v>
      </c>
      <c r="V304" s="29">
        <v>401.75</v>
      </c>
      <c r="W304" s="28"/>
      <c r="X304" s="29">
        <v>706.5</v>
      </c>
      <c r="Y304" s="29">
        <v>4.1100000000000003</v>
      </c>
      <c r="Z304" s="29">
        <v>16.079999999999998</v>
      </c>
      <c r="AA304" s="29">
        <v>2011.86</v>
      </c>
      <c r="AB304" s="29">
        <v>625.78</v>
      </c>
      <c r="AC304" s="29">
        <v>40.86</v>
      </c>
      <c r="AD304" s="29">
        <v>69.180000000000007</v>
      </c>
      <c r="AE304" s="29">
        <v>89.97</v>
      </c>
      <c r="AF304" s="29">
        <v>187.49</v>
      </c>
      <c r="AG304" s="29">
        <v>112.71</v>
      </c>
      <c r="AH304" s="29">
        <v>525.02</v>
      </c>
      <c r="AI304" s="29">
        <v>539.66999999999996</v>
      </c>
      <c r="AJ304" s="29">
        <v>193.03</v>
      </c>
      <c r="AK304" s="29">
        <v>259.81</v>
      </c>
      <c r="AL304" s="29">
        <v>37.4</v>
      </c>
      <c r="AM304" s="29">
        <v>349.29</v>
      </c>
      <c r="AN304" s="29">
        <v>315.83999999999997</v>
      </c>
      <c r="AO304" s="29">
        <v>94.92</v>
      </c>
      <c r="AP304" s="29">
        <v>314</v>
      </c>
      <c r="AQ304" s="29">
        <v>660.45</v>
      </c>
      <c r="AR304" s="29">
        <v>486.37</v>
      </c>
      <c r="AS304" s="29">
        <v>149.46</v>
      </c>
      <c r="AT304" s="29">
        <v>145.03</v>
      </c>
      <c r="AU304" s="29">
        <v>1798.15</v>
      </c>
      <c r="AV304" s="29">
        <v>593.73</v>
      </c>
      <c r="AW304" s="29">
        <v>965.07</v>
      </c>
      <c r="AX304" s="29">
        <v>1171.9100000000001</v>
      </c>
      <c r="AY304" s="29">
        <v>410.89</v>
      </c>
      <c r="AZ304" s="29">
        <v>1238.31</v>
      </c>
      <c r="BA304" s="29">
        <v>2235.48</v>
      </c>
      <c r="BB304" s="29">
        <v>1007.76</v>
      </c>
      <c r="BC304" s="29">
        <v>128.44999999999999</v>
      </c>
      <c r="BD304" s="29">
        <v>956.64</v>
      </c>
      <c r="BE304" s="29">
        <v>1093.26</v>
      </c>
      <c r="BF304" s="28"/>
      <c r="BG304" s="29">
        <v>880.59</v>
      </c>
      <c r="BH304" s="29">
        <v>474.63</v>
      </c>
      <c r="BI304" s="29">
        <v>1249.44</v>
      </c>
      <c r="BJ304" s="29">
        <v>2180.56</v>
      </c>
      <c r="BK304" s="29">
        <v>1118.3499999999999</v>
      </c>
      <c r="BL304" s="29">
        <v>1386.97</v>
      </c>
      <c r="BM304" s="29">
        <v>328.94</v>
      </c>
      <c r="BN304" s="29">
        <v>659.46</v>
      </c>
      <c r="BO304" s="29">
        <v>962.07</v>
      </c>
      <c r="BP304" s="29">
        <v>957.05</v>
      </c>
      <c r="BQ304" s="29">
        <v>506.27</v>
      </c>
      <c r="BR304" s="29">
        <v>719.4</v>
      </c>
      <c r="BS304" s="29">
        <v>169.97</v>
      </c>
      <c r="BT304" s="29">
        <v>116.5</v>
      </c>
      <c r="BU304" s="29">
        <v>1756.5</v>
      </c>
      <c r="BV304" s="29">
        <v>82.52</v>
      </c>
      <c r="BW304" s="29">
        <v>108.86</v>
      </c>
      <c r="BX304" s="29">
        <v>521.11</v>
      </c>
      <c r="BY304" s="28"/>
      <c r="BZ304" s="28"/>
      <c r="CA304" s="28"/>
      <c r="CB304" s="28"/>
      <c r="CC304" s="29">
        <v>271.16000000000003</v>
      </c>
      <c r="CD304" s="29">
        <v>224.02</v>
      </c>
      <c r="CE304" s="29">
        <v>60.79</v>
      </c>
      <c r="CF304" s="29">
        <v>149.58000000000001</v>
      </c>
      <c r="CG304" s="29">
        <v>191.38</v>
      </c>
    </row>
    <row r="305" spans="1:85" x14ac:dyDescent="0.3">
      <c r="A305" s="24" t="s">
        <v>377</v>
      </c>
      <c r="B305" s="29">
        <v>34505.300000000003</v>
      </c>
      <c r="C305" s="28"/>
      <c r="D305" s="29">
        <v>928.63</v>
      </c>
      <c r="E305" s="29">
        <v>1715.73</v>
      </c>
      <c r="F305" s="29">
        <v>4748.93</v>
      </c>
      <c r="G305" s="29">
        <v>1976.65</v>
      </c>
      <c r="H305" s="29">
        <v>1796.94</v>
      </c>
      <c r="I305" s="29">
        <v>1001.74</v>
      </c>
      <c r="J305" s="29">
        <v>3839.85</v>
      </c>
      <c r="K305" s="29">
        <v>3067.85</v>
      </c>
      <c r="L305" s="29">
        <v>884.35</v>
      </c>
      <c r="M305" s="29">
        <v>5068.17</v>
      </c>
      <c r="N305" s="29">
        <v>2472.37</v>
      </c>
      <c r="O305" s="29">
        <v>809.29</v>
      </c>
      <c r="P305" s="29">
        <v>2431.31</v>
      </c>
      <c r="Q305" s="29">
        <v>2482.52</v>
      </c>
      <c r="R305" s="28"/>
      <c r="S305" s="28"/>
      <c r="T305" s="28"/>
      <c r="U305" s="29">
        <v>437.62</v>
      </c>
      <c r="V305" s="29">
        <v>417.06</v>
      </c>
      <c r="W305" s="28"/>
      <c r="X305" s="29">
        <v>898.41</v>
      </c>
      <c r="Y305" s="29">
        <v>6.1</v>
      </c>
      <c r="Z305" s="29">
        <v>24.12</v>
      </c>
      <c r="AA305" s="29">
        <v>1715.73</v>
      </c>
      <c r="AB305" s="29">
        <v>580.84</v>
      </c>
      <c r="AC305" s="29">
        <v>35.08</v>
      </c>
      <c r="AD305" s="29">
        <v>66.47</v>
      </c>
      <c r="AE305" s="29">
        <v>71.69</v>
      </c>
      <c r="AF305" s="29">
        <v>178.97</v>
      </c>
      <c r="AG305" s="29">
        <v>81.150000000000006</v>
      </c>
      <c r="AH305" s="29">
        <v>426.88</v>
      </c>
      <c r="AI305" s="29">
        <v>530.35</v>
      </c>
      <c r="AJ305" s="29">
        <v>155.68</v>
      </c>
      <c r="AK305" s="29">
        <v>149.66999999999999</v>
      </c>
      <c r="AL305" s="29">
        <v>-30.48</v>
      </c>
      <c r="AM305" s="29">
        <v>399.04</v>
      </c>
      <c r="AN305" s="29">
        <v>293.66000000000003</v>
      </c>
      <c r="AO305" s="29">
        <v>85.95</v>
      </c>
      <c r="AP305" s="29">
        <v>308.2</v>
      </c>
      <c r="AQ305" s="29">
        <v>705.44</v>
      </c>
      <c r="AR305" s="29">
        <v>457.95</v>
      </c>
      <c r="AS305" s="29">
        <v>125.54</v>
      </c>
      <c r="AT305" s="29">
        <v>126.87</v>
      </c>
      <c r="AU305" s="29">
        <v>1976.65</v>
      </c>
      <c r="AV305" s="29">
        <v>747.41</v>
      </c>
      <c r="AW305" s="29">
        <v>1049.54</v>
      </c>
      <c r="AX305" s="29">
        <v>1001.74</v>
      </c>
      <c r="AY305" s="29">
        <v>340.26</v>
      </c>
      <c r="AZ305" s="29">
        <v>1240.94</v>
      </c>
      <c r="BA305" s="29">
        <v>2258.66</v>
      </c>
      <c r="BB305" s="29">
        <v>975.42</v>
      </c>
      <c r="BC305" s="29">
        <v>113.67</v>
      </c>
      <c r="BD305" s="29">
        <v>949.99</v>
      </c>
      <c r="BE305" s="29">
        <v>880.14</v>
      </c>
      <c r="BF305" s="28"/>
      <c r="BG305" s="29">
        <v>884.35</v>
      </c>
      <c r="BH305" s="29">
        <v>506.92</v>
      </c>
      <c r="BI305" s="29">
        <v>1223.29</v>
      </c>
      <c r="BJ305" s="29">
        <v>2207.96</v>
      </c>
      <c r="BK305" s="29">
        <v>1130</v>
      </c>
      <c r="BL305" s="29">
        <v>1364.29</v>
      </c>
      <c r="BM305" s="29">
        <v>326.26</v>
      </c>
      <c r="BN305" s="29">
        <v>781.82</v>
      </c>
      <c r="BO305" s="29">
        <v>809.29</v>
      </c>
      <c r="BP305" s="29">
        <v>920.61</v>
      </c>
      <c r="BQ305" s="29">
        <v>525.64</v>
      </c>
      <c r="BR305" s="29">
        <v>708.21</v>
      </c>
      <c r="BS305" s="29">
        <v>166.9</v>
      </c>
      <c r="BT305" s="29">
        <v>109.96</v>
      </c>
      <c r="BU305" s="29">
        <v>1770.63</v>
      </c>
      <c r="BV305" s="29">
        <v>83.22</v>
      </c>
      <c r="BW305" s="29">
        <v>95.73</v>
      </c>
      <c r="BX305" s="29">
        <v>532.94000000000005</v>
      </c>
      <c r="BY305" s="28"/>
      <c r="BZ305" s="28"/>
      <c r="CA305" s="28"/>
      <c r="CB305" s="28"/>
      <c r="CC305" s="29">
        <v>244.68</v>
      </c>
      <c r="CD305" s="29">
        <v>192.94</v>
      </c>
      <c r="CE305" s="29">
        <v>50.34</v>
      </c>
      <c r="CF305" s="29">
        <v>109.54</v>
      </c>
      <c r="CG305" s="29">
        <v>257.19</v>
      </c>
    </row>
    <row r="306" spans="1:85" x14ac:dyDescent="0.3">
      <c r="A306" s="24" t="s">
        <v>378</v>
      </c>
      <c r="B306" s="29">
        <v>33947.730000000003</v>
      </c>
      <c r="C306" s="28"/>
      <c r="D306" s="29">
        <v>870.11</v>
      </c>
      <c r="E306" s="29">
        <v>1710.39</v>
      </c>
      <c r="F306" s="29">
        <v>4854.6099999999997</v>
      </c>
      <c r="G306" s="29">
        <v>2077.7199999999998</v>
      </c>
      <c r="H306" s="29">
        <v>1382.48</v>
      </c>
      <c r="I306" s="29">
        <v>974.84</v>
      </c>
      <c r="J306" s="29">
        <v>3390.21</v>
      </c>
      <c r="K306" s="29">
        <v>4081.87</v>
      </c>
      <c r="L306" s="29">
        <v>846.73</v>
      </c>
      <c r="M306" s="29">
        <v>4721.88</v>
      </c>
      <c r="N306" s="29">
        <v>2174.4899999999998</v>
      </c>
      <c r="O306" s="29">
        <v>756.19</v>
      </c>
      <c r="P306" s="29">
        <v>2389.58</v>
      </c>
      <c r="Q306" s="29">
        <v>2528.13</v>
      </c>
      <c r="R306" s="28"/>
      <c r="S306" s="28"/>
      <c r="T306" s="28"/>
      <c r="U306" s="29">
        <v>484.24</v>
      </c>
      <c r="V306" s="29">
        <v>291.27</v>
      </c>
      <c r="W306" s="28"/>
      <c r="X306" s="29">
        <v>834.52</v>
      </c>
      <c r="Y306" s="29">
        <v>14.46</v>
      </c>
      <c r="Z306" s="29">
        <v>21.13</v>
      </c>
      <c r="AA306" s="29">
        <v>1710.39</v>
      </c>
      <c r="AB306" s="29">
        <v>662.92</v>
      </c>
      <c r="AC306" s="29">
        <v>30.93</v>
      </c>
      <c r="AD306" s="29">
        <v>80.819999999999993</v>
      </c>
      <c r="AE306" s="29">
        <v>81.239999999999995</v>
      </c>
      <c r="AF306" s="29">
        <v>133.52000000000001</v>
      </c>
      <c r="AG306" s="29">
        <v>93.28</v>
      </c>
      <c r="AH306" s="29">
        <v>455.82</v>
      </c>
      <c r="AI306" s="29">
        <v>539.78</v>
      </c>
      <c r="AJ306" s="29">
        <v>180.28</v>
      </c>
      <c r="AK306" s="29">
        <v>169.02</v>
      </c>
      <c r="AL306" s="29">
        <v>103.45</v>
      </c>
      <c r="AM306" s="29">
        <v>336.32</v>
      </c>
      <c r="AN306" s="29">
        <v>287.07</v>
      </c>
      <c r="AO306" s="29">
        <v>76.83</v>
      </c>
      <c r="AP306" s="29">
        <v>317.68</v>
      </c>
      <c r="AQ306" s="29">
        <v>580.15</v>
      </c>
      <c r="AR306" s="29">
        <v>470.42</v>
      </c>
      <c r="AS306" s="29">
        <v>122.85</v>
      </c>
      <c r="AT306" s="29">
        <v>132.22999999999999</v>
      </c>
      <c r="AU306" s="29">
        <v>2077.7199999999998</v>
      </c>
      <c r="AV306" s="29">
        <v>533.72</v>
      </c>
      <c r="AW306" s="29">
        <v>848.76</v>
      </c>
      <c r="AX306" s="29">
        <v>974.84</v>
      </c>
      <c r="AY306" s="29">
        <v>358.19</v>
      </c>
      <c r="AZ306" s="29">
        <v>1146.03</v>
      </c>
      <c r="BA306" s="29">
        <v>1885.99</v>
      </c>
      <c r="BB306" s="29">
        <v>1053.3399999999999</v>
      </c>
      <c r="BC306" s="29">
        <v>236.01</v>
      </c>
      <c r="BD306" s="29">
        <v>1647.12</v>
      </c>
      <c r="BE306" s="29">
        <v>972.78</v>
      </c>
      <c r="BF306" s="28"/>
      <c r="BG306" s="29">
        <v>846.73</v>
      </c>
      <c r="BH306" s="29">
        <v>476.69</v>
      </c>
      <c r="BI306" s="29">
        <v>1261.5899999999999</v>
      </c>
      <c r="BJ306" s="29">
        <v>1949.56</v>
      </c>
      <c r="BK306" s="29">
        <v>1034.04</v>
      </c>
      <c r="BL306" s="29">
        <v>1231.55</v>
      </c>
      <c r="BM306" s="29">
        <v>285.77</v>
      </c>
      <c r="BN306" s="29">
        <v>657.17</v>
      </c>
      <c r="BO306" s="29">
        <v>756.19</v>
      </c>
      <c r="BP306" s="29">
        <v>866.35</v>
      </c>
      <c r="BQ306" s="29">
        <v>554.72</v>
      </c>
      <c r="BR306" s="29">
        <v>677.53</v>
      </c>
      <c r="BS306" s="29">
        <v>171.29</v>
      </c>
      <c r="BT306" s="29">
        <v>119.7</v>
      </c>
      <c r="BU306" s="29">
        <v>1798.62</v>
      </c>
      <c r="BV306" s="29">
        <v>88.1</v>
      </c>
      <c r="BW306" s="29">
        <v>101.12</v>
      </c>
      <c r="BX306" s="29">
        <v>540.29999999999995</v>
      </c>
      <c r="BY306" s="28"/>
      <c r="BZ306" s="28"/>
      <c r="CA306" s="28"/>
      <c r="CB306" s="28"/>
      <c r="CC306" s="29">
        <v>266.01</v>
      </c>
      <c r="CD306" s="29">
        <v>218.23</v>
      </c>
      <c r="CE306" s="29">
        <v>64.69</v>
      </c>
      <c r="CF306" s="29">
        <v>61.87</v>
      </c>
      <c r="CG306" s="29">
        <v>164.71</v>
      </c>
    </row>
    <row r="307" spans="1:85" x14ac:dyDescent="0.3">
      <c r="A307" s="24" t="s">
        <v>379</v>
      </c>
      <c r="B307" s="29">
        <v>35272.29</v>
      </c>
      <c r="C307" s="28"/>
      <c r="D307" s="29">
        <v>958.72</v>
      </c>
      <c r="E307" s="29">
        <v>1970.73</v>
      </c>
      <c r="F307" s="29">
        <v>5082.3999999999996</v>
      </c>
      <c r="G307" s="29">
        <v>2458.3000000000002</v>
      </c>
      <c r="H307" s="29">
        <v>1647.03</v>
      </c>
      <c r="I307" s="29">
        <v>1087.3699999999999</v>
      </c>
      <c r="J307" s="29">
        <v>3762.54</v>
      </c>
      <c r="K307" s="29">
        <v>3465.38</v>
      </c>
      <c r="L307" s="29">
        <v>913.05</v>
      </c>
      <c r="M307" s="29">
        <v>4631.55</v>
      </c>
      <c r="N307" s="29">
        <v>2206.42</v>
      </c>
      <c r="O307" s="29">
        <v>818.78</v>
      </c>
      <c r="P307" s="29">
        <v>2707.02</v>
      </c>
      <c r="Q307" s="29">
        <v>2388.5300000000002</v>
      </c>
      <c r="R307" s="28"/>
      <c r="S307" s="28"/>
      <c r="T307" s="28"/>
      <c r="U307" s="29">
        <v>475.7</v>
      </c>
      <c r="V307" s="29">
        <v>204.15</v>
      </c>
      <c r="W307" s="28"/>
      <c r="X307" s="29">
        <v>920.14</v>
      </c>
      <c r="Y307" s="29">
        <v>15.63</v>
      </c>
      <c r="Z307" s="29">
        <v>22.96</v>
      </c>
      <c r="AA307" s="29">
        <v>1970.73</v>
      </c>
      <c r="AB307" s="29">
        <v>644.67999999999995</v>
      </c>
      <c r="AC307" s="29">
        <v>44.59</v>
      </c>
      <c r="AD307" s="29">
        <v>72.7</v>
      </c>
      <c r="AE307" s="29">
        <v>71.58</v>
      </c>
      <c r="AF307" s="29">
        <v>120.96</v>
      </c>
      <c r="AG307" s="29">
        <v>79.099999999999994</v>
      </c>
      <c r="AH307" s="29">
        <v>505.81</v>
      </c>
      <c r="AI307" s="29">
        <v>554.79</v>
      </c>
      <c r="AJ307" s="29">
        <v>187.71</v>
      </c>
      <c r="AK307" s="29">
        <v>257.51</v>
      </c>
      <c r="AL307" s="29">
        <v>125.64</v>
      </c>
      <c r="AM307" s="29">
        <v>368.55</v>
      </c>
      <c r="AN307" s="29">
        <v>300.8</v>
      </c>
      <c r="AO307" s="29">
        <v>96.32</v>
      </c>
      <c r="AP307" s="29">
        <v>314.79000000000002</v>
      </c>
      <c r="AQ307" s="29">
        <v>603.44000000000005</v>
      </c>
      <c r="AR307" s="29">
        <v>475.12</v>
      </c>
      <c r="AS307" s="29">
        <v>119.03</v>
      </c>
      <c r="AT307" s="29">
        <v>139.28</v>
      </c>
      <c r="AU307" s="29">
        <v>2458.3000000000002</v>
      </c>
      <c r="AV307" s="29">
        <v>834.12</v>
      </c>
      <c r="AW307" s="29">
        <v>812.92</v>
      </c>
      <c r="AX307" s="29">
        <v>1087.3699999999999</v>
      </c>
      <c r="AY307" s="29">
        <v>306.24</v>
      </c>
      <c r="AZ307" s="29">
        <v>1130.33</v>
      </c>
      <c r="BA307" s="29">
        <v>2325.9699999999998</v>
      </c>
      <c r="BB307" s="29">
        <v>1042.73</v>
      </c>
      <c r="BC307" s="29">
        <v>89.1</v>
      </c>
      <c r="BD307" s="29">
        <v>1302.29</v>
      </c>
      <c r="BE307" s="29">
        <v>841.47</v>
      </c>
      <c r="BF307" s="28"/>
      <c r="BG307" s="29">
        <v>913.05</v>
      </c>
      <c r="BH307" s="29">
        <v>460.54</v>
      </c>
      <c r="BI307" s="29">
        <v>1246.99</v>
      </c>
      <c r="BJ307" s="29">
        <v>1823.73</v>
      </c>
      <c r="BK307" s="29">
        <v>1100.29</v>
      </c>
      <c r="BL307" s="29">
        <v>1363.68</v>
      </c>
      <c r="BM307" s="29">
        <v>250.5</v>
      </c>
      <c r="BN307" s="29">
        <v>592.24</v>
      </c>
      <c r="BO307" s="29">
        <v>818.78</v>
      </c>
      <c r="BP307" s="29">
        <v>1023.67</v>
      </c>
      <c r="BQ307" s="29">
        <v>596.91</v>
      </c>
      <c r="BR307" s="29">
        <v>745.2</v>
      </c>
      <c r="BS307" s="29">
        <v>201.45</v>
      </c>
      <c r="BT307" s="29">
        <v>139.80000000000001</v>
      </c>
      <c r="BU307" s="29">
        <v>1594.62</v>
      </c>
      <c r="BV307" s="29">
        <v>97.92</v>
      </c>
      <c r="BW307" s="29">
        <v>106.71</v>
      </c>
      <c r="BX307" s="29">
        <v>589.28</v>
      </c>
      <c r="BY307" s="28"/>
      <c r="BZ307" s="28"/>
      <c r="CA307" s="28"/>
      <c r="CB307" s="28"/>
      <c r="CC307" s="29">
        <v>254.77</v>
      </c>
      <c r="CD307" s="29">
        <v>220.94</v>
      </c>
      <c r="CE307" s="29">
        <v>55.65</v>
      </c>
      <c r="CF307" s="29">
        <v>40.26</v>
      </c>
      <c r="CG307" s="29">
        <v>108.23</v>
      </c>
    </row>
    <row r="308" spans="1:85" x14ac:dyDescent="0.3">
      <c r="A308" s="24" t="s">
        <v>380</v>
      </c>
      <c r="B308" s="29">
        <v>37721.050000000003</v>
      </c>
      <c r="C308" s="28"/>
      <c r="D308" s="29">
        <v>833.48</v>
      </c>
      <c r="E308" s="29">
        <v>1819.82</v>
      </c>
      <c r="F308" s="29">
        <v>6014.34</v>
      </c>
      <c r="G308" s="29">
        <v>2671.61</v>
      </c>
      <c r="H308" s="29">
        <v>1677.71</v>
      </c>
      <c r="I308" s="29">
        <v>1152.33</v>
      </c>
      <c r="J308" s="29">
        <v>4467.6099999999997</v>
      </c>
      <c r="K308" s="29">
        <v>3453.37</v>
      </c>
      <c r="L308" s="29">
        <v>945.88</v>
      </c>
      <c r="M308" s="29">
        <v>4924.96</v>
      </c>
      <c r="N308" s="29">
        <v>2781.73</v>
      </c>
      <c r="O308" s="29">
        <v>902.59</v>
      </c>
      <c r="P308" s="29">
        <v>2739.64</v>
      </c>
      <c r="Q308" s="29">
        <v>2103.52</v>
      </c>
      <c r="R308" s="28"/>
      <c r="S308" s="28"/>
      <c r="T308" s="28"/>
      <c r="U308" s="29">
        <v>505.94</v>
      </c>
      <c r="V308" s="29">
        <v>242.36</v>
      </c>
      <c r="W308" s="28"/>
      <c r="X308" s="29">
        <v>806.06</v>
      </c>
      <c r="Y308" s="29">
        <v>10.220000000000001</v>
      </c>
      <c r="Z308" s="29">
        <v>17.21</v>
      </c>
      <c r="AA308" s="29">
        <v>1819.82</v>
      </c>
      <c r="AB308" s="29">
        <v>709.11</v>
      </c>
      <c r="AC308" s="29">
        <v>57.61</v>
      </c>
      <c r="AD308" s="29">
        <v>88.04</v>
      </c>
      <c r="AE308" s="29">
        <v>82.06</v>
      </c>
      <c r="AF308" s="29">
        <v>142.84</v>
      </c>
      <c r="AG308" s="29">
        <v>133.09</v>
      </c>
      <c r="AH308" s="29">
        <v>619.76</v>
      </c>
      <c r="AI308" s="29">
        <v>585.23</v>
      </c>
      <c r="AJ308" s="29">
        <v>192.94</v>
      </c>
      <c r="AK308" s="29">
        <v>395.49</v>
      </c>
      <c r="AL308" s="29">
        <v>167.41</v>
      </c>
      <c r="AM308" s="29">
        <v>418.76</v>
      </c>
      <c r="AN308" s="29">
        <v>294.79000000000002</v>
      </c>
      <c r="AO308" s="29">
        <v>104.86</v>
      </c>
      <c r="AP308" s="29">
        <v>380.6</v>
      </c>
      <c r="AQ308" s="29">
        <v>666.69</v>
      </c>
      <c r="AR308" s="29">
        <v>634.42999999999995</v>
      </c>
      <c r="AS308" s="29">
        <v>146.81</v>
      </c>
      <c r="AT308" s="29">
        <v>193.84</v>
      </c>
      <c r="AU308" s="29">
        <v>2671.61</v>
      </c>
      <c r="AV308" s="29">
        <v>729.07</v>
      </c>
      <c r="AW308" s="29">
        <v>948.64</v>
      </c>
      <c r="AX308" s="29">
        <v>1152.33</v>
      </c>
      <c r="AY308" s="29">
        <v>395.41</v>
      </c>
      <c r="AZ308" s="29">
        <v>1277.1199999999999</v>
      </c>
      <c r="BA308" s="29">
        <v>2795.08</v>
      </c>
      <c r="BB308" s="29">
        <v>1119.3900000000001</v>
      </c>
      <c r="BC308" s="29">
        <v>193.1</v>
      </c>
      <c r="BD308" s="29">
        <v>960.9</v>
      </c>
      <c r="BE308" s="29">
        <v>986.74</v>
      </c>
      <c r="BF308" s="28"/>
      <c r="BG308" s="29">
        <v>945.88</v>
      </c>
      <c r="BH308" s="29">
        <v>479.13</v>
      </c>
      <c r="BI308" s="29">
        <v>1268.23</v>
      </c>
      <c r="BJ308" s="29">
        <v>2089.02</v>
      </c>
      <c r="BK308" s="29">
        <v>1088.58</v>
      </c>
      <c r="BL308" s="29">
        <v>1752.65</v>
      </c>
      <c r="BM308" s="29">
        <v>324.3</v>
      </c>
      <c r="BN308" s="29">
        <v>704.78</v>
      </c>
      <c r="BO308" s="29">
        <v>902.59</v>
      </c>
      <c r="BP308" s="29">
        <v>996.18</v>
      </c>
      <c r="BQ308" s="29">
        <v>570.75</v>
      </c>
      <c r="BR308" s="29">
        <v>853.15</v>
      </c>
      <c r="BS308" s="29">
        <v>190.28</v>
      </c>
      <c r="BT308" s="29">
        <v>129.29</v>
      </c>
      <c r="BU308" s="29">
        <v>1305.51</v>
      </c>
      <c r="BV308" s="29">
        <v>102.9</v>
      </c>
      <c r="BW308" s="29">
        <v>127.55</v>
      </c>
      <c r="BX308" s="29">
        <v>567.54999999999995</v>
      </c>
      <c r="BY308" s="28"/>
      <c r="BZ308" s="28"/>
      <c r="CA308" s="28"/>
      <c r="CB308" s="28"/>
      <c r="CC308" s="29">
        <v>270.39</v>
      </c>
      <c r="CD308" s="29">
        <v>235.55</v>
      </c>
      <c r="CE308" s="29">
        <v>51.16</v>
      </c>
      <c r="CF308" s="29">
        <v>40.020000000000003</v>
      </c>
      <c r="CG308" s="29">
        <v>151.18</v>
      </c>
    </row>
    <row r="309" spans="1:85" x14ac:dyDescent="0.3">
      <c r="A309" s="24" t="s">
        <v>381</v>
      </c>
      <c r="B309" s="29">
        <v>34946.29</v>
      </c>
      <c r="C309" s="28"/>
      <c r="D309" s="29">
        <v>1073.3499999999999</v>
      </c>
      <c r="E309" s="29">
        <v>1495.7</v>
      </c>
      <c r="F309" s="29">
        <v>5019.96</v>
      </c>
      <c r="G309" s="29">
        <v>2683.81</v>
      </c>
      <c r="H309" s="29">
        <v>1686.07</v>
      </c>
      <c r="I309" s="29">
        <v>1198.51</v>
      </c>
      <c r="J309" s="29">
        <v>3597.06</v>
      </c>
      <c r="K309" s="29">
        <v>3302.85</v>
      </c>
      <c r="L309" s="29">
        <v>941.83</v>
      </c>
      <c r="M309" s="29">
        <v>4745.18</v>
      </c>
      <c r="N309" s="29">
        <v>2222.4899999999998</v>
      </c>
      <c r="O309" s="29">
        <v>1005.8</v>
      </c>
      <c r="P309" s="29">
        <v>2825.57</v>
      </c>
      <c r="Q309" s="29">
        <v>1880.3</v>
      </c>
      <c r="R309" s="28"/>
      <c r="S309" s="28"/>
      <c r="T309" s="28"/>
      <c r="U309" s="29">
        <v>551.61</v>
      </c>
      <c r="V309" s="29">
        <v>222.74</v>
      </c>
      <c r="W309" s="28"/>
      <c r="X309" s="29">
        <v>1038.8800000000001</v>
      </c>
      <c r="Y309" s="29">
        <v>16.02</v>
      </c>
      <c r="Z309" s="29">
        <v>18.45</v>
      </c>
      <c r="AA309" s="29">
        <v>1495.7</v>
      </c>
      <c r="AB309" s="29">
        <v>565.69000000000005</v>
      </c>
      <c r="AC309" s="29">
        <v>50.55</v>
      </c>
      <c r="AD309" s="29">
        <v>48.71</v>
      </c>
      <c r="AE309" s="29">
        <v>66.790000000000006</v>
      </c>
      <c r="AF309" s="29">
        <v>136.28</v>
      </c>
      <c r="AG309" s="29">
        <v>101.94</v>
      </c>
      <c r="AH309" s="29">
        <v>422.97</v>
      </c>
      <c r="AI309" s="29">
        <v>473.03</v>
      </c>
      <c r="AJ309" s="29">
        <v>190.03</v>
      </c>
      <c r="AK309" s="29">
        <v>162.46</v>
      </c>
      <c r="AL309" s="29">
        <v>123.31</v>
      </c>
      <c r="AM309" s="29">
        <v>463.98</v>
      </c>
      <c r="AN309" s="29">
        <v>304.76</v>
      </c>
      <c r="AO309" s="29">
        <v>110.38</v>
      </c>
      <c r="AP309" s="29">
        <v>317.49</v>
      </c>
      <c r="AQ309" s="29">
        <v>737.74</v>
      </c>
      <c r="AR309" s="29">
        <v>489.41</v>
      </c>
      <c r="AS309" s="29">
        <v>106.45</v>
      </c>
      <c r="AT309" s="29">
        <v>148.01</v>
      </c>
      <c r="AU309" s="29">
        <v>2683.81</v>
      </c>
      <c r="AV309" s="29">
        <v>760.59</v>
      </c>
      <c r="AW309" s="29">
        <v>925.49</v>
      </c>
      <c r="AX309" s="29">
        <v>1198.51</v>
      </c>
      <c r="AY309" s="29">
        <v>278.23</v>
      </c>
      <c r="AZ309" s="29">
        <v>1102.1199999999999</v>
      </c>
      <c r="BA309" s="29">
        <v>2216.71</v>
      </c>
      <c r="BB309" s="29">
        <v>957.91</v>
      </c>
      <c r="BC309" s="29">
        <v>54.63</v>
      </c>
      <c r="BD309" s="29">
        <v>1231.75</v>
      </c>
      <c r="BE309" s="29">
        <v>890.59</v>
      </c>
      <c r="BF309" s="28"/>
      <c r="BG309" s="29">
        <v>941.83</v>
      </c>
      <c r="BH309" s="29">
        <v>476.47</v>
      </c>
      <c r="BI309" s="29">
        <v>1267.99</v>
      </c>
      <c r="BJ309" s="29">
        <v>1878.71</v>
      </c>
      <c r="BK309" s="29">
        <v>1122.02</v>
      </c>
      <c r="BL309" s="29">
        <v>1166.95</v>
      </c>
      <c r="BM309" s="29">
        <v>354.7</v>
      </c>
      <c r="BN309" s="29">
        <v>700.83</v>
      </c>
      <c r="BO309" s="29">
        <v>1005.8</v>
      </c>
      <c r="BP309" s="29">
        <v>1062.95</v>
      </c>
      <c r="BQ309" s="29">
        <v>563.44000000000005</v>
      </c>
      <c r="BR309" s="29">
        <v>887.26</v>
      </c>
      <c r="BS309" s="29">
        <v>182.67</v>
      </c>
      <c r="BT309" s="29">
        <v>129.25</v>
      </c>
      <c r="BU309" s="29">
        <v>1148.01</v>
      </c>
      <c r="BV309" s="29">
        <v>99.73</v>
      </c>
      <c r="BW309" s="29">
        <v>111.58</v>
      </c>
      <c r="BX309" s="29">
        <v>520.98</v>
      </c>
      <c r="BY309" s="28"/>
      <c r="BZ309" s="28"/>
      <c r="CA309" s="28"/>
      <c r="CB309" s="28"/>
      <c r="CC309" s="29">
        <v>280.68</v>
      </c>
      <c r="CD309" s="29">
        <v>270.93</v>
      </c>
      <c r="CE309" s="29">
        <v>43.03</v>
      </c>
      <c r="CF309" s="29">
        <v>45.92</v>
      </c>
      <c r="CG309" s="29">
        <v>133.80000000000001</v>
      </c>
    </row>
    <row r="310" spans="1:85" x14ac:dyDescent="0.3">
      <c r="A310" s="24" t="s">
        <v>382</v>
      </c>
      <c r="B310" s="29">
        <v>35614.75</v>
      </c>
      <c r="C310" s="28"/>
      <c r="D310" s="29">
        <v>1036.23</v>
      </c>
      <c r="E310" s="29">
        <v>1686.86</v>
      </c>
      <c r="F310" s="29">
        <v>5262.63</v>
      </c>
      <c r="G310" s="29">
        <v>2700.62</v>
      </c>
      <c r="H310" s="29">
        <v>1628.27</v>
      </c>
      <c r="I310" s="29">
        <v>1096.31</v>
      </c>
      <c r="J310" s="29">
        <v>3335.66</v>
      </c>
      <c r="K310" s="29">
        <v>3762.62</v>
      </c>
      <c r="L310" s="29">
        <v>1007.92</v>
      </c>
      <c r="M310" s="29">
        <v>4697.9399999999996</v>
      </c>
      <c r="N310" s="29">
        <v>2553.06</v>
      </c>
      <c r="O310" s="29">
        <v>869.48</v>
      </c>
      <c r="P310" s="29">
        <v>2869.51</v>
      </c>
      <c r="Q310" s="29">
        <v>1895.19</v>
      </c>
      <c r="R310" s="28"/>
      <c r="S310" s="28"/>
      <c r="T310" s="28"/>
      <c r="U310" s="29">
        <v>499.44</v>
      </c>
      <c r="V310" s="29">
        <v>219.65</v>
      </c>
      <c r="W310" s="28"/>
      <c r="X310" s="29">
        <v>1005.28</v>
      </c>
      <c r="Y310" s="29">
        <v>17.57</v>
      </c>
      <c r="Z310" s="29">
        <v>13.38</v>
      </c>
      <c r="AA310" s="29">
        <v>1686.86</v>
      </c>
      <c r="AB310" s="29">
        <v>655.58</v>
      </c>
      <c r="AC310" s="29">
        <v>45.91</v>
      </c>
      <c r="AD310" s="29">
        <v>50.97</v>
      </c>
      <c r="AE310" s="29">
        <v>91.81</v>
      </c>
      <c r="AF310" s="29">
        <v>130.88999999999999</v>
      </c>
      <c r="AG310" s="29">
        <v>111.22</v>
      </c>
      <c r="AH310" s="29">
        <v>501.26</v>
      </c>
      <c r="AI310" s="29">
        <v>490.36</v>
      </c>
      <c r="AJ310" s="29">
        <v>194.33</v>
      </c>
      <c r="AK310" s="29">
        <v>198.23</v>
      </c>
      <c r="AL310" s="29">
        <v>120.51</v>
      </c>
      <c r="AM310" s="29">
        <v>466.73</v>
      </c>
      <c r="AN310" s="29">
        <v>295.12</v>
      </c>
      <c r="AO310" s="29">
        <v>112.97</v>
      </c>
      <c r="AP310" s="29">
        <v>362.35</v>
      </c>
      <c r="AQ310" s="29">
        <v>692.65</v>
      </c>
      <c r="AR310" s="29">
        <v>483.44</v>
      </c>
      <c r="AS310" s="29">
        <v>105.46</v>
      </c>
      <c r="AT310" s="29">
        <v>152.85</v>
      </c>
      <c r="AU310" s="29">
        <v>2700.62</v>
      </c>
      <c r="AV310" s="29">
        <v>622.08000000000004</v>
      </c>
      <c r="AW310" s="29">
        <v>1006.19</v>
      </c>
      <c r="AX310" s="29">
        <v>1096.31</v>
      </c>
      <c r="AY310" s="29">
        <v>293.45999999999998</v>
      </c>
      <c r="AZ310" s="29">
        <v>1200.3800000000001</v>
      </c>
      <c r="BA310" s="29">
        <v>1841.82</v>
      </c>
      <c r="BB310" s="29">
        <v>946.75</v>
      </c>
      <c r="BC310" s="29">
        <v>177.31</v>
      </c>
      <c r="BD310" s="29">
        <v>1660.24</v>
      </c>
      <c r="BE310" s="29">
        <v>823.25</v>
      </c>
      <c r="BF310" s="28"/>
      <c r="BG310" s="29">
        <v>1007.92</v>
      </c>
      <c r="BH310" s="29">
        <v>482.1</v>
      </c>
      <c r="BI310" s="29">
        <v>1252.44</v>
      </c>
      <c r="BJ310" s="29">
        <v>1895.32</v>
      </c>
      <c r="BK310" s="29">
        <v>1068.08</v>
      </c>
      <c r="BL310" s="29">
        <v>1458.24</v>
      </c>
      <c r="BM310" s="29">
        <v>494.14</v>
      </c>
      <c r="BN310" s="29">
        <v>600.67999999999995</v>
      </c>
      <c r="BO310" s="29">
        <v>869.48</v>
      </c>
      <c r="BP310" s="29">
        <v>1025.93</v>
      </c>
      <c r="BQ310" s="29">
        <v>584.99</v>
      </c>
      <c r="BR310" s="29">
        <v>923.43</v>
      </c>
      <c r="BS310" s="29">
        <v>189.36</v>
      </c>
      <c r="BT310" s="29">
        <v>145.81</v>
      </c>
      <c r="BU310" s="29">
        <v>1157.02</v>
      </c>
      <c r="BV310" s="29">
        <v>98.99</v>
      </c>
      <c r="BW310" s="29">
        <v>101.85</v>
      </c>
      <c r="BX310" s="29">
        <v>537.33000000000004</v>
      </c>
      <c r="BY310" s="28"/>
      <c r="BZ310" s="28"/>
      <c r="CA310" s="28"/>
      <c r="CB310" s="28"/>
      <c r="CC310" s="29">
        <v>258.68</v>
      </c>
      <c r="CD310" s="29">
        <v>240.76</v>
      </c>
      <c r="CE310" s="29">
        <v>40.130000000000003</v>
      </c>
      <c r="CF310" s="29">
        <v>58.96</v>
      </c>
      <c r="CG310" s="29">
        <v>120.55</v>
      </c>
    </row>
    <row r="311" spans="1:85" x14ac:dyDescent="0.3">
      <c r="A311" s="24" t="s">
        <v>383</v>
      </c>
      <c r="B311" s="29">
        <v>35141.06</v>
      </c>
      <c r="C311" s="28"/>
      <c r="D311" s="29">
        <v>1126.24</v>
      </c>
      <c r="E311" s="29">
        <v>1605.62</v>
      </c>
      <c r="F311" s="29">
        <v>5394.64</v>
      </c>
      <c r="G311" s="29">
        <v>2661.86</v>
      </c>
      <c r="H311" s="29">
        <v>1658.73</v>
      </c>
      <c r="I311" s="29">
        <v>1036.48</v>
      </c>
      <c r="J311" s="29">
        <v>3922.27</v>
      </c>
      <c r="K311" s="29">
        <v>3515.51</v>
      </c>
      <c r="L311" s="29">
        <v>857.26</v>
      </c>
      <c r="M311" s="29">
        <v>4692.7700000000004</v>
      </c>
      <c r="N311" s="29">
        <v>2163.52</v>
      </c>
      <c r="O311" s="29">
        <v>906.05</v>
      </c>
      <c r="P311" s="29">
        <v>2831.62</v>
      </c>
      <c r="Q311" s="29">
        <v>1492.55</v>
      </c>
      <c r="R311" s="28"/>
      <c r="S311" s="28"/>
      <c r="T311" s="28"/>
      <c r="U311" s="29">
        <v>502.26</v>
      </c>
      <c r="V311" s="29">
        <v>234.91</v>
      </c>
      <c r="W311" s="28"/>
      <c r="X311" s="29">
        <v>1097.95</v>
      </c>
      <c r="Y311" s="29">
        <v>17.350000000000001</v>
      </c>
      <c r="Z311" s="29">
        <v>10.94</v>
      </c>
      <c r="AA311" s="29">
        <v>1605.62</v>
      </c>
      <c r="AB311" s="29">
        <v>619.72</v>
      </c>
      <c r="AC311" s="29">
        <v>50.75</v>
      </c>
      <c r="AD311" s="29">
        <v>75.72</v>
      </c>
      <c r="AE311" s="29">
        <v>104.83</v>
      </c>
      <c r="AF311" s="29">
        <v>144.69</v>
      </c>
      <c r="AG311" s="29">
        <v>125.75</v>
      </c>
      <c r="AH311" s="29">
        <v>507.87</v>
      </c>
      <c r="AI311" s="29">
        <v>485.48</v>
      </c>
      <c r="AJ311" s="29">
        <v>180.06</v>
      </c>
      <c r="AK311" s="29">
        <v>235.34</v>
      </c>
      <c r="AL311" s="29">
        <v>139.56</v>
      </c>
      <c r="AM311" s="29">
        <v>406.78</v>
      </c>
      <c r="AN311" s="29">
        <v>317.27999999999997</v>
      </c>
      <c r="AO311" s="29">
        <v>111.06</v>
      </c>
      <c r="AP311" s="29">
        <v>334</v>
      </c>
      <c r="AQ311" s="29">
        <v>663.67</v>
      </c>
      <c r="AR311" s="29">
        <v>606.87</v>
      </c>
      <c r="AS311" s="29">
        <v>104.06</v>
      </c>
      <c r="AT311" s="29">
        <v>181.15</v>
      </c>
      <c r="AU311" s="29">
        <v>2661.86</v>
      </c>
      <c r="AV311" s="29">
        <v>652.89</v>
      </c>
      <c r="AW311" s="29">
        <v>1005.84</v>
      </c>
      <c r="AX311" s="29">
        <v>1036.48</v>
      </c>
      <c r="AY311" s="29">
        <v>404.81</v>
      </c>
      <c r="AZ311" s="29">
        <v>1197.32</v>
      </c>
      <c r="BA311" s="29">
        <v>2320.14</v>
      </c>
      <c r="BB311" s="29">
        <v>825.32</v>
      </c>
      <c r="BC311" s="29">
        <v>161.54</v>
      </c>
      <c r="BD311" s="29">
        <v>1361.7</v>
      </c>
      <c r="BE311" s="29">
        <v>983.14</v>
      </c>
      <c r="BF311" s="28"/>
      <c r="BG311" s="29">
        <v>857.26</v>
      </c>
      <c r="BH311" s="29">
        <v>485.65</v>
      </c>
      <c r="BI311" s="29">
        <v>1249.17</v>
      </c>
      <c r="BJ311" s="29">
        <v>1885.59</v>
      </c>
      <c r="BK311" s="29">
        <v>1072.3499999999999</v>
      </c>
      <c r="BL311" s="29">
        <v>1154.31</v>
      </c>
      <c r="BM311" s="29">
        <v>415.18</v>
      </c>
      <c r="BN311" s="29">
        <v>594.04</v>
      </c>
      <c r="BO311" s="29">
        <v>906.05</v>
      </c>
      <c r="BP311" s="29">
        <v>945.27</v>
      </c>
      <c r="BQ311" s="29">
        <v>563.52</v>
      </c>
      <c r="BR311" s="29">
        <v>1010.17</v>
      </c>
      <c r="BS311" s="29">
        <v>172.42</v>
      </c>
      <c r="BT311" s="29">
        <v>140.24</v>
      </c>
      <c r="BU311" s="29">
        <v>776.85</v>
      </c>
      <c r="BV311" s="29">
        <v>94.9</v>
      </c>
      <c r="BW311" s="29">
        <v>106.41</v>
      </c>
      <c r="BX311" s="29">
        <v>514.4</v>
      </c>
      <c r="BY311" s="28"/>
      <c r="BZ311" s="28"/>
      <c r="CA311" s="28"/>
      <c r="CB311" s="28"/>
      <c r="CC311" s="29">
        <v>257.41000000000003</v>
      </c>
      <c r="CD311" s="29">
        <v>244.85</v>
      </c>
      <c r="CE311" s="29">
        <v>41.76</v>
      </c>
      <c r="CF311" s="29">
        <v>70.849999999999994</v>
      </c>
      <c r="CG311" s="29">
        <v>122.3</v>
      </c>
    </row>
    <row r="312" spans="1:85" x14ac:dyDescent="0.3">
      <c r="A312" s="24" t="s">
        <v>384</v>
      </c>
      <c r="B312" s="29">
        <v>35584.230000000003</v>
      </c>
      <c r="C312" s="28"/>
      <c r="D312" s="29">
        <v>991</v>
      </c>
      <c r="E312" s="29">
        <v>1668.21</v>
      </c>
      <c r="F312" s="29">
        <v>5777.57</v>
      </c>
      <c r="G312" s="29">
        <v>2204.39</v>
      </c>
      <c r="H312" s="29">
        <v>1462.41</v>
      </c>
      <c r="I312" s="29">
        <v>852.03</v>
      </c>
      <c r="J312" s="29">
        <v>3941.15</v>
      </c>
      <c r="K312" s="29">
        <v>3953.93</v>
      </c>
      <c r="L312" s="29">
        <v>947.62</v>
      </c>
      <c r="M312" s="29">
        <v>4779.71</v>
      </c>
      <c r="N312" s="29">
        <v>2790.38</v>
      </c>
      <c r="O312" s="29">
        <v>882.53</v>
      </c>
      <c r="P312" s="29">
        <v>2762.11</v>
      </c>
      <c r="Q312" s="29">
        <v>1322.35</v>
      </c>
      <c r="R312" s="28"/>
      <c r="S312" s="28"/>
      <c r="T312" s="28"/>
      <c r="U312" s="29">
        <v>558.44000000000005</v>
      </c>
      <c r="V312" s="29">
        <v>232.53</v>
      </c>
      <c r="W312" s="28"/>
      <c r="X312" s="29">
        <v>967.36</v>
      </c>
      <c r="Y312" s="29">
        <v>17.850000000000001</v>
      </c>
      <c r="Z312" s="29">
        <v>5.79</v>
      </c>
      <c r="AA312" s="29">
        <v>1668.21</v>
      </c>
      <c r="AB312" s="29">
        <v>623.46</v>
      </c>
      <c r="AC312" s="29">
        <v>46.79</v>
      </c>
      <c r="AD312" s="29">
        <v>46.99</v>
      </c>
      <c r="AE312" s="29">
        <v>82.9</v>
      </c>
      <c r="AF312" s="29">
        <v>119.67</v>
      </c>
      <c r="AG312" s="29">
        <v>176.22</v>
      </c>
      <c r="AH312" s="29">
        <v>536.5</v>
      </c>
      <c r="AI312" s="29">
        <v>479.77</v>
      </c>
      <c r="AJ312" s="29">
        <v>200.8</v>
      </c>
      <c r="AK312" s="29">
        <v>260.95</v>
      </c>
      <c r="AL312" s="29">
        <v>128.62</v>
      </c>
      <c r="AM312" s="29">
        <v>442.63</v>
      </c>
      <c r="AN312" s="29">
        <v>342.9</v>
      </c>
      <c r="AO312" s="29">
        <v>94.87</v>
      </c>
      <c r="AP312" s="29">
        <v>382.84</v>
      </c>
      <c r="AQ312" s="29">
        <v>788.89</v>
      </c>
      <c r="AR312" s="29">
        <v>709.87</v>
      </c>
      <c r="AS312" s="29">
        <v>101.17</v>
      </c>
      <c r="AT312" s="29">
        <v>211.73</v>
      </c>
      <c r="AU312" s="29">
        <v>2204.39</v>
      </c>
      <c r="AV312" s="29">
        <v>531.69000000000005</v>
      </c>
      <c r="AW312" s="29">
        <v>930.73</v>
      </c>
      <c r="AX312" s="29">
        <v>852.03</v>
      </c>
      <c r="AY312" s="29">
        <v>369.67</v>
      </c>
      <c r="AZ312" s="29">
        <v>1202.05</v>
      </c>
      <c r="BA312" s="29">
        <v>2369.42</v>
      </c>
      <c r="BB312" s="29">
        <v>908.26</v>
      </c>
      <c r="BC312" s="29">
        <v>297.77</v>
      </c>
      <c r="BD312" s="29">
        <v>1488.79</v>
      </c>
      <c r="BE312" s="29">
        <v>1062.3800000000001</v>
      </c>
      <c r="BF312" s="28"/>
      <c r="BG312" s="29">
        <v>947.62</v>
      </c>
      <c r="BH312" s="29">
        <v>485.56</v>
      </c>
      <c r="BI312" s="29">
        <v>1287.67</v>
      </c>
      <c r="BJ312" s="29">
        <v>1936.25</v>
      </c>
      <c r="BK312" s="29">
        <v>1070.23</v>
      </c>
      <c r="BL312" s="29">
        <v>1728.84</v>
      </c>
      <c r="BM312" s="29">
        <v>416.83</v>
      </c>
      <c r="BN312" s="29">
        <v>644.72</v>
      </c>
      <c r="BO312" s="29">
        <v>882.53</v>
      </c>
      <c r="BP312" s="29">
        <v>910.67</v>
      </c>
      <c r="BQ312" s="29">
        <v>530.04999999999995</v>
      </c>
      <c r="BR312" s="29">
        <v>1044.79</v>
      </c>
      <c r="BS312" s="29">
        <v>154.16</v>
      </c>
      <c r="BT312" s="29">
        <v>122.43</v>
      </c>
      <c r="BU312" s="29">
        <v>702.41</v>
      </c>
      <c r="BV312" s="29">
        <v>69.91</v>
      </c>
      <c r="BW312" s="29">
        <v>87.29</v>
      </c>
      <c r="BX312" s="29">
        <v>462.74</v>
      </c>
      <c r="BY312" s="28"/>
      <c r="BZ312" s="28"/>
      <c r="CA312" s="28"/>
      <c r="CB312" s="28"/>
      <c r="CC312" s="29">
        <v>280.99</v>
      </c>
      <c r="CD312" s="29">
        <v>277.44</v>
      </c>
      <c r="CE312" s="29">
        <v>48.99</v>
      </c>
      <c r="CF312" s="29">
        <v>78.959999999999994</v>
      </c>
      <c r="CG312" s="29">
        <v>104.58</v>
      </c>
    </row>
    <row r="313" spans="1:85" x14ac:dyDescent="0.3">
      <c r="A313" s="24" t="s">
        <v>385</v>
      </c>
      <c r="B313" s="29">
        <v>31125.86</v>
      </c>
      <c r="C313" s="28"/>
      <c r="D313" s="29">
        <v>1197.67</v>
      </c>
      <c r="E313" s="29">
        <v>1635.26</v>
      </c>
      <c r="F313" s="29">
        <v>4513.4399999999996</v>
      </c>
      <c r="G313" s="29">
        <v>1640.81</v>
      </c>
      <c r="H313" s="29">
        <v>1811.41</v>
      </c>
      <c r="I313" s="29">
        <v>675.73</v>
      </c>
      <c r="J313" s="29">
        <v>3421.68</v>
      </c>
      <c r="K313" s="29">
        <v>3101.99</v>
      </c>
      <c r="L313" s="29">
        <v>787.6</v>
      </c>
      <c r="M313" s="29">
        <v>4371.4799999999996</v>
      </c>
      <c r="N313" s="29">
        <v>2250.5300000000002</v>
      </c>
      <c r="O313" s="29">
        <v>751.72</v>
      </c>
      <c r="P313" s="29">
        <v>2660.27</v>
      </c>
      <c r="Q313" s="29">
        <v>1100.96</v>
      </c>
      <c r="R313" s="28"/>
      <c r="S313" s="28"/>
      <c r="T313" s="28"/>
      <c r="U313" s="29">
        <v>507.92</v>
      </c>
      <c r="V313" s="29">
        <v>233.39</v>
      </c>
      <c r="W313" s="28"/>
      <c r="X313" s="29">
        <v>1161.98</v>
      </c>
      <c r="Y313" s="29">
        <v>30.8</v>
      </c>
      <c r="Z313" s="29">
        <v>4.88</v>
      </c>
      <c r="AA313" s="29">
        <v>1635.26</v>
      </c>
      <c r="AB313" s="29">
        <v>486.81</v>
      </c>
      <c r="AC313" s="29">
        <v>42.63</v>
      </c>
      <c r="AD313" s="29">
        <v>41.07</v>
      </c>
      <c r="AE313" s="29">
        <v>53.67</v>
      </c>
      <c r="AF313" s="29">
        <v>94.92</v>
      </c>
      <c r="AG313" s="29">
        <v>69.19</v>
      </c>
      <c r="AH313" s="29">
        <v>410.98</v>
      </c>
      <c r="AI313" s="29">
        <v>359.64</v>
      </c>
      <c r="AJ313" s="29">
        <v>136.62</v>
      </c>
      <c r="AK313" s="29">
        <v>115.69</v>
      </c>
      <c r="AL313" s="29">
        <v>113.76</v>
      </c>
      <c r="AM313" s="29">
        <v>345.02</v>
      </c>
      <c r="AN313" s="29">
        <v>283.72000000000003</v>
      </c>
      <c r="AO313" s="29">
        <v>71.95</v>
      </c>
      <c r="AP313" s="29">
        <v>317.95</v>
      </c>
      <c r="AQ313" s="29">
        <v>632.74</v>
      </c>
      <c r="AR313" s="29">
        <v>654.95000000000005</v>
      </c>
      <c r="AS313" s="29">
        <v>95.79</v>
      </c>
      <c r="AT313" s="29">
        <v>186.35</v>
      </c>
      <c r="AU313" s="29">
        <v>1640.81</v>
      </c>
      <c r="AV313" s="29">
        <v>1126.71</v>
      </c>
      <c r="AW313" s="29">
        <v>684.7</v>
      </c>
      <c r="AX313" s="29">
        <v>675.73</v>
      </c>
      <c r="AY313" s="29">
        <v>237.78</v>
      </c>
      <c r="AZ313" s="29">
        <v>1074.22</v>
      </c>
      <c r="BA313" s="29">
        <v>2109.69</v>
      </c>
      <c r="BB313" s="29">
        <v>915.36</v>
      </c>
      <c r="BC313" s="29">
        <v>77.069999999999993</v>
      </c>
      <c r="BD313" s="29">
        <v>1302.54</v>
      </c>
      <c r="BE313" s="29">
        <v>587.03</v>
      </c>
      <c r="BF313" s="28"/>
      <c r="BG313" s="29">
        <v>787.6</v>
      </c>
      <c r="BH313" s="29">
        <v>495.29</v>
      </c>
      <c r="BI313" s="29">
        <v>1234.1300000000001</v>
      </c>
      <c r="BJ313" s="29">
        <v>1771.17</v>
      </c>
      <c r="BK313" s="29">
        <v>870.88</v>
      </c>
      <c r="BL313" s="29">
        <v>1478.03</v>
      </c>
      <c r="BM313" s="29">
        <v>241.11</v>
      </c>
      <c r="BN313" s="29">
        <v>531.39</v>
      </c>
      <c r="BO313" s="29">
        <v>751.72</v>
      </c>
      <c r="BP313" s="29">
        <v>841.41</v>
      </c>
      <c r="BQ313" s="29">
        <v>538.70000000000005</v>
      </c>
      <c r="BR313" s="29">
        <v>1011.17</v>
      </c>
      <c r="BS313" s="29">
        <v>134.22999999999999</v>
      </c>
      <c r="BT313" s="29">
        <v>134.76</v>
      </c>
      <c r="BU313" s="29">
        <v>488.76</v>
      </c>
      <c r="BV313" s="29">
        <v>72.27</v>
      </c>
      <c r="BW313" s="29">
        <v>63.41</v>
      </c>
      <c r="BX313" s="29">
        <v>476.52</v>
      </c>
      <c r="BY313" s="28"/>
      <c r="BZ313" s="28"/>
      <c r="CA313" s="28"/>
      <c r="CB313" s="28"/>
      <c r="CC313" s="29">
        <v>272.99</v>
      </c>
      <c r="CD313" s="29">
        <v>234.93</v>
      </c>
      <c r="CE313" s="29">
        <v>53.04</v>
      </c>
      <c r="CF313" s="29">
        <v>83.28</v>
      </c>
      <c r="CG313" s="29">
        <v>97.07</v>
      </c>
    </row>
    <row r="314" spans="1:85" x14ac:dyDescent="0.3">
      <c r="A314" s="24" t="s">
        <v>386</v>
      </c>
      <c r="B314" s="29">
        <v>29292.3</v>
      </c>
      <c r="C314" s="28"/>
      <c r="D314" s="29">
        <v>1123.1400000000001</v>
      </c>
      <c r="E314" s="29">
        <v>1469.92</v>
      </c>
      <c r="F314" s="29">
        <v>4120.6899999999996</v>
      </c>
      <c r="G314" s="29">
        <v>1671.69</v>
      </c>
      <c r="H314" s="29">
        <v>1412.92</v>
      </c>
      <c r="I314" s="29">
        <v>675.69</v>
      </c>
      <c r="J314" s="29">
        <v>2740.04</v>
      </c>
      <c r="K314" s="29">
        <v>4014.53</v>
      </c>
      <c r="L314" s="29">
        <v>737.88</v>
      </c>
      <c r="M314" s="29">
        <v>3978.41</v>
      </c>
      <c r="N314" s="29">
        <v>1861.59</v>
      </c>
      <c r="O314" s="29">
        <v>682.38</v>
      </c>
      <c r="P314" s="29">
        <v>2508.14</v>
      </c>
      <c r="Q314" s="29">
        <v>1226</v>
      </c>
      <c r="R314" s="28"/>
      <c r="S314" s="28"/>
      <c r="T314" s="28"/>
      <c r="U314" s="29">
        <v>347.1</v>
      </c>
      <c r="V314" s="29">
        <v>257.74</v>
      </c>
      <c r="W314" s="28"/>
      <c r="X314" s="29">
        <v>1085.97</v>
      </c>
      <c r="Y314" s="29">
        <v>32.380000000000003</v>
      </c>
      <c r="Z314" s="29">
        <v>4.79</v>
      </c>
      <c r="AA314" s="29">
        <v>1469.92</v>
      </c>
      <c r="AB314" s="29">
        <v>507.56</v>
      </c>
      <c r="AC314" s="29">
        <v>29.15</v>
      </c>
      <c r="AD314" s="29">
        <v>45.43</v>
      </c>
      <c r="AE314" s="29">
        <v>57.61</v>
      </c>
      <c r="AF314" s="29">
        <v>93.2</v>
      </c>
      <c r="AG314" s="29">
        <v>77.38</v>
      </c>
      <c r="AH314" s="29">
        <v>384.43</v>
      </c>
      <c r="AI314" s="29">
        <v>342.08</v>
      </c>
      <c r="AJ314" s="29">
        <v>119.32</v>
      </c>
      <c r="AK314" s="29">
        <v>112.97</v>
      </c>
      <c r="AL314" s="29">
        <v>67.44</v>
      </c>
      <c r="AM314" s="29">
        <v>300.02</v>
      </c>
      <c r="AN314" s="29">
        <v>284.23</v>
      </c>
      <c r="AO314" s="29">
        <v>63.82</v>
      </c>
      <c r="AP314" s="29">
        <v>317.95</v>
      </c>
      <c r="AQ314" s="29">
        <v>582.34</v>
      </c>
      <c r="AR314" s="29">
        <v>501.23</v>
      </c>
      <c r="AS314" s="29">
        <v>90.94</v>
      </c>
      <c r="AT314" s="29">
        <v>143.58000000000001</v>
      </c>
      <c r="AU314" s="29">
        <v>1671.69</v>
      </c>
      <c r="AV314" s="29">
        <v>782.88</v>
      </c>
      <c r="AW314" s="29">
        <v>630.04999999999995</v>
      </c>
      <c r="AX314" s="29">
        <v>675.69</v>
      </c>
      <c r="AY314" s="29">
        <v>230.41</v>
      </c>
      <c r="AZ314" s="29">
        <v>1064.06</v>
      </c>
      <c r="BA314" s="29">
        <v>1445.56</v>
      </c>
      <c r="BB314" s="29">
        <v>829.07</v>
      </c>
      <c r="BC314" s="29">
        <v>559.66</v>
      </c>
      <c r="BD314" s="29">
        <v>2033.32</v>
      </c>
      <c r="BE314" s="29">
        <v>462.69</v>
      </c>
      <c r="BF314" s="28"/>
      <c r="BG314" s="29">
        <v>737.88</v>
      </c>
      <c r="BH314" s="29">
        <v>475.93</v>
      </c>
      <c r="BI314" s="29">
        <v>1206.82</v>
      </c>
      <c r="BJ314" s="29">
        <v>1473.65</v>
      </c>
      <c r="BK314" s="29">
        <v>822.01</v>
      </c>
      <c r="BL314" s="29">
        <v>1117.9100000000001</v>
      </c>
      <c r="BM314" s="29">
        <v>231.65</v>
      </c>
      <c r="BN314" s="29">
        <v>512.03</v>
      </c>
      <c r="BO314" s="29">
        <v>682.38</v>
      </c>
      <c r="BP314" s="29">
        <v>693.38</v>
      </c>
      <c r="BQ314" s="29">
        <v>521.33000000000004</v>
      </c>
      <c r="BR314" s="29">
        <v>1045.0899999999999</v>
      </c>
      <c r="BS314" s="29">
        <v>114.5</v>
      </c>
      <c r="BT314" s="29">
        <v>133.83000000000001</v>
      </c>
      <c r="BU314" s="29">
        <v>684.54</v>
      </c>
      <c r="BV314" s="29">
        <v>64.55</v>
      </c>
      <c r="BW314" s="29">
        <v>51.14</v>
      </c>
      <c r="BX314" s="29">
        <v>425.77</v>
      </c>
      <c r="BY314" s="28"/>
      <c r="BZ314" s="28"/>
      <c r="CA314" s="28"/>
      <c r="CB314" s="28"/>
      <c r="CC314" s="29">
        <v>189.5</v>
      </c>
      <c r="CD314" s="29">
        <v>157.6</v>
      </c>
      <c r="CE314" s="29">
        <v>53.66</v>
      </c>
      <c r="CF314" s="29">
        <v>81.86</v>
      </c>
      <c r="CG314" s="29">
        <v>122.21</v>
      </c>
    </row>
    <row r="315" spans="1:85" x14ac:dyDescent="0.3">
      <c r="A315" s="24" t="s">
        <v>387</v>
      </c>
      <c r="B315" s="29">
        <v>29301.69</v>
      </c>
      <c r="C315" s="28"/>
      <c r="D315" s="29">
        <v>1184.74</v>
      </c>
      <c r="E315" s="29">
        <v>2028.24</v>
      </c>
      <c r="F315" s="29">
        <v>3923.51</v>
      </c>
      <c r="G315" s="29">
        <v>1770.07</v>
      </c>
      <c r="H315" s="29">
        <v>1278.76</v>
      </c>
      <c r="I315" s="29">
        <v>596.76</v>
      </c>
      <c r="J315" s="29">
        <v>3007.12</v>
      </c>
      <c r="K315" s="29">
        <v>3505.45</v>
      </c>
      <c r="L315" s="29">
        <v>613.36</v>
      </c>
      <c r="M315" s="29">
        <v>4105.7</v>
      </c>
      <c r="N315" s="29">
        <v>1954.34</v>
      </c>
      <c r="O315" s="29">
        <v>513.53</v>
      </c>
      <c r="P315" s="29">
        <v>2558.87</v>
      </c>
      <c r="Q315" s="29">
        <v>1166.48</v>
      </c>
      <c r="R315" s="28"/>
      <c r="S315" s="28"/>
      <c r="T315" s="28"/>
      <c r="U315" s="29">
        <v>369.3</v>
      </c>
      <c r="V315" s="29">
        <v>260</v>
      </c>
      <c r="W315" s="28"/>
      <c r="X315" s="29">
        <v>1140.4000000000001</v>
      </c>
      <c r="Y315" s="29">
        <v>33.71</v>
      </c>
      <c r="Z315" s="29">
        <v>10.63</v>
      </c>
      <c r="AA315" s="29">
        <v>2028.24</v>
      </c>
      <c r="AB315" s="29">
        <v>475.51</v>
      </c>
      <c r="AC315" s="29">
        <v>37.49</v>
      </c>
      <c r="AD315" s="29">
        <v>30.77</v>
      </c>
      <c r="AE315" s="29">
        <v>44.84</v>
      </c>
      <c r="AF315" s="29">
        <v>71.31</v>
      </c>
      <c r="AG315" s="29">
        <v>69.98</v>
      </c>
      <c r="AH315" s="29">
        <v>353.54</v>
      </c>
      <c r="AI315" s="29">
        <v>327.01</v>
      </c>
      <c r="AJ315" s="29">
        <v>116.54</v>
      </c>
      <c r="AK315" s="29">
        <v>87.1</v>
      </c>
      <c r="AL315" s="29">
        <v>67.2</v>
      </c>
      <c r="AM315" s="29">
        <v>265.7</v>
      </c>
      <c r="AN315" s="29">
        <v>268.77999999999997</v>
      </c>
      <c r="AO315" s="29">
        <v>66.84</v>
      </c>
      <c r="AP315" s="29">
        <v>327.64999999999998</v>
      </c>
      <c r="AQ315" s="29">
        <v>595.49</v>
      </c>
      <c r="AR315" s="29">
        <v>499.26</v>
      </c>
      <c r="AS315" s="29">
        <v>83.33</v>
      </c>
      <c r="AT315" s="29">
        <v>135.16999999999999</v>
      </c>
      <c r="AU315" s="29">
        <v>1770.07</v>
      </c>
      <c r="AV315" s="29">
        <v>761.08</v>
      </c>
      <c r="AW315" s="29">
        <v>517.67999999999995</v>
      </c>
      <c r="AX315" s="29">
        <v>596.76</v>
      </c>
      <c r="AY315" s="29">
        <v>340.85</v>
      </c>
      <c r="AZ315" s="29">
        <v>1097.98</v>
      </c>
      <c r="BA315" s="29">
        <v>1568.28</v>
      </c>
      <c r="BB315" s="29">
        <v>780.21</v>
      </c>
      <c r="BC315" s="29">
        <v>115.94</v>
      </c>
      <c r="BD315" s="29">
        <v>1865.01</v>
      </c>
      <c r="BE315" s="29">
        <v>587.47</v>
      </c>
      <c r="BF315" s="28"/>
      <c r="BG315" s="29">
        <v>613.36</v>
      </c>
      <c r="BH315" s="29">
        <v>474.11</v>
      </c>
      <c r="BI315" s="29">
        <v>1173.28</v>
      </c>
      <c r="BJ315" s="29">
        <v>1565.73</v>
      </c>
      <c r="BK315" s="29">
        <v>892.58</v>
      </c>
      <c r="BL315" s="29">
        <v>1225.21</v>
      </c>
      <c r="BM315" s="29">
        <v>207.99</v>
      </c>
      <c r="BN315" s="29">
        <v>521.14</v>
      </c>
      <c r="BO315" s="29">
        <v>513.53</v>
      </c>
      <c r="BP315" s="29">
        <v>705.4</v>
      </c>
      <c r="BQ315" s="29">
        <v>542.94000000000005</v>
      </c>
      <c r="BR315" s="29">
        <v>1058.76</v>
      </c>
      <c r="BS315" s="29">
        <v>119</v>
      </c>
      <c r="BT315" s="29">
        <v>132.77000000000001</v>
      </c>
      <c r="BU315" s="29">
        <v>558.94000000000005</v>
      </c>
      <c r="BV315" s="29">
        <v>68.709999999999994</v>
      </c>
      <c r="BW315" s="29">
        <v>114.51</v>
      </c>
      <c r="BX315" s="29">
        <v>424.32</v>
      </c>
      <c r="BY315" s="28"/>
      <c r="BZ315" s="28"/>
      <c r="CA315" s="28"/>
      <c r="CB315" s="28"/>
      <c r="CC315" s="29">
        <v>201.37</v>
      </c>
      <c r="CD315" s="29">
        <v>167.93</v>
      </c>
      <c r="CE315" s="29">
        <v>56.03</v>
      </c>
      <c r="CF315" s="29">
        <v>81.72</v>
      </c>
      <c r="CG315" s="29">
        <v>122.26</v>
      </c>
    </row>
    <row r="316" spans="1:85" x14ac:dyDescent="0.3">
      <c r="A316" s="24" t="s">
        <v>388</v>
      </c>
      <c r="B316" s="29">
        <v>29764.59</v>
      </c>
      <c r="C316" s="28"/>
      <c r="D316" s="29">
        <v>1021.78</v>
      </c>
      <c r="E316" s="29">
        <v>1454.53</v>
      </c>
      <c r="F316" s="29">
        <v>4314.67</v>
      </c>
      <c r="G316" s="29">
        <v>2108.11</v>
      </c>
      <c r="H316" s="29">
        <v>1307.05</v>
      </c>
      <c r="I316" s="29">
        <v>500.52</v>
      </c>
      <c r="J316" s="29">
        <v>3223.41</v>
      </c>
      <c r="K316" s="29">
        <v>3009.41</v>
      </c>
      <c r="L316" s="29">
        <v>684.05</v>
      </c>
      <c r="M316" s="29">
        <v>4351.41</v>
      </c>
      <c r="N316" s="29">
        <v>2121.3200000000002</v>
      </c>
      <c r="O316" s="29">
        <v>619.41</v>
      </c>
      <c r="P316" s="29">
        <v>2680.16</v>
      </c>
      <c r="Q316" s="29">
        <v>1240.48</v>
      </c>
      <c r="R316" s="28"/>
      <c r="S316" s="28"/>
      <c r="T316" s="28"/>
      <c r="U316" s="29">
        <v>398.81</v>
      </c>
      <c r="V316" s="29">
        <v>265.2</v>
      </c>
      <c r="W316" s="28"/>
      <c r="X316" s="29">
        <v>977.28</v>
      </c>
      <c r="Y316" s="29">
        <v>28.11</v>
      </c>
      <c r="Z316" s="29">
        <v>16.39</v>
      </c>
      <c r="AA316" s="29">
        <v>1454.53</v>
      </c>
      <c r="AB316" s="29">
        <v>595.17999999999995</v>
      </c>
      <c r="AC316" s="29">
        <v>48.51</v>
      </c>
      <c r="AD316" s="29">
        <v>27.3</v>
      </c>
      <c r="AE316" s="29">
        <v>48.14</v>
      </c>
      <c r="AF316" s="29">
        <v>75.760000000000005</v>
      </c>
      <c r="AG316" s="29">
        <v>118.57</v>
      </c>
      <c r="AH316" s="29">
        <v>370.34</v>
      </c>
      <c r="AI316" s="29">
        <v>324.11</v>
      </c>
      <c r="AJ316" s="29">
        <v>129.47999999999999</v>
      </c>
      <c r="AK316" s="29">
        <v>101.77</v>
      </c>
      <c r="AL316" s="29">
        <v>91.06</v>
      </c>
      <c r="AM316" s="29">
        <v>268.58999999999997</v>
      </c>
      <c r="AN316" s="29">
        <v>286.98</v>
      </c>
      <c r="AO316" s="29">
        <v>77.290000000000006</v>
      </c>
      <c r="AP316" s="29">
        <v>344.08</v>
      </c>
      <c r="AQ316" s="29">
        <v>617.20000000000005</v>
      </c>
      <c r="AR316" s="29">
        <v>529.84</v>
      </c>
      <c r="AS316" s="29">
        <v>100.63</v>
      </c>
      <c r="AT316" s="29">
        <v>159.84</v>
      </c>
      <c r="AU316" s="29">
        <v>2108.11</v>
      </c>
      <c r="AV316" s="29">
        <v>773.53</v>
      </c>
      <c r="AW316" s="29">
        <v>533.52</v>
      </c>
      <c r="AX316" s="29">
        <v>500.52</v>
      </c>
      <c r="AY316" s="29">
        <v>348.45</v>
      </c>
      <c r="AZ316" s="29">
        <v>1178.5899999999999</v>
      </c>
      <c r="BA316" s="29">
        <v>1696.38</v>
      </c>
      <c r="BB316" s="29">
        <v>797.57</v>
      </c>
      <c r="BC316" s="29">
        <v>205.82</v>
      </c>
      <c r="BD316" s="29">
        <v>1555.58</v>
      </c>
      <c r="BE316" s="29">
        <v>287.69</v>
      </c>
      <c r="BF316" s="28"/>
      <c r="BG316" s="29">
        <v>684.05</v>
      </c>
      <c r="BH316" s="29">
        <v>498.83</v>
      </c>
      <c r="BI316" s="29">
        <v>1171.6600000000001</v>
      </c>
      <c r="BJ316" s="29">
        <v>1632.48</v>
      </c>
      <c r="BK316" s="29">
        <v>1048.44</v>
      </c>
      <c r="BL316" s="29">
        <v>1323.37</v>
      </c>
      <c r="BM316" s="29">
        <v>226.12</v>
      </c>
      <c r="BN316" s="29">
        <v>571.83000000000004</v>
      </c>
      <c r="BO316" s="29">
        <v>619.41</v>
      </c>
      <c r="BP316" s="29">
        <v>756.93</v>
      </c>
      <c r="BQ316" s="29">
        <v>559.36</v>
      </c>
      <c r="BR316" s="29">
        <v>1101.76</v>
      </c>
      <c r="BS316" s="29">
        <v>123.37</v>
      </c>
      <c r="BT316" s="29">
        <v>138.75</v>
      </c>
      <c r="BU316" s="29">
        <v>648.47</v>
      </c>
      <c r="BV316" s="29">
        <v>68.790000000000006</v>
      </c>
      <c r="BW316" s="29">
        <v>74.27</v>
      </c>
      <c r="BX316" s="29">
        <v>448.96</v>
      </c>
      <c r="BY316" s="28"/>
      <c r="BZ316" s="28"/>
      <c r="CA316" s="28"/>
      <c r="CB316" s="28"/>
      <c r="CC316" s="29">
        <v>206.95</v>
      </c>
      <c r="CD316" s="29">
        <v>191.86</v>
      </c>
      <c r="CE316" s="29">
        <v>44.52</v>
      </c>
      <c r="CF316" s="29">
        <v>83.48</v>
      </c>
      <c r="CG316" s="29">
        <v>137.19999999999999</v>
      </c>
    </row>
    <row r="317" spans="1:85" x14ac:dyDescent="0.3">
      <c r="A317" s="24" t="s">
        <v>389</v>
      </c>
      <c r="B317" s="29">
        <v>29792.89</v>
      </c>
      <c r="C317" s="28"/>
      <c r="D317" s="29">
        <v>994.28</v>
      </c>
      <c r="E317" s="29">
        <v>1324.05</v>
      </c>
      <c r="F317" s="29">
        <v>3807.15</v>
      </c>
      <c r="G317" s="29">
        <v>1616.78</v>
      </c>
      <c r="H317" s="29">
        <v>1517.1</v>
      </c>
      <c r="I317" s="29">
        <v>636.86</v>
      </c>
      <c r="J317" s="29">
        <v>2721.76</v>
      </c>
      <c r="K317" s="29">
        <v>3514.01</v>
      </c>
      <c r="L317" s="29">
        <v>617.22</v>
      </c>
      <c r="M317" s="29">
        <v>5068.04</v>
      </c>
      <c r="N317" s="29">
        <v>1969.05</v>
      </c>
      <c r="O317" s="29">
        <v>509.01</v>
      </c>
      <c r="P317" s="29">
        <v>2921.33</v>
      </c>
      <c r="Q317" s="29">
        <v>1486.09</v>
      </c>
      <c r="R317" s="28"/>
      <c r="S317" s="28"/>
      <c r="T317" s="28"/>
      <c r="U317" s="29">
        <v>406.41</v>
      </c>
      <c r="V317" s="29">
        <v>253.84</v>
      </c>
      <c r="W317" s="28"/>
      <c r="X317" s="29">
        <v>956.98</v>
      </c>
      <c r="Y317" s="29">
        <v>19.72</v>
      </c>
      <c r="Z317" s="29">
        <v>17.579999999999998</v>
      </c>
      <c r="AA317" s="29">
        <v>1324.05</v>
      </c>
      <c r="AB317" s="29">
        <v>455.54</v>
      </c>
      <c r="AC317" s="29">
        <v>31.95</v>
      </c>
      <c r="AD317" s="29">
        <v>29.41</v>
      </c>
      <c r="AE317" s="29">
        <v>41.15</v>
      </c>
      <c r="AF317" s="29">
        <v>94.59</v>
      </c>
      <c r="AG317" s="29">
        <v>71.11</v>
      </c>
      <c r="AH317" s="29">
        <v>263.13</v>
      </c>
      <c r="AI317" s="29">
        <v>311.64</v>
      </c>
      <c r="AJ317" s="29">
        <v>113.08</v>
      </c>
      <c r="AK317" s="29">
        <v>70.63</v>
      </c>
      <c r="AL317" s="29">
        <v>76.53</v>
      </c>
      <c r="AM317" s="29">
        <v>228.36</v>
      </c>
      <c r="AN317" s="29">
        <v>273.91000000000003</v>
      </c>
      <c r="AO317" s="29">
        <v>59.8</v>
      </c>
      <c r="AP317" s="29">
        <v>302.86</v>
      </c>
      <c r="AQ317" s="29">
        <v>674.39</v>
      </c>
      <c r="AR317" s="29">
        <v>478.6</v>
      </c>
      <c r="AS317" s="29">
        <v>88.64</v>
      </c>
      <c r="AT317" s="29">
        <v>141.85</v>
      </c>
      <c r="AU317" s="29">
        <v>1616.78</v>
      </c>
      <c r="AV317" s="29">
        <v>922.56</v>
      </c>
      <c r="AW317" s="29">
        <v>594.54</v>
      </c>
      <c r="AX317" s="29">
        <v>636.86</v>
      </c>
      <c r="AY317" s="29">
        <v>242.64</v>
      </c>
      <c r="AZ317" s="29">
        <v>911.37</v>
      </c>
      <c r="BA317" s="29">
        <v>1567.75</v>
      </c>
      <c r="BB317" s="29">
        <v>863.72</v>
      </c>
      <c r="BC317" s="29">
        <v>107.24</v>
      </c>
      <c r="BD317" s="29">
        <v>1729.63</v>
      </c>
      <c r="BE317" s="29">
        <v>592.97</v>
      </c>
      <c r="BF317" s="28"/>
      <c r="BG317" s="29">
        <v>617.22</v>
      </c>
      <c r="BH317" s="29">
        <v>474.39</v>
      </c>
      <c r="BI317" s="29">
        <v>1201.96</v>
      </c>
      <c r="BJ317" s="29">
        <v>1960.09</v>
      </c>
      <c r="BK317" s="29">
        <v>1431.59</v>
      </c>
      <c r="BL317" s="29">
        <v>1086.8</v>
      </c>
      <c r="BM317" s="29">
        <v>232.01</v>
      </c>
      <c r="BN317" s="29">
        <v>650.25</v>
      </c>
      <c r="BO317" s="29">
        <v>509.01</v>
      </c>
      <c r="BP317" s="29">
        <v>830.67</v>
      </c>
      <c r="BQ317" s="29">
        <v>593.67999999999995</v>
      </c>
      <c r="BR317" s="29">
        <v>1221.42</v>
      </c>
      <c r="BS317" s="29">
        <v>147.96</v>
      </c>
      <c r="BT317" s="29">
        <v>127.6</v>
      </c>
      <c r="BU317" s="29">
        <v>871.4</v>
      </c>
      <c r="BV317" s="29">
        <v>67.97</v>
      </c>
      <c r="BW317" s="29">
        <v>54.94</v>
      </c>
      <c r="BX317" s="29">
        <v>491.78</v>
      </c>
      <c r="BY317" s="28"/>
      <c r="BZ317" s="28"/>
      <c r="CA317" s="28"/>
      <c r="CB317" s="28"/>
      <c r="CC317" s="29">
        <v>209.61</v>
      </c>
      <c r="CD317" s="29">
        <v>196.79</v>
      </c>
      <c r="CE317" s="29">
        <v>42.45</v>
      </c>
      <c r="CF317" s="29">
        <v>83.51</v>
      </c>
      <c r="CG317" s="29">
        <v>127.89</v>
      </c>
    </row>
    <row r="318" spans="1:85" x14ac:dyDescent="0.3">
      <c r="A318" s="24" t="s">
        <v>390</v>
      </c>
      <c r="B318" s="29">
        <v>28721.88</v>
      </c>
      <c r="C318" s="28"/>
      <c r="D318" s="29">
        <v>960.12</v>
      </c>
      <c r="E318" s="29">
        <v>1353.19</v>
      </c>
      <c r="F318" s="29">
        <v>3908.79</v>
      </c>
      <c r="G318" s="29">
        <v>1700.5</v>
      </c>
      <c r="H318" s="29">
        <v>1093.3499999999999</v>
      </c>
      <c r="I318" s="29">
        <v>695.24</v>
      </c>
      <c r="J318" s="29">
        <v>3003.52</v>
      </c>
      <c r="K318" s="29">
        <v>3605.36</v>
      </c>
      <c r="L318" s="29">
        <v>616.88</v>
      </c>
      <c r="M318" s="29">
        <v>4175.29</v>
      </c>
      <c r="N318" s="29">
        <v>1855.48</v>
      </c>
      <c r="O318" s="29">
        <v>497.49</v>
      </c>
      <c r="P318" s="29">
        <v>2874.06</v>
      </c>
      <c r="Q318" s="29">
        <v>1257.5</v>
      </c>
      <c r="R318" s="28"/>
      <c r="S318" s="28"/>
      <c r="T318" s="28"/>
      <c r="U318" s="29">
        <v>455.55</v>
      </c>
      <c r="V318" s="29">
        <v>239.5</v>
      </c>
      <c r="W318" s="28"/>
      <c r="X318" s="29">
        <v>919.25</v>
      </c>
      <c r="Y318" s="29">
        <v>19.89</v>
      </c>
      <c r="Z318" s="29">
        <v>20.97</v>
      </c>
      <c r="AA318" s="29">
        <v>1353.19</v>
      </c>
      <c r="AB318" s="29">
        <v>519.59</v>
      </c>
      <c r="AC318" s="29">
        <v>34.82</v>
      </c>
      <c r="AD318" s="29">
        <v>30.28</v>
      </c>
      <c r="AE318" s="29">
        <v>48.76</v>
      </c>
      <c r="AF318" s="29">
        <v>67.95</v>
      </c>
      <c r="AG318" s="29">
        <v>64.709999999999994</v>
      </c>
      <c r="AH318" s="29">
        <v>308.52999999999997</v>
      </c>
      <c r="AI318" s="29">
        <v>324.45</v>
      </c>
      <c r="AJ318" s="29">
        <v>109.73</v>
      </c>
      <c r="AK318" s="29">
        <v>64.319999999999993</v>
      </c>
      <c r="AL318" s="29">
        <v>64.81</v>
      </c>
      <c r="AM318" s="29">
        <v>268.60000000000002</v>
      </c>
      <c r="AN318" s="29">
        <v>276.95999999999998</v>
      </c>
      <c r="AO318" s="29">
        <v>75.95</v>
      </c>
      <c r="AP318" s="29">
        <v>310.86</v>
      </c>
      <c r="AQ318" s="29">
        <v>581</v>
      </c>
      <c r="AR318" s="29">
        <v>510.16</v>
      </c>
      <c r="AS318" s="29">
        <v>91.54</v>
      </c>
      <c r="AT318" s="29">
        <v>155.75</v>
      </c>
      <c r="AU318" s="29">
        <v>1700.5</v>
      </c>
      <c r="AV318" s="29">
        <v>619.79</v>
      </c>
      <c r="AW318" s="29">
        <v>473.57</v>
      </c>
      <c r="AX318" s="29">
        <v>695.24</v>
      </c>
      <c r="AY318" s="29">
        <v>253.08</v>
      </c>
      <c r="AZ318" s="29">
        <v>1017.83</v>
      </c>
      <c r="BA318" s="29">
        <v>1732.61</v>
      </c>
      <c r="BB318" s="29">
        <v>753.52</v>
      </c>
      <c r="BC318" s="29">
        <v>180.17</v>
      </c>
      <c r="BD318" s="29">
        <v>2011.13</v>
      </c>
      <c r="BE318" s="29">
        <v>490.18</v>
      </c>
      <c r="BF318" s="28"/>
      <c r="BG318" s="29">
        <v>616.88</v>
      </c>
      <c r="BH318" s="29">
        <v>467.42</v>
      </c>
      <c r="BI318" s="29">
        <v>1189.3599999999999</v>
      </c>
      <c r="BJ318" s="29">
        <v>1675.2</v>
      </c>
      <c r="BK318" s="29">
        <v>843.31</v>
      </c>
      <c r="BL318" s="29">
        <v>1033.67</v>
      </c>
      <c r="BM318" s="29">
        <v>243.51</v>
      </c>
      <c r="BN318" s="29">
        <v>578.30999999999995</v>
      </c>
      <c r="BO318" s="29">
        <v>497.49</v>
      </c>
      <c r="BP318" s="29">
        <v>813.38</v>
      </c>
      <c r="BQ318" s="29">
        <v>568.72</v>
      </c>
      <c r="BR318" s="29">
        <v>1229.68</v>
      </c>
      <c r="BS318" s="29">
        <v>140.13999999999999</v>
      </c>
      <c r="BT318" s="29">
        <v>122.15</v>
      </c>
      <c r="BU318" s="29">
        <v>622.41</v>
      </c>
      <c r="BV318" s="29">
        <v>109.64</v>
      </c>
      <c r="BW318" s="29">
        <v>73.63</v>
      </c>
      <c r="BX318" s="29">
        <v>451.82</v>
      </c>
      <c r="BY318" s="28"/>
      <c r="BZ318" s="28"/>
      <c r="CA318" s="28"/>
      <c r="CB318" s="28"/>
      <c r="CC318" s="29">
        <v>225.58</v>
      </c>
      <c r="CD318" s="29">
        <v>229.97</v>
      </c>
      <c r="CE318" s="29">
        <v>39</v>
      </c>
      <c r="CF318" s="29">
        <v>69.790000000000006</v>
      </c>
      <c r="CG318" s="29">
        <v>130.71</v>
      </c>
    </row>
    <row r="319" spans="1:85" x14ac:dyDescent="0.3">
      <c r="A319" s="24" t="s">
        <v>391</v>
      </c>
      <c r="B319" s="29">
        <v>31142.27</v>
      </c>
      <c r="C319" s="28"/>
      <c r="D319" s="29">
        <v>1033.4100000000001</v>
      </c>
      <c r="E319" s="29">
        <v>1499.19</v>
      </c>
      <c r="F319" s="29">
        <v>4106.4799999999996</v>
      </c>
      <c r="G319" s="29">
        <v>1995.89</v>
      </c>
      <c r="H319" s="29">
        <v>1195.8800000000001</v>
      </c>
      <c r="I319" s="29">
        <v>798.1</v>
      </c>
      <c r="J319" s="29">
        <v>3414.32</v>
      </c>
      <c r="K319" s="29">
        <v>3909.82</v>
      </c>
      <c r="L319" s="29">
        <v>645.58000000000004</v>
      </c>
      <c r="M319" s="29">
        <v>4276.62</v>
      </c>
      <c r="N319" s="29">
        <v>2251.83</v>
      </c>
      <c r="O319" s="29">
        <v>515.67999999999995</v>
      </c>
      <c r="P319" s="29">
        <v>2949.29</v>
      </c>
      <c r="Q319" s="29">
        <v>1419.95</v>
      </c>
      <c r="R319" s="28"/>
      <c r="S319" s="28"/>
      <c r="T319" s="28"/>
      <c r="U319" s="29">
        <v>460.73</v>
      </c>
      <c r="V319" s="29">
        <v>197.77</v>
      </c>
      <c r="W319" s="28"/>
      <c r="X319" s="29">
        <v>987.06</v>
      </c>
      <c r="Y319" s="29">
        <v>20.97</v>
      </c>
      <c r="Z319" s="29">
        <v>25.38</v>
      </c>
      <c r="AA319" s="29">
        <v>1499.19</v>
      </c>
      <c r="AB319" s="29">
        <v>549.5</v>
      </c>
      <c r="AC319" s="29">
        <v>43.21</v>
      </c>
      <c r="AD319" s="29">
        <v>32.08</v>
      </c>
      <c r="AE319" s="29">
        <v>52.89</v>
      </c>
      <c r="AF319" s="29">
        <v>90.27</v>
      </c>
      <c r="AG319" s="29">
        <v>74.489999999999995</v>
      </c>
      <c r="AH319" s="29">
        <v>286.56</v>
      </c>
      <c r="AI319" s="29">
        <v>324.75</v>
      </c>
      <c r="AJ319" s="29">
        <v>131.18</v>
      </c>
      <c r="AK319" s="29">
        <v>92.19</v>
      </c>
      <c r="AL319" s="29">
        <v>83.42</v>
      </c>
      <c r="AM319" s="29">
        <v>263.99</v>
      </c>
      <c r="AN319" s="29">
        <v>306.19</v>
      </c>
      <c r="AO319" s="29">
        <v>86.37</v>
      </c>
      <c r="AP319" s="29">
        <v>309.74</v>
      </c>
      <c r="AQ319" s="29">
        <v>633.79</v>
      </c>
      <c r="AR319" s="29">
        <v>501.07</v>
      </c>
      <c r="AS319" s="29">
        <v>97.29</v>
      </c>
      <c r="AT319" s="29">
        <v>147.52000000000001</v>
      </c>
      <c r="AU319" s="29">
        <v>1995.89</v>
      </c>
      <c r="AV319" s="29">
        <v>719.54</v>
      </c>
      <c r="AW319" s="29">
        <v>476.34</v>
      </c>
      <c r="AX319" s="29">
        <v>798.1</v>
      </c>
      <c r="AY319" s="29">
        <v>246.42</v>
      </c>
      <c r="AZ319" s="29">
        <v>1002.19</v>
      </c>
      <c r="BA319" s="29">
        <v>2165.71</v>
      </c>
      <c r="BB319" s="29">
        <v>749.16</v>
      </c>
      <c r="BC319" s="29">
        <v>66.180000000000007</v>
      </c>
      <c r="BD319" s="29">
        <v>2331.37</v>
      </c>
      <c r="BE319" s="29">
        <v>607.5</v>
      </c>
      <c r="BF319" s="28"/>
      <c r="BG319" s="29">
        <v>645.58000000000004</v>
      </c>
      <c r="BH319" s="29">
        <v>475.36</v>
      </c>
      <c r="BI319" s="29">
        <v>1183.2</v>
      </c>
      <c r="BJ319" s="29">
        <v>1783.59</v>
      </c>
      <c r="BK319" s="29">
        <v>834.47</v>
      </c>
      <c r="BL319" s="29">
        <v>1385.31</v>
      </c>
      <c r="BM319" s="29">
        <v>234.2</v>
      </c>
      <c r="BN319" s="29">
        <v>632.30999999999995</v>
      </c>
      <c r="BO319" s="29">
        <v>515.67999999999995</v>
      </c>
      <c r="BP319" s="29">
        <v>800.21</v>
      </c>
      <c r="BQ319" s="29">
        <v>561.77</v>
      </c>
      <c r="BR319" s="29">
        <v>1330.21</v>
      </c>
      <c r="BS319" s="29">
        <v>141.33000000000001</v>
      </c>
      <c r="BT319" s="29">
        <v>115.77</v>
      </c>
      <c r="BU319" s="29">
        <v>794.47</v>
      </c>
      <c r="BV319" s="29">
        <v>99.02</v>
      </c>
      <c r="BW319" s="29">
        <v>62.87</v>
      </c>
      <c r="BX319" s="29">
        <v>463.58</v>
      </c>
      <c r="BY319" s="28"/>
      <c r="BZ319" s="28"/>
      <c r="CA319" s="28"/>
      <c r="CB319" s="28"/>
      <c r="CC319" s="29">
        <v>257.75</v>
      </c>
      <c r="CD319" s="29">
        <v>202.99</v>
      </c>
      <c r="CE319" s="29">
        <v>35.340000000000003</v>
      </c>
      <c r="CF319" s="29">
        <v>66.87</v>
      </c>
      <c r="CG319" s="29">
        <v>95.56</v>
      </c>
    </row>
    <row r="320" spans="1:85" x14ac:dyDescent="0.3">
      <c r="A320" s="24" t="s">
        <v>392</v>
      </c>
      <c r="B320" s="29">
        <v>34613.800000000003</v>
      </c>
      <c r="C320" s="28"/>
      <c r="D320" s="29">
        <v>900.27</v>
      </c>
      <c r="E320" s="29">
        <v>1572.23</v>
      </c>
      <c r="F320" s="29">
        <v>4612.5</v>
      </c>
      <c r="G320" s="29">
        <v>2075.77</v>
      </c>
      <c r="H320" s="29">
        <v>1331.9</v>
      </c>
      <c r="I320" s="29">
        <v>696.63</v>
      </c>
      <c r="J320" s="29">
        <v>3445.96</v>
      </c>
      <c r="K320" s="29">
        <v>6146.13</v>
      </c>
      <c r="L320" s="29">
        <v>686.95</v>
      </c>
      <c r="M320" s="29">
        <v>4566.71</v>
      </c>
      <c r="N320" s="29">
        <v>2705.84</v>
      </c>
      <c r="O320" s="29">
        <v>427.27</v>
      </c>
      <c r="P320" s="29">
        <v>3033.41</v>
      </c>
      <c r="Q320" s="29">
        <v>1334.68</v>
      </c>
      <c r="R320" s="28"/>
      <c r="S320" s="28"/>
      <c r="T320" s="28"/>
      <c r="U320" s="29">
        <v>399.66</v>
      </c>
      <c r="V320" s="29">
        <v>224.2</v>
      </c>
      <c r="W320" s="28"/>
      <c r="X320" s="29">
        <v>860.84</v>
      </c>
      <c r="Y320" s="29">
        <v>19.3</v>
      </c>
      <c r="Z320" s="29">
        <v>20.13</v>
      </c>
      <c r="AA320" s="29">
        <v>1572.23</v>
      </c>
      <c r="AB320" s="29">
        <v>674.76</v>
      </c>
      <c r="AC320" s="29">
        <v>30.26</v>
      </c>
      <c r="AD320" s="29">
        <v>51.62</v>
      </c>
      <c r="AE320" s="29">
        <v>133.58000000000001</v>
      </c>
      <c r="AF320" s="29">
        <v>83.99</v>
      </c>
      <c r="AG320" s="29">
        <v>99.94</v>
      </c>
      <c r="AH320" s="29">
        <v>327.95</v>
      </c>
      <c r="AI320" s="29">
        <v>344.76</v>
      </c>
      <c r="AJ320" s="29">
        <v>137.97999999999999</v>
      </c>
      <c r="AK320" s="29">
        <v>115.39</v>
      </c>
      <c r="AL320" s="29">
        <v>99.75</v>
      </c>
      <c r="AM320" s="29">
        <v>310.79000000000002</v>
      </c>
      <c r="AN320" s="29">
        <v>317.02</v>
      </c>
      <c r="AO320" s="29">
        <v>86.65</v>
      </c>
      <c r="AP320" s="29">
        <v>349.73</v>
      </c>
      <c r="AQ320" s="29">
        <v>622.54</v>
      </c>
      <c r="AR320" s="29">
        <v>559.71</v>
      </c>
      <c r="AS320" s="29">
        <v>101.3</v>
      </c>
      <c r="AT320" s="29">
        <v>164.76</v>
      </c>
      <c r="AU320" s="29">
        <v>2075.77</v>
      </c>
      <c r="AV320" s="29">
        <v>717.05</v>
      </c>
      <c r="AW320" s="29">
        <v>614.85</v>
      </c>
      <c r="AX320" s="29">
        <v>696.63</v>
      </c>
      <c r="AY320" s="29">
        <v>297.5</v>
      </c>
      <c r="AZ320" s="29">
        <v>1025.67</v>
      </c>
      <c r="BA320" s="29">
        <v>2122.79</v>
      </c>
      <c r="BB320" s="29">
        <v>778.26</v>
      </c>
      <c r="BC320" s="29">
        <v>1372.35</v>
      </c>
      <c r="BD320" s="29">
        <v>3179.14</v>
      </c>
      <c r="BE320" s="29">
        <v>655.95</v>
      </c>
      <c r="BF320" s="28"/>
      <c r="BG320" s="29">
        <v>686.95</v>
      </c>
      <c r="BH320" s="29">
        <v>481.56</v>
      </c>
      <c r="BI320" s="29">
        <v>1166.4100000000001</v>
      </c>
      <c r="BJ320" s="29">
        <v>2036.74</v>
      </c>
      <c r="BK320" s="29">
        <v>882</v>
      </c>
      <c r="BL320" s="29">
        <v>1761.08</v>
      </c>
      <c r="BM320" s="29">
        <v>324.95999999999998</v>
      </c>
      <c r="BN320" s="29">
        <v>619.79999999999995</v>
      </c>
      <c r="BO320" s="29">
        <v>427.27</v>
      </c>
      <c r="BP320" s="29">
        <v>828.14</v>
      </c>
      <c r="BQ320" s="29">
        <v>540.65</v>
      </c>
      <c r="BR320" s="29">
        <v>1404.38</v>
      </c>
      <c r="BS320" s="29">
        <v>145.52000000000001</v>
      </c>
      <c r="BT320" s="29">
        <v>114.71</v>
      </c>
      <c r="BU320" s="29">
        <v>682.85</v>
      </c>
      <c r="BV320" s="29">
        <v>102.46</v>
      </c>
      <c r="BW320" s="29">
        <v>76.180000000000007</v>
      </c>
      <c r="BX320" s="29">
        <v>473.19</v>
      </c>
      <c r="BY320" s="28"/>
      <c r="BZ320" s="28"/>
      <c r="CA320" s="28"/>
      <c r="CB320" s="28"/>
      <c r="CC320" s="29">
        <v>224.22</v>
      </c>
      <c r="CD320" s="29">
        <v>175.44</v>
      </c>
      <c r="CE320" s="29">
        <v>40.08</v>
      </c>
      <c r="CF320" s="29">
        <v>66.5</v>
      </c>
      <c r="CG320" s="29">
        <v>117.62</v>
      </c>
    </row>
    <row r="321" spans="1:85" x14ac:dyDescent="0.3">
      <c r="A321" s="24" t="s">
        <v>393</v>
      </c>
      <c r="B321" s="29">
        <v>30323.1</v>
      </c>
      <c r="C321" s="28"/>
      <c r="D321" s="29">
        <v>1065.19</v>
      </c>
      <c r="E321" s="29">
        <v>1612.68</v>
      </c>
      <c r="F321" s="29">
        <v>4034.18</v>
      </c>
      <c r="G321" s="29">
        <v>1757.28</v>
      </c>
      <c r="H321" s="29">
        <v>1376.42</v>
      </c>
      <c r="I321" s="29">
        <v>982.21</v>
      </c>
      <c r="J321" s="29">
        <v>3434.01</v>
      </c>
      <c r="K321" s="29">
        <v>1981.57</v>
      </c>
      <c r="L321" s="29">
        <v>599.25</v>
      </c>
      <c r="M321" s="29">
        <v>4513.29</v>
      </c>
      <c r="N321" s="29">
        <v>2480.98</v>
      </c>
      <c r="O321" s="29">
        <v>339.92</v>
      </c>
      <c r="P321" s="29">
        <v>3667.32</v>
      </c>
      <c r="Q321" s="29">
        <v>1381.12</v>
      </c>
      <c r="R321" s="28"/>
      <c r="S321" s="28"/>
      <c r="T321" s="28"/>
      <c r="U321" s="29">
        <v>426.43</v>
      </c>
      <c r="V321" s="29">
        <v>234.22</v>
      </c>
      <c r="W321" s="28"/>
      <c r="X321" s="29">
        <v>1016.72</v>
      </c>
      <c r="Y321" s="29">
        <v>26.53</v>
      </c>
      <c r="Z321" s="29">
        <v>21.94</v>
      </c>
      <c r="AA321" s="29">
        <v>1612.68</v>
      </c>
      <c r="AB321" s="29">
        <v>558.97</v>
      </c>
      <c r="AC321" s="29">
        <v>39.11</v>
      </c>
      <c r="AD321" s="29">
        <v>41.44</v>
      </c>
      <c r="AE321" s="29">
        <v>52.09</v>
      </c>
      <c r="AF321" s="29">
        <v>98.98</v>
      </c>
      <c r="AG321" s="29">
        <v>62.19</v>
      </c>
      <c r="AH321" s="29">
        <v>247.44</v>
      </c>
      <c r="AI321" s="29">
        <v>391.3</v>
      </c>
      <c r="AJ321" s="29">
        <v>131.43</v>
      </c>
      <c r="AK321" s="29">
        <v>105.04</v>
      </c>
      <c r="AL321" s="29">
        <v>84.91</v>
      </c>
      <c r="AM321" s="29">
        <v>260.02</v>
      </c>
      <c r="AN321" s="29">
        <v>320.63</v>
      </c>
      <c r="AO321" s="29">
        <v>98.2</v>
      </c>
      <c r="AP321" s="29">
        <v>308.81</v>
      </c>
      <c r="AQ321" s="29">
        <v>525.91999999999996</v>
      </c>
      <c r="AR321" s="29">
        <v>482.22</v>
      </c>
      <c r="AS321" s="29">
        <v>123.69</v>
      </c>
      <c r="AT321" s="29">
        <v>101.79</v>
      </c>
      <c r="AU321" s="29">
        <v>1757.28</v>
      </c>
      <c r="AV321" s="29">
        <v>903.23</v>
      </c>
      <c r="AW321" s="29">
        <v>473.19</v>
      </c>
      <c r="AX321" s="29">
        <v>982.21</v>
      </c>
      <c r="AY321" s="29">
        <v>262.3</v>
      </c>
      <c r="AZ321" s="29">
        <v>1011.9</v>
      </c>
      <c r="BA321" s="29">
        <v>2159.81</v>
      </c>
      <c r="BB321" s="29">
        <v>852.04</v>
      </c>
      <c r="BC321" s="29">
        <v>132.85</v>
      </c>
      <c r="BD321" s="29">
        <v>242.56</v>
      </c>
      <c r="BE321" s="29">
        <v>658.05</v>
      </c>
      <c r="BF321" s="28"/>
      <c r="BG321" s="29">
        <v>599.25</v>
      </c>
      <c r="BH321" s="29">
        <v>478.25</v>
      </c>
      <c r="BI321" s="29">
        <v>1213.3399999999999</v>
      </c>
      <c r="BJ321" s="29">
        <v>2007.4</v>
      </c>
      <c r="BK321" s="29">
        <v>814.31</v>
      </c>
      <c r="BL321" s="29">
        <v>1619</v>
      </c>
      <c r="BM321" s="29">
        <v>220.51</v>
      </c>
      <c r="BN321" s="29">
        <v>641.47</v>
      </c>
      <c r="BO321" s="29">
        <v>339.92</v>
      </c>
      <c r="BP321" s="29">
        <v>1369.62</v>
      </c>
      <c r="BQ321" s="29">
        <v>487.39</v>
      </c>
      <c r="BR321" s="29">
        <v>1564.8</v>
      </c>
      <c r="BS321" s="29">
        <v>123.59</v>
      </c>
      <c r="BT321" s="29">
        <v>121.93</v>
      </c>
      <c r="BU321" s="29">
        <v>799.28</v>
      </c>
      <c r="BV321" s="29">
        <v>115.21</v>
      </c>
      <c r="BW321" s="29">
        <v>62.9</v>
      </c>
      <c r="BX321" s="29">
        <v>403.73</v>
      </c>
      <c r="BY321" s="28"/>
      <c r="BZ321" s="28"/>
      <c r="CA321" s="28"/>
      <c r="CB321" s="28"/>
      <c r="CC321" s="29">
        <v>239.01</v>
      </c>
      <c r="CD321" s="29">
        <v>187.41</v>
      </c>
      <c r="CE321" s="29">
        <v>50.5</v>
      </c>
      <c r="CF321" s="29">
        <v>72.95</v>
      </c>
      <c r="CG321" s="29">
        <v>110.77</v>
      </c>
    </row>
    <row r="322" spans="1:85" x14ac:dyDescent="0.3">
      <c r="A322" s="24" t="s">
        <v>394</v>
      </c>
      <c r="B322" s="29">
        <v>30583.75</v>
      </c>
      <c r="C322" s="28"/>
      <c r="D322" s="29">
        <v>1093.33</v>
      </c>
      <c r="E322" s="29">
        <v>2021.06</v>
      </c>
      <c r="F322" s="29">
        <v>4264.28</v>
      </c>
      <c r="G322" s="29">
        <v>1671.45</v>
      </c>
      <c r="H322" s="29">
        <v>966.14</v>
      </c>
      <c r="I322" s="29">
        <v>932.98</v>
      </c>
      <c r="J322" s="29">
        <v>3165.9</v>
      </c>
      <c r="K322" s="29">
        <v>2139.48</v>
      </c>
      <c r="L322" s="29">
        <v>580.35</v>
      </c>
      <c r="M322" s="29">
        <v>4438.8100000000004</v>
      </c>
      <c r="N322" s="29">
        <v>2506.34</v>
      </c>
      <c r="O322" s="29">
        <v>372.52</v>
      </c>
      <c r="P322" s="29">
        <v>3687.25</v>
      </c>
      <c r="Q322" s="29">
        <v>1682</v>
      </c>
      <c r="R322" s="28"/>
      <c r="S322" s="28"/>
      <c r="T322" s="28"/>
      <c r="U322" s="29">
        <v>458.92</v>
      </c>
      <c r="V322" s="29">
        <v>214.57</v>
      </c>
      <c r="W322" s="28"/>
      <c r="X322" s="29">
        <v>1045.31</v>
      </c>
      <c r="Y322" s="29">
        <v>25.81</v>
      </c>
      <c r="Z322" s="29">
        <v>22.21</v>
      </c>
      <c r="AA322" s="29">
        <v>2021.06</v>
      </c>
      <c r="AB322" s="29">
        <v>656.43</v>
      </c>
      <c r="AC322" s="29">
        <v>31.74</v>
      </c>
      <c r="AD322" s="29">
        <v>31.39</v>
      </c>
      <c r="AE322" s="29">
        <v>74.83</v>
      </c>
      <c r="AF322" s="29">
        <v>112.34</v>
      </c>
      <c r="AG322" s="29">
        <v>77.63</v>
      </c>
      <c r="AH322" s="29">
        <v>240.77</v>
      </c>
      <c r="AI322" s="29">
        <v>389.01</v>
      </c>
      <c r="AJ322" s="29">
        <v>149.94999999999999</v>
      </c>
      <c r="AK322" s="29">
        <v>94.65</v>
      </c>
      <c r="AL322" s="29">
        <v>94.5</v>
      </c>
      <c r="AM322" s="29">
        <v>269.60000000000002</v>
      </c>
      <c r="AN322" s="29">
        <v>354.34</v>
      </c>
      <c r="AO322" s="29">
        <v>79.53</v>
      </c>
      <c r="AP322" s="29">
        <v>312.32</v>
      </c>
      <c r="AQ322" s="29">
        <v>510</v>
      </c>
      <c r="AR322" s="29">
        <v>491.62</v>
      </c>
      <c r="AS322" s="29">
        <v>119.67</v>
      </c>
      <c r="AT322" s="29">
        <v>173.97</v>
      </c>
      <c r="AU322" s="29">
        <v>1671.45</v>
      </c>
      <c r="AV322" s="29">
        <v>623.58000000000004</v>
      </c>
      <c r="AW322" s="29">
        <v>342.55</v>
      </c>
      <c r="AX322" s="29">
        <v>932.98</v>
      </c>
      <c r="AY322" s="29">
        <v>301.47000000000003</v>
      </c>
      <c r="AZ322" s="29">
        <v>1031.3399999999999</v>
      </c>
      <c r="BA322" s="29">
        <v>1833.09</v>
      </c>
      <c r="BB322" s="29">
        <v>785.36</v>
      </c>
      <c r="BC322" s="29">
        <v>295.20999999999998</v>
      </c>
      <c r="BD322" s="29">
        <v>350.87</v>
      </c>
      <c r="BE322" s="29">
        <v>609.27</v>
      </c>
      <c r="BF322" s="28"/>
      <c r="BG322" s="29">
        <v>580.35</v>
      </c>
      <c r="BH322" s="29">
        <v>482.39</v>
      </c>
      <c r="BI322" s="29">
        <v>1253.32</v>
      </c>
      <c r="BJ322" s="29">
        <v>1790.94</v>
      </c>
      <c r="BK322" s="29">
        <v>912.16</v>
      </c>
      <c r="BL322" s="29">
        <v>1693.98</v>
      </c>
      <c r="BM322" s="29">
        <v>214.97</v>
      </c>
      <c r="BN322" s="29">
        <v>597.4</v>
      </c>
      <c r="BO322" s="29">
        <v>372.52</v>
      </c>
      <c r="BP322" s="29">
        <v>1374.34</v>
      </c>
      <c r="BQ322" s="29">
        <v>465.66</v>
      </c>
      <c r="BR322" s="29">
        <v>1605.71</v>
      </c>
      <c r="BS322" s="29">
        <v>121.74</v>
      </c>
      <c r="BT322" s="29">
        <v>119.79</v>
      </c>
      <c r="BU322" s="29">
        <v>1005.19</v>
      </c>
      <c r="BV322" s="29">
        <v>79.400000000000006</v>
      </c>
      <c r="BW322" s="29">
        <v>67.97</v>
      </c>
      <c r="BX322" s="29">
        <v>529.44000000000005</v>
      </c>
      <c r="BY322" s="28"/>
      <c r="BZ322" s="28"/>
      <c r="CA322" s="28"/>
      <c r="CB322" s="28"/>
      <c r="CC322" s="29">
        <v>233.43</v>
      </c>
      <c r="CD322" s="29">
        <v>225.49</v>
      </c>
      <c r="CE322" s="29">
        <v>49.34</v>
      </c>
      <c r="CF322" s="29">
        <v>64</v>
      </c>
      <c r="CG322" s="29">
        <v>101.23</v>
      </c>
    </row>
    <row r="323" spans="1:85" x14ac:dyDescent="0.3">
      <c r="A323" s="24" t="s">
        <v>395</v>
      </c>
      <c r="B323" s="29">
        <v>32796.39</v>
      </c>
      <c r="C323" s="28"/>
      <c r="D323" s="29">
        <v>1195.02</v>
      </c>
      <c r="E323" s="29">
        <v>2245.4</v>
      </c>
      <c r="F323" s="29">
        <v>4512.3999999999996</v>
      </c>
      <c r="G323" s="29">
        <v>1979.06</v>
      </c>
      <c r="H323" s="29">
        <v>1121.7</v>
      </c>
      <c r="I323" s="29">
        <v>1121.81</v>
      </c>
      <c r="J323" s="29">
        <v>3575.53</v>
      </c>
      <c r="K323" s="29">
        <v>2079.7199999999998</v>
      </c>
      <c r="L323" s="29">
        <v>716.97</v>
      </c>
      <c r="M323" s="29">
        <v>4696.57</v>
      </c>
      <c r="N323" s="29">
        <v>2799.13</v>
      </c>
      <c r="O323" s="29">
        <v>481.52</v>
      </c>
      <c r="P323" s="29">
        <v>3796.62</v>
      </c>
      <c r="Q323" s="29">
        <v>1482.83</v>
      </c>
      <c r="R323" s="28"/>
      <c r="S323" s="28"/>
      <c r="T323" s="28"/>
      <c r="U323" s="29">
        <v>414.39</v>
      </c>
      <c r="V323" s="29">
        <v>179.85</v>
      </c>
      <c r="W323" s="28"/>
      <c r="X323" s="29">
        <v>1139.1500000000001</v>
      </c>
      <c r="Y323" s="29">
        <v>28.36</v>
      </c>
      <c r="Z323" s="29">
        <v>27.51</v>
      </c>
      <c r="AA323" s="29">
        <v>2245.4</v>
      </c>
      <c r="AB323" s="29">
        <v>606.79999999999995</v>
      </c>
      <c r="AC323" s="29">
        <v>32.520000000000003</v>
      </c>
      <c r="AD323" s="29">
        <v>48.34</v>
      </c>
      <c r="AE323" s="29">
        <v>73.430000000000007</v>
      </c>
      <c r="AF323" s="29">
        <v>107.72</v>
      </c>
      <c r="AG323" s="29">
        <v>77.11</v>
      </c>
      <c r="AH323" s="29">
        <v>280.39</v>
      </c>
      <c r="AI323" s="29">
        <v>395.32</v>
      </c>
      <c r="AJ323" s="29">
        <v>153.79</v>
      </c>
      <c r="AK323" s="29">
        <v>92.17</v>
      </c>
      <c r="AL323" s="29">
        <v>119.05</v>
      </c>
      <c r="AM323" s="29">
        <v>274.83</v>
      </c>
      <c r="AN323" s="29">
        <v>335.46</v>
      </c>
      <c r="AO323" s="29">
        <v>79.349999999999994</v>
      </c>
      <c r="AP323" s="29">
        <v>327.25</v>
      </c>
      <c r="AQ323" s="29">
        <v>626.51</v>
      </c>
      <c r="AR323" s="29">
        <v>517.42999999999995</v>
      </c>
      <c r="AS323" s="29">
        <v>115.4</v>
      </c>
      <c r="AT323" s="29">
        <v>249.55</v>
      </c>
      <c r="AU323" s="29">
        <v>1979.06</v>
      </c>
      <c r="AV323" s="29">
        <v>785.33</v>
      </c>
      <c r="AW323" s="29">
        <v>336.38</v>
      </c>
      <c r="AX323" s="29">
        <v>1121.81</v>
      </c>
      <c r="AY323" s="29">
        <v>214.26</v>
      </c>
      <c r="AZ323" s="29">
        <v>1085.31</v>
      </c>
      <c r="BA323" s="29">
        <v>2275.96</v>
      </c>
      <c r="BB323" s="29">
        <v>855.1</v>
      </c>
      <c r="BC323" s="29">
        <v>168.79</v>
      </c>
      <c r="BD323" s="29">
        <v>223.15</v>
      </c>
      <c r="BE323" s="29">
        <v>752.26</v>
      </c>
      <c r="BF323" s="28"/>
      <c r="BG323" s="29">
        <v>716.97</v>
      </c>
      <c r="BH323" s="29">
        <v>479.55</v>
      </c>
      <c r="BI323" s="29">
        <v>1232.73</v>
      </c>
      <c r="BJ323" s="29">
        <v>1999.4</v>
      </c>
      <c r="BK323" s="29">
        <v>984.89</v>
      </c>
      <c r="BL323" s="29">
        <v>2001.71</v>
      </c>
      <c r="BM323" s="29">
        <v>192.24</v>
      </c>
      <c r="BN323" s="29">
        <v>605.17999999999995</v>
      </c>
      <c r="BO323" s="29">
        <v>481.52</v>
      </c>
      <c r="BP323" s="29">
        <v>1478.51</v>
      </c>
      <c r="BQ323" s="29">
        <v>459.22</v>
      </c>
      <c r="BR323" s="29">
        <v>1584.15</v>
      </c>
      <c r="BS323" s="29">
        <v>130.91999999999999</v>
      </c>
      <c r="BT323" s="29">
        <v>143.83000000000001</v>
      </c>
      <c r="BU323" s="29">
        <v>813.57</v>
      </c>
      <c r="BV323" s="29">
        <v>89.24</v>
      </c>
      <c r="BW323" s="29">
        <v>95.86</v>
      </c>
      <c r="BX323" s="29">
        <v>484.17</v>
      </c>
      <c r="BY323" s="28"/>
      <c r="BZ323" s="28"/>
      <c r="CA323" s="28"/>
      <c r="CB323" s="28"/>
      <c r="CC323" s="29">
        <v>250.72</v>
      </c>
      <c r="CD323" s="29">
        <v>163.66999999999999</v>
      </c>
      <c r="CE323" s="29">
        <v>42.17</v>
      </c>
      <c r="CF323" s="29">
        <v>56.07</v>
      </c>
      <c r="CG323" s="29">
        <v>81.62</v>
      </c>
    </row>
    <row r="324" spans="1:85" x14ac:dyDescent="0.3">
      <c r="A324" s="24" t="s">
        <v>396</v>
      </c>
      <c r="B324" s="29">
        <v>35968.78</v>
      </c>
      <c r="C324" s="28"/>
      <c r="D324" s="29">
        <v>1084.5899999999999</v>
      </c>
      <c r="E324" s="29">
        <v>2557.12</v>
      </c>
      <c r="F324" s="29">
        <v>5115.29</v>
      </c>
      <c r="G324" s="29">
        <v>2202.1999999999998</v>
      </c>
      <c r="H324" s="29">
        <v>1237.77</v>
      </c>
      <c r="I324" s="29">
        <v>964.1</v>
      </c>
      <c r="J324" s="29">
        <v>4014.48</v>
      </c>
      <c r="K324" s="29">
        <v>3037.99</v>
      </c>
      <c r="L324" s="29">
        <v>727.58</v>
      </c>
      <c r="M324" s="29">
        <v>4928.1099999999997</v>
      </c>
      <c r="N324" s="29">
        <v>3453.79</v>
      </c>
      <c r="O324" s="29">
        <v>543.16</v>
      </c>
      <c r="P324" s="29">
        <v>3628.15</v>
      </c>
      <c r="Q324" s="29">
        <v>1410.39</v>
      </c>
      <c r="R324" s="28"/>
      <c r="S324" s="28"/>
      <c r="T324" s="28"/>
      <c r="U324" s="29">
        <v>429.77</v>
      </c>
      <c r="V324" s="29">
        <v>212.81</v>
      </c>
      <c r="W324" s="28"/>
      <c r="X324" s="29">
        <v>1031.9000000000001</v>
      </c>
      <c r="Y324" s="29">
        <v>24.78</v>
      </c>
      <c r="Z324" s="29">
        <v>27.91</v>
      </c>
      <c r="AA324" s="29">
        <v>2557.12</v>
      </c>
      <c r="AB324" s="29">
        <v>690.04</v>
      </c>
      <c r="AC324" s="29">
        <v>42.32</v>
      </c>
      <c r="AD324" s="29">
        <v>28.96</v>
      </c>
      <c r="AE324" s="29">
        <v>93.08</v>
      </c>
      <c r="AF324" s="29">
        <v>128.30000000000001</v>
      </c>
      <c r="AG324" s="29">
        <v>105.43</v>
      </c>
      <c r="AH324" s="29">
        <v>349.75</v>
      </c>
      <c r="AI324" s="29">
        <v>409.72</v>
      </c>
      <c r="AJ324" s="29">
        <v>160.72</v>
      </c>
      <c r="AK324" s="29">
        <v>155.15</v>
      </c>
      <c r="AL324" s="29">
        <v>165.28</v>
      </c>
      <c r="AM324" s="29">
        <v>289.69</v>
      </c>
      <c r="AN324" s="29">
        <v>333.94</v>
      </c>
      <c r="AO324" s="29">
        <v>83.14</v>
      </c>
      <c r="AP324" s="29">
        <v>375.28</v>
      </c>
      <c r="AQ324" s="29">
        <v>667.28</v>
      </c>
      <c r="AR324" s="29">
        <v>581.65</v>
      </c>
      <c r="AS324" s="29">
        <v>121.34</v>
      </c>
      <c r="AT324" s="29">
        <v>334.25</v>
      </c>
      <c r="AU324" s="29">
        <v>2202.1999999999998</v>
      </c>
      <c r="AV324" s="29">
        <v>858.24</v>
      </c>
      <c r="AW324" s="29">
        <v>379.53</v>
      </c>
      <c r="AX324" s="29">
        <v>964.1</v>
      </c>
      <c r="AY324" s="29">
        <v>358.69</v>
      </c>
      <c r="AZ324" s="29">
        <v>1247.21</v>
      </c>
      <c r="BA324" s="29">
        <v>2408.58</v>
      </c>
      <c r="BB324" s="29">
        <v>836.8</v>
      </c>
      <c r="BC324" s="29">
        <v>364.89</v>
      </c>
      <c r="BD324" s="29">
        <v>935.87</v>
      </c>
      <c r="BE324" s="29">
        <v>792.39</v>
      </c>
      <c r="BF324" s="28"/>
      <c r="BG324" s="29">
        <v>727.58</v>
      </c>
      <c r="BH324" s="29">
        <v>544.29999999999995</v>
      </c>
      <c r="BI324" s="29">
        <v>1269.22</v>
      </c>
      <c r="BJ324" s="29">
        <v>2097.2399999999998</v>
      </c>
      <c r="BK324" s="29">
        <v>1017.35</v>
      </c>
      <c r="BL324" s="29">
        <v>2529.56</v>
      </c>
      <c r="BM324" s="29">
        <v>224.97</v>
      </c>
      <c r="BN324" s="29">
        <v>699.26</v>
      </c>
      <c r="BO324" s="29">
        <v>543.16</v>
      </c>
      <c r="BP324" s="29">
        <v>1371.12</v>
      </c>
      <c r="BQ324" s="29">
        <v>483.58</v>
      </c>
      <c r="BR324" s="29">
        <v>1494.56</v>
      </c>
      <c r="BS324" s="29">
        <v>107.31</v>
      </c>
      <c r="BT324" s="29">
        <v>171.56</v>
      </c>
      <c r="BU324" s="29">
        <v>721.48</v>
      </c>
      <c r="BV324" s="29">
        <v>81.94</v>
      </c>
      <c r="BW324" s="29">
        <v>61.42</v>
      </c>
      <c r="BX324" s="29">
        <v>545.55999999999995</v>
      </c>
      <c r="BY324" s="28"/>
      <c r="BZ324" s="28"/>
      <c r="CA324" s="28"/>
      <c r="CB324" s="28"/>
      <c r="CC324" s="29">
        <v>278.06</v>
      </c>
      <c r="CD324" s="29">
        <v>151.71</v>
      </c>
      <c r="CE324" s="29">
        <v>39.22</v>
      </c>
      <c r="CF324" s="29">
        <v>52.01</v>
      </c>
      <c r="CG324" s="29">
        <v>121.58</v>
      </c>
    </row>
    <row r="325" spans="1:85" x14ac:dyDescent="0.3">
      <c r="A325" s="24" t="s">
        <v>397</v>
      </c>
      <c r="B325" s="29">
        <v>34177.85</v>
      </c>
      <c r="C325" s="28"/>
      <c r="D325" s="29">
        <v>1059.48</v>
      </c>
      <c r="E325" s="29">
        <v>2487.0100000000002</v>
      </c>
      <c r="F325" s="29">
        <v>4730.0200000000004</v>
      </c>
      <c r="G325" s="29">
        <v>2106.5500000000002</v>
      </c>
      <c r="H325" s="29">
        <v>1526.83</v>
      </c>
      <c r="I325" s="29">
        <v>1043.4100000000001</v>
      </c>
      <c r="J325" s="29">
        <v>3103</v>
      </c>
      <c r="K325" s="29">
        <v>3268.66</v>
      </c>
      <c r="L325" s="29">
        <v>778.1</v>
      </c>
      <c r="M325" s="29">
        <v>4920.9799999999996</v>
      </c>
      <c r="N325" s="29">
        <v>2597.8200000000002</v>
      </c>
      <c r="O325" s="29">
        <v>634.66999999999996</v>
      </c>
      <c r="P325" s="29">
        <v>3192.84</v>
      </c>
      <c r="Q325" s="29">
        <v>1570.24</v>
      </c>
      <c r="R325" s="28"/>
      <c r="S325" s="28"/>
      <c r="T325" s="28"/>
      <c r="U325" s="29">
        <v>550.6</v>
      </c>
      <c r="V325" s="29">
        <v>183.79</v>
      </c>
      <c r="W325" s="28"/>
      <c r="X325" s="29">
        <v>1006.55</v>
      </c>
      <c r="Y325" s="29">
        <v>18.3</v>
      </c>
      <c r="Z325" s="29">
        <v>34.64</v>
      </c>
      <c r="AA325" s="29">
        <v>2487.0100000000002</v>
      </c>
      <c r="AB325" s="29">
        <v>565.39</v>
      </c>
      <c r="AC325" s="29">
        <v>36.909999999999997</v>
      </c>
      <c r="AD325" s="29">
        <v>34.49</v>
      </c>
      <c r="AE325" s="29">
        <v>84.98</v>
      </c>
      <c r="AF325" s="29">
        <v>95.88</v>
      </c>
      <c r="AG325" s="29">
        <v>96.92</v>
      </c>
      <c r="AH325" s="29">
        <v>285.24</v>
      </c>
      <c r="AI325" s="29">
        <v>399.74</v>
      </c>
      <c r="AJ325" s="29">
        <v>147.07</v>
      </c>
      <c r="AK325" s="29">
        <v>104.78</v>
      </c>
      <c r="AL325" s="29">
        <v>124.84</v>
      </c>
      <c r="AM325" s="29">
        <v>405.79</v>
      </c>
      <c r="AN325" s="29">
        <v>300.38</v>
      </c>
      <c r="AO325" s="29">
        <v>75.13</v>
      </c>
      <c r="AP325" s="29">
        <v>361.77</v>
      </c>
      <c r="AQ325" s="29">
        <v>794.05</v>
      </c>
      <c r="AR325" s="29">
        <v>574.48</v>
      </c>
      <c r="AS325" s="29">
        <v>134.68</v>
      </c>
      <c r="AT325" s="29">
        <v>107.49</v>
      </c>
      <c r="AU325" s="29">
        <v>2106.5500000000002</v>
      </c>
      <c r="AV325" s="29">
        <v>842.56</v>
      </c>
      <c r="AW325" s="29">
        <v>684.27</v>
      </c>
      <c r="AX325" s="29">
        <v>1043.4100000000001</v>
      </c>
      <c r="AY325" s="29">
        <v>246.2</v>
      </c>
      <c r="AZ325" s="29">
        <v>1127.8800000000001</v>
      </c>
      <c r="BA325" s="29">
        <v>1728.93</v>
      </c>
      <c r="BB325" s="29">
        <v>765.76</v>
      </c>
      <c r="BC325" s="29">
        <v>862.04</v>
      </c>
      <c r="BD325" s="29">
        <v>853.28</v>
      </c>
      <c r="BE325" s="29">
        <v>646.66999999999996</v>
      </c>
      <c r="BF325" s="28"/>
      <c r="BG325" s="29">
        <v>778.1</v>
      </c>
      <c r="BH325" s="29">
        <v>475.54</v>
      </c>
      <c r="BI325" s="29">
        <v>1169.1600000000001</v>
      </c>
      <c r="BJ325" s="29">
        <v>2187.58</v>
      </c>
      <c r="BK325" s="29">
        <v>1088.7</v>
      </c>
      <c r="BL325" s="29">
        <v>1741.75</v>
      </c>
      <c r="BM325" s="29">
        <v>270.20999999999998</v>
      </c>
      <c r="BN325" s="29">
        <v>585.86</v>
      </c>
      <c r="BO325" s="29">
        <v>634.66999999999996</v>
      </c>
      <c r="BP325" s="29">
        <v>1053.3599999999999</v>
      </c>
      <c r="BQ325" s="29">
        <v>613.41999999999996</v>
      </c>
      <c r="BR325" s="29">
        <v>1281.33</v>
      </c>
      <c r="BS325" s="29">
        <v>114.13</v>
      </c>
      <c r="BT325" s="29">
        <v>130.61000000000001</v>
      </c>
      <c r="BU325" s="29">
        <v>879.26</v>
      </c>
      <c r="BV325" s="29">
        <v>82.36</v>
      </c>
      <c r="BW325" s="29">
        <v>115.77</v>
      </c>
      <c r="BX325" s="29">
        <v>492.85</v>
      </c>
      <c r="BY325" s="28"/>
      <c r="BZ325" s="28"/>
      <c r="CA325" s="28"/>
      <c r="CB325" s="28"/>
      <c r="CC325" s="29">
        <v>273.22000000000003</v>
      </c>
      <c r="CD325" s="29">
        <v>277.37</v>
      </c>
      <c r="CE325" s="29">
        <v>37.83</v>
      </c>
      <c r="CF325" s="29">
        <v>47.68</v>
      </c>
      <c r="CG325" s="29">
        <v>98.28</v>
      </c>
    </row>
    <row r="326" spans="1:85" x14ac:dyDescent="0.3">
      <c r="A326" s="24" t="s">
        <v>398</v>
      </c>
      <c r="B326" s="29">
        <v>32332.43</v>
      </c>
      <c r="C326" s="28"/>
      <c r="D326" s="29">
        <v>1134.74</v>
      </c>
      <c r="E326" s="29">
        <v>2477.3000000000002</v>
      </c>
      <c r="F326" s="29">
        <v>4673.09</v>
      </c>
      <c r="G326" s="29">
        <v>2003.84</v>
      </c>
      <c r="H326" s="29">
        <v>1137.58</v>
      </c>
      <c r="I326" s="29">
        <v>1373.23</v>
      </c>
      <c r="J326" s="29">
        <v>3330.32</v>
      </c>
      <c r="K326" s="29">
        <v>1751.95</v>
      </c>
      <c r="L326" s="29">
        <v>709.49</v>
      </c>
      <c r="M326" s="29">
        <v>4632.7</v>
      </c>
      <c r="N326" s="29">
        <v>2499.66</v>
      </c>
      <c r="O326" s="29">
        <v>508.4</v>
      </c>
      <c r="P326" s="29">
        <v>3332.51</v>
      </c>
      <c r="Q326" s="29">
        <v>1727.78</v>
      </c>
      <c r="R326" s="28"/>
      <c r="S326" s="28"/>
      <c r="T326" s="28"/>
      <c r="U326" s="29">
        <v>438.6</v>
      </c>
      <c r="V326" s="29">
        <v>194.01</v>
      </c>
      <c r="W326" s="28"/>
      <c r="X326" s="29">
        <v>1076.25</v>
      </c>
      <c r="Y326" s="29">
        <v>17.47</v>
      </c>
      <c r="Z326" s="29">
        <v>41.02</v>
      </c>
      <c r="AA326" s="29">
        <v>2477.3000000000002</v>
      </c>
      <c r="AB326" s="29">
        <v>541.89</v>
      </c>
      <c r="AC326" s="29">
        <v>29.3</v>
      </c>
      <c r="AD326" s="29">
        <v>29.17</v>
      </c>
      <c r="AE326" s="29">
        <v>87.87</v>
      </c>
      <c r="AF326" s="29">
        <v>78.06</v>
      </c>
      <c r="AG326" s="29">
        <v>84.97</v>
      </c>
      <c r="AH326" s="29">
        <v>325.31</v>
      </c>
      <c r="AI326" s="29">
        <v>416.63</v>
      </c>
      <c r="AJ326" s="29">
        <v>144.65</v>
      </c>
      <c r="AK326" s="29">
        <v>93.05</v>
      </c>
      <c r="AL326" s="29">
        <v>132.38</v>
      </c>
      <c r="AM326" s="29">
        <v>418.63</v>
      </c>
      <c r="AN326" s="29">
        <v>294.16000000000003</v>
      </c>
      <c r="AO326" s="29">
        <v>76.37</v>
      </c>
      <c r="AP326" s="29">
        <v>377.5</v>
      </c>
      <c r="AQ326" s="29">
        <v>709.11</v>
      </c>
      <c r="AR326" s="29">
        <v>607.80999999999995</v>
      </c>
      <c r="AS326" s="29">
        <v>116.89</v>
      </c>
      <c r="AT326" s="29">
        <v>109.32</v>
      </c>
      <c r="AU326" s="29">
        <v>2003.84</v>
      </c>
      <c r="AV326" s="29">
        <v>625.12</v>
      </c>
      <c r="AW326" s="29">
        <v>512.46</v>
      </c>
      <c r="AX326" s="29">
        <v>1373.23</v>
      </c>
      <c r="AY326" s="29">
        <v>298.06</v>
      </c>
      <c r="AZ326" s="29">
        <v>1173.82</v>
      </c>
      <c r="BA326" s="29">
        <v>1858.44</v>
      </c>
      <c r="BB326" s="29">
        <v>648.55999999999995</v>
      </c>
      <c r="BC326" s="29">
        <v>48.87</v>
      </c>
      <c r="BD326" s="29">
        <v>350.39</v>
      </c>
      <c r="BE326" s="29">
        <v>594.53</v>
      </c>
      <c r="BF326" s="28"/>
      <c r="BG326" s="29">
        <v>709.49</v>
      </c>
      <c r="BH326" s="29">
        <v>477.38</v>
      </c>
      <c r="BI326" s="29">
        <v>1200.1300000000001</v>
      </c>
      <c r="BJ326" s="29">
        <v>2064.4299999999998</v>
      </c>
      <c r="BK326" s="29">
        <v>890.76</v>
      </c>
      <c r="BL326" s="29">
        <v>1691.38</v>
      </c>
      <c r="BM326" s="29">
        <v>221.35</v>
      </c>
      <c r="BN326" s="29">
        <v>586.91999999999996</v>
      </c>
      <c r="BO326" s="29">
        <v>508.4</v>
      </c>
      <c r="BP326" s="29">
        <v>1223.6199999999999</v>
      </c>
      <c r="BQ326" s="29">
        <v>727.38</v>
      </c>
      <c r="BR326" s="29">
        <v>1146.26</v>
      </c>
      <c r="BS326" s="29">
        <v>122.09</v>
      </c>
      <c r="BT326" s="29">
        <v>113.16</v>
      </c>
      <c r="BU326" s="29">
        <v>1112.43</v>
      </c>
      <c r="BV326" s="29">
        <v>93.35</v>
      </c>
      <c r="BW326" s="29">
        <v>96.9</v>
      </c>
      <c r="BX326" s="29">
        <v>425.11</v>
      </c>
      <c r="BY326" s="28"/>
      <c r="BZ326" s="28"/>
      <c r="CA326" s="28"/>
      <c r="CB326" s="28"/>
      <c r="CC326" s="29">
        <v>237.43</v>
      </c>
      <c r="CD326" s="29">
        <v>201.17</v>
      </c>
      <c r="CE326" s="29">
        <v>63.69</v>
      </c>
      <c r="CF326" s="29">
        <v>49.27</v>
      </c>
      <c r="CG326" s="29">
        <v>81.06</v>
      </c>
    </row>
    <row r="327" spans="1:85" x14ac:dyDescent="0.3">
      <c r="A327" s="24" t="s">
        <v>399</v>
      </c>
      <c r="B327" s="29">
        <v>34268.01</v>
      </c>
      <c r="C327" s="28"/>
      <c r="D327" s="29">
        <v>1184.5999999999999</v>
      </c>
      <c r="E327" s="29">
        <v>2847.84</v>
      </c>
      <c r="F327" s="29">
        <v>4799.2700000000004</v>
      </c>
      <c r="G327" s="29">
        <v>2218.66</v>
      </c>
      <c r="H327" s="29">
        <v>1272.81</v>
      </c>
      <c r="I327" s="29">
        <v>1289.05</v>
      </c>
      <c r="J327" s="29">
        <v>3792.4</v>
      </c>
      <c r="K327" s="29">
        <v>2168.34</v>
      </c>
      <c r="L327" s="29">
        <v>602.5</v>
      </c>
      <c r="M327" s="29">
        <v>4649.49</v>
      </c>
      <c r="N327" s="29">
        <v>3010.83</v>
      </c>
      <c r="O327" s="29">
        <v>494.3</v>
      </c>
      <c r="P327" s="29">
        <v>3062.78</v>
      </c>
      <c r="Q327" s="29">
        <v>1709.85</v>
      </c>
      <c r="R327" s="28"/>
      <c r="S327" s="28"/>
      <c r="T327" s="28"/>
      <c r="U327" s="29">
        <v>385.77</v>
      </c>
      <c r="V327" s="29">
        <v>281.74</v>
      </c>
      <c r="W327" s="28"/>
      <c r="X327" s="29">
        <v>1125.06</v>
      </c>
      <c r="Y327" s="29">
        <v>17.399999999999999</v>
      </c>
      <c r="Z327" s="29">
        <v>42.14</v>
      </c>
      <c r="AA327" s="29">
        <v>2847.84</v>
      </c>
      <c r="AB327" s="29">
        <v>547.95000000000005</v>
      </c>
      <c r="AC327" s="29">
        <v>45.03</v>
      </c>
      <c r="AD327" s="29">
        <v>50.58</v>
      </c>
      <c r="AE327" s="29">
        <v>67.78</v>
      </c>
      <c r="AF327" s="29">
        <v>85.51</v>
      </c>
      <c r="AG327" s="29">
        <v>77.8</v>
      </c>
      <c r="AH327" s="29">
        <v>356.01</v>
      </c>
      <c r="AI327" s="29">
        <v>409.59</v>
      </c>
      <c r="AJ327" s="29">
        <v>149.02000000000001</v>
      </c>
      <c r="AK327" s="29">
        <v>112.07</v>
      </c>
      <c r="AL327" s="29">
        <v>129.47999999999999</v>
      </c>
      <c r="AM327" s="29">
        <v>474.13</v>
      </c>
      <c r="AN327" s="29">
        <v>288.12</v>
      </c>
      <c r="AO327" s="29">
        <v>74.239999999999995</v>
      </c>
      <c r="AP327" s="29">
        <v>370.74</v>
      </c>
      <c r="AQ327" s="29">
        <v>739.91</v>
      </c>
      <c r="AR327" s="29">
        <v>610.54999999999995</v>
      </c>
      <c r="AS327" s="29">
        <v>118.11</v>
      </c>
      <c r="AT327" s="29">
        <v>92.65</v>
      </c>
      <c r="AU327" s="29">
        <v>2218.66</v>
      </c>
      <c r="AV327" s="29">
        <v>715.98</v>
      </c>
      <c r="AW327" s="29">
        <v>556.82000000000005</v>
      </c>
      <c r="AX327" s="29">
        <v>1289.05</v>
      </c>
      <c r="AY327" s="29">
        <v>251.5</v>
      </c>
      <c r="AZ327" s="29">
        <v>1217.8</v>
      </c>
      <c r="BA327" s="29">
        <v>2323.1</v>
      </c>
      <c r="BB327" s="29">
        <v>636.92999999999995</v>
      </c>
      <c r="BC327" s="29">
        <v>94.32</v>
      </c>
      <c r="BD327" s="29">
        <v>655.79</v>
      </c>
      <c r="BE327" s="29">
        <v>657.03</v>
      </c>
      <c r="BF327" s="28"/>
      <c r="BG327" s="29">
        <v>602.5</v>
      </c>
      <c r="BH327" s="29">
        <v>460.95</v>
      </c>
      <c r="BI327" s="29">
        <v>1171.1099999999999</v>
      </c>
      <c r="BJ327" s="29">
        <v>2002.69</v>
      </c>
      <c r="BK327" s="29">
        <v>1014.74</v>
      </c>
      <c r="BL327" s="29">
        <v>2140.61</v>
      </c>
      <c r="BM327" s="29">
        <v>258.5</v>
      </c>
      <c r="BN327" s="29">
        <v>611.72</v>
      </c>
      <c r="BO327" s="29">
        <v>494.3</v>
      </c>
      <c r="BP327" s="29">
        <v>1006.91</v>
      </c>
      <c r="BQ327" s="29">
        <v>756.53</v>
      </c>
      <c r="BR327" s="29">
        <v>1038.24</v>
      </c>
      <c r="BS327" s="29">
        <v>142.6</v>
      </c>
      <c r="BT327" s="29">
        <v>118.49</v>
      </c>
      <c r="BU327" s="29">
        <v>994.47</v>
      </c>
      <c r="BV327" s="29">
        <v>93.55</v>
      </c>
      <c r="BW327" s="29">
        <v>80.349999999999994</v>
      </c>
      <c r="BX327" s="29">
        <v>541.48</v>
      </c>
      <c r="BY327" s="28"/>
      <c r="BZ327" s="28"/>
      <c r="CA327" s="28"/>
      <c r="CB327" s="28"/>
      <c r="CC327" s="29">
        <v>221.91</v>
      </c>
      <c r="CD327" s="29">
        <v>163.86</v>
      </c>
      <c r="CE327" s="29">
        <v>51.68</v>
      </c>
      <c r="CF327" s="29">
        <v>58.93</v>
      </c>
      <c r="CG327" s="29">
        <v>171.13</v>
      </c>
    </row>
    <row r="328" spans="1:85" x14ac:dyDescent="0.3">
      <c r="A328" s="24" t="s">
        <v>400</v>
      </c>
      <c r="B328" s="29">
        <v>38915.51</v>
      </c>
      <c r="C328" s="28"/>
      <c r="D328" s="29">
        <v>1086.3800000000001</v>
      </c>
      <c r="E328" s="29">
        <v>3474.17</v>
      </c>
      <c r="F328" s="29">
        <v>5390.64</v>
      </c>
      <c r="G328" s="29">
        <v>2533.39</v>
      </c>
      <c r="H328" s="29">
        <v>1295.07</v>
      </c>
      <c r="I328" s="29">
        <v>1527.12</v>
      </c>
      <c r="J328" s="29">
        <v>4114.68</v>
      </c>
      <c r="K328" s="29">
        <v>3027.9</v>
      </c>
      <c r="L328" s="29">
        <v>737.4</v>
      </c>
      <c r="M328" s="29">
        <v>4748.8</v>
      </c>
      <c r="N328" s="29">
        <v>4245.13</v>
      </c>
      <c r="O328" s="29">
        <v>483.61</v>
      </c>
      <c r="P328" s="29">
        <v>3245.95</v>
      </c>
      <c r="Q328" s="29">
        <v>1811.97</v>
      </c>
      <c r="R328" s="28"/>
      <c r="S328" s="28"/>
      <c r="T328" s="28"/>
      <c r="U328" s="29">
        <v>509.12</v>
      </c>
      <c r="V328" s="29">
        <v>197.67</v>
      </c>
      <c r="W328" s="28"/>
      <c r="X328" s="29">
        <v>1038.1500000000001</v>
      </c>
      <c r="Y328" s="29">
        <v>15.81</v>
      </c>
      <c r="Z328" s="29">
        <v>32.409999999999997</v>
      </c>
      <c r="AA328" s="29">
        <v>3474.17</v>
      </c>
      <c r="AB328" s="29">
        <v>630.45000000000005</v>
      </c>
      <c r="AC328" s="29">
        <v>54.89</v>
      </c>
      <c r="AD328" s="29">
        <v>22.41</v>
      </c>
      <c r="AE328" s="29">
        <v>108.93</v>
      </c>
      <c r="AF328" s="29">
        <v>133.84</v>
      </c>
      <c r="AG328" s="29">
        <v>122.5</v>
      </c>
      <c r="AH328" s="29">
        <v>409.52</v>
      </c>
      <c r="AI328" s="29">
        <v>431.87</v>
      </c>
      <c r="AJ328" s="29">
        <v>164.04</v>
      </c>
      <c r="AK328" s="29">
        <v>138.52000000000001</v>
      </c>
      <c r="AL328" s="29">
        <v>127.06</v>
      </c>
      <c r="AM328" s="29">
        <v>418.48</v>
      </c>
      <c r="AN328" s="29">
        <v>291.39</v>
      </c>
      <c r="AO328" s="29">
        <v>87.64</v>
      </c>
      <c r="AP328" s="29">
        <v>414.67</v>
      </c>
      <c r="AQ328" s="29">
        <v>873.95</v>
      </c>
      <c r="AR328" s="29">
        <v>728.27</v>
      </c>
      <c r="AS328" s="29">
        <v>117.11</v>
      </c>
      <c r="AT328" s="29">
        <v>115.09</v>
      </c>
      <c r="AU328" s="29">
        <v>2533.39</v>
      </c>
      <c r="AV328" s="29">
        <v>736.43</v>
      </c>
      <c r="AW328" s="29">
        <v>558.64</v>
      </c>
      <c r="AX328" s="29">
        <v>1527.12</v>
      </c>
      <c r="AY328" s="29">
        <v>275.02</v>
      </c>
      <c r="AZ328" s="29">
        <v>1261.05</v>
      </c>
      <c r="BA328" s="29">
        <v>2578.61</v>
      </c>
      <c r="BB328" s="29">
        <v>742.46</v>
      </c>
      <c r="BC328" s="29">
        <v>662.52</v>
      </c>
      <c r="BD328" s="29">
        <v>708.03</v>
      </c>
      <c r="BE328" s="29">
        <v>799.71</v>
      </c>
      <c r="BF328" s="28"/>
      <c r="BG328" s="29">
        <v>737.4</v>
      </c>
      <c r="BH328" s="29">
        <v>494.29</v>
      </c>
      <c r="BI328" s="29">
        <v>1173.8900000000001</v>
      </c>
      <c r="BJ328" s="29">
        <v>2003.97</v>
      </c>
      <c r="BK328" s="29">
        <v>1076.6500000000001</v>
      </c>
      <c r="BL328" s="29">
        <v>3280.36</v>
      </c>
      <c r="BM328" s="29">
        <v>318.43</v>
      </c>
      <c r="BN328" s="29">
        <v>646.34</v>
      </c>
      <c r="BO328" s="29">
        <v>483.61</v>
      </c>
      <c r="BP328" s="29">
        <v>1170.4100000000001</v>
      </c>
      <c r="BQ328" s="29">
        <v>789.28</v>
      </c>
      <c r="BR328" s="29">
        <v>1005.4</v>
      </c>
      <c r="BS328" s="29">
        <v>155.34</v>
      </c>
      <c r="BT328" s="29">
        <v>125.52</v>
      </c>
      <c r="BU328" s="29">
        <v>1010.2</v>
      </c>
      <c r="BV328" s="29">
        <v>114.55</v>
      </c>
      <c r="BW328" s="29">
        <v>144.06</v>
      </c>
      <c r="BX328" s="29">
        <v>543.15</v>
      </c>
      <c r="BY328" s="28"/>
      <c r="BZ328" s="28"/>
      <c r="CA328" s="28"/>
      <c r="CB328" s="28"/>
      <c r="CC328" s="29">
        <v>270.61</v>
      </c>
      <c r="CD328" s="29">
        <v>238.51</v>
      </c>
      <c r="CE328" s="29">
        <v>67.36</v>
      </c>
      <c r="CF328" s="29">
        <v>55.68</v>
      </c>
      <c r="CG328" s="29">
        <v>74.63</v>
      </c>
    </row>
    <row r="329" spans="1:85" x14ac:dyDescent="0.3">
      <c r="A329" s="24" t="s">
        <v>401</v>
      </c>
      <c r="B329" s="29">
        <v>34039.51</v>
      </c>
      <c r="C329" s="28"/>
      <c r="D329" s="29">
        <v>1019.52</v>
      </c>
      <c r="E329" s="29">
        <v>2796.41</v>
      </c>
      <c r="F329" s="29">
        <v>5073.32</v>
      </c>
      <c r="G329" s="29">
        <v>2464.7199999999998</v>
      </c>
      <c r="H329" s="29">
        <v>1483.01</v>
      </c>
      <c r="I329" s="29">
        <v>1116.18</v>
      </c>
      <c r="J329" s="29">
        <v>3340.87</v>
      </c>
      <c r="K329" s="29">
        <v>2248.9499999999998</v>
      </c>
      <c r="L329" s="29">
        <v>647.29999999999995</v>
      </c>
      <c r="M329" s="29">
        <v>5162.8100000000004</v>
      </c>
      <c r="N329" s="29">
        <v>2571.8000000000002</v>
      </c>
      <c r="O329" s="29">
        <v>526.04999999999995</v>
      </c>
      <c r="P329" s="29">
        <v>2886.79</v>
      </c>
      <c r="Q329" s="29">
        <v>1348.51</v>
      </c>
      <c r="R329" s="28"/>
      <c r="S329" s="28"/>
      <c r="T329" s="28"/>
      <c r="U329" s="29">
        <v>549.17999999999995</v>
      </c>
      <c r="V329" s="29">
        <v>354.33</v>
      </c>
      <c r="W329" s="28"/>
      <c r="X329" s="29">
        <v>985.36</v>
      </c>
      <c r="Y329" s="29">
        <v>10.33</v>
      </c>
      <c r="Z329" s="29">
        <v>23.83</v>
      </c>
      <c r="AA329" s="29">
        <v>2796.41</v>
      </c>
      <c r="AB329" s="29">
        <v>599.19000000000005</v>
      </c>
      <c r="AC329" s="29">
        <v>46.84</v>
      </c>
      <c r="AD329" s="29">
        <v>25.36</v>
      </c>
      <c r="AE329" s="29">
        <v>65.010000000000005</v>
      </c>
      <c r="AF329" s="29">
        <v>110.7</v>
      </c>
      <c r="AG329" s="29">
        <v>96.25</v>
      </c>
      <c r="AH329" s="29">
        <v>324.39999999999998</v>
      </c>
      <c r="AI329" s="29">
        <v>474.05</v>
      </c>
      <c r="AJ329" s="29">
        <v>163.37</v>
      </c>
      <c r="AK329" s="29">
        <v>91.99</v>
      </c>
      <c r="AL329" s="29">
        <v>103.16</v>
      </c>
      <c r="AM329" s="29">
        <v>396.2</v>
      </c>
      <c r="AN329" s="29">
        <v>317.25</v>
      </c>
      <c r="AO329" s="29">
        <v>84.3</v>
      </c>
      <c r="AP329" s="29">
        <v>389.69</v>
      </c>
      <c r="AQ329" s="29">
        <v>986.08</v>
      </c>
      <c r="AR329" s="29">
        <v>570.21</v>
      </c>
      <c r="AS329" s="29">
        <v>122.23</v>
      </c>
      <c r="AT329" s="29">
        <v>107.03</v>
      </c>
      <c r="AU329" s="29">
        <v>2464.7199999999998</v>
      </c>
      <c r="AV329" s="29">
        <v>890.68</v>
      </c>
      <c r="AW329" s="29">
        <v>592.33000000000004</v>
      </c>
      <c r="AX329" s="29">
        <v>1116.18</v>
      </c>
      <c r="AY329" s="29">
        <v>215.63</v>
      </c>
      <c r="AZ329" s="29">
        <v>1056.45</v>
      </c>
      <c r="BA329" s="29">
        <v>2068.7800000000002</v>
      </c>
      <c r="BB329" s="29">
        <v>715.28</v>
      </c>
      <c r="BC329" s="29">
        <v>241.49</v>
      </c>
      <c r="BD329" s="29">
        <v>418.87</v>
      </c>
      <c r="BE329" s="29">
        <v>775.48</v>
      </c>
      <c r="BF329" s="28"/>
      <c r="BG329" s="29">
        <v>647.29999999999995</v>
      </c>
      <c r="BH329" s="29">
        <v>495.39</v>
      </c>
      <c r="BI329" s="29">
        <v>1273.19</v>
      </c>
      <c r="BJ329" s="29">
        <v>2291.9499999999998</v>
      </c>
      <c r="BK329" s="29">
        <v>1102.27</v>
      </c>
      <c r="BL329" s="29">
        <v>1829.28</v>
      </c>
      <c r="BM329" s="29">
        <v>166.05</v>
      </c>
      <c r="BN329" s="29">
        <v>576.47</v>
      </c>
      <c r="BO329" s="29">
        <v>526.04999999999995</v>
      </c>
      <c r="BP329" s="29">
        <v>1072.2</v>
      </c>
      <c r="BQ329" s="29">
        <v>624.33000000000004</v>
      </c>
      <c r="BR329" s="29">
        <v>954.88</v>
      </c>
      <c r="BS329" s="29">
        <v>134.02000000000001</v>
      </c>
      <c r="BT329" s="29">
        <v>101.36</v>
      </c>
      <c r="BU329" s="29">
        <v>669.99</v>
      </c>
      <c r="BV329" s="29">
        <v>111.97</v>
      </c>
      <c r="BW329" s="29">
        <v>117.52</v>
      </c>
      <c r="BX329" s="29">
        <v>449.02</v>
      </c>
      <c r="BY329" s="28"/>
      <c r="BZ329" s="28"/>
      <c r="CA329" s="28"/>
      <c r="CB329" s="28"/>
      <c r="CC329" s="29">
        <v>281.49</v>
      </c>
      <c r="CD329" s="29">
        <v>267.69</v>
      </c>
      <c r="CE329" s="29">
        <v>40.33</v>
      </c>
      <c r="CF329" s="29">
        <v>90.23</v>
      </c>
      <c r="CG329" s="29">
        <v>223.77</v>
      </c>
    </row>
    <row r="330" spans="1:85" x14ac:dyDescent="0.3">
      <c r="A330" s="24" t="s">
        <v>402</v>
      </c>
      <c r="B330" s="29">
        <v>35248.58</v>
      </c>
      <c r="C330" s="28"/>
      <c r="D330" s="29">
        <v>1103.3</v>
      </c>
      <c r="E330" s="29">
        <v>3042.73</v>
      </c>
      <c r="F330" s="29">
        <v>5042.95</v>
      </c>
      <c r="G330" s="29">
        <v>2419.0300000000002</v>
      </c>
      <c r="H330" s="29">
        <v>1304.5899999999999</v>
      </c>
      <c r="I330" s="29">
        <v>1175.76</v>
      </c>
      <c r="J330" s="29">
        <v>3490.87</v>
      </c>
      <c r="K330" s="29">
        <v>2871.49</v>
      </c>
      <c r="L330" s="29">
        <v>661.36</v>
      </c>
      <c r="M330" s="29">
        <v>5088.32</v>
      </c>
      <c r="N330" s="29">
        <v>2496.41</v>
      </c>
      <c r="O330" s="29">
        <v>445.81</v>
      </c>
      <c r="P330" s="29">
        <v>2812.94</v>
      </c>
      <c r="Q330" s="29">
        <v>1955.06</v>
      </c>
      <c r="R330" s="28"/>
      <c r="S330" s="28"/>
      <c r="T330" s="28"/>
      <c r="U330" s="29">
        <v>542.29</v>
      </c>
      <c r="V330" s="29">
        <v>319.27999999999997</v>
      </c>
      <c r="W330" s="28"/>
      <c r="X330" s="29">
        <v>1065.08</v>
      </c>
      <c r="Y330" s="29">
        <v>16.16</v>
      </c>
      <c r="Z330" s="29">
        <v>22.06</v>
      </c>
      <c r="AA330" s="29">
        <v>3042.73</v>
      </c>
      <c r="AB330" s="29">
        <v>674.04</v>
      </c>
      <c r="AC330" s="29">
        <v>60.52</v>
      </c>
      <c r="AD330" s="29">
        <v>33.4</v>
      </c>
      <c r="AE330" s="29">
        <v>69.58</v>
      </c>
      <c r="AF330" s="29">
        <v>108.99</v>
      </c>
      <c r="AG330" s="29">
        <v>81.22</v>
      </c>
      <c r="AH330" s="29">
        <v>348.75</v>
      </c>
      <c r="AI330" s="29">
        <v>490.36</v>
      </c>
      <c r="AJ330" s="29">
        <v>149.66</v>
      </c>
      <c r="AK330" s="29">
        <v>105.74</v>
      </c>
      <c r="AL330" s="29">
        <v>80.67</v>
      </c>
      <c r="AM330" s="29">
        <v>395.76</v>
      </c>
      <c r="AN330" s="29">
        <v>336.58</v>
      </c>
      <c r="AO330" s="29">
        <v>86.24</v>
      </c>
      <c r="AP330" s="29">
        <v>353.82</v>
      </c>
      <c r="AQ330" s="29">
        <v>850.82</v>
      </c>
      <c r="AR330" s="29">
        <v>604.73</v>
      </c>
      <c r="AS330" s="29">
        <v>104.76</v>
      </c>
      <c r="AT330" s="29">
        <v>107.31</v>
      </c>
      <c r="AU330" s="29">
        <v>2419.0300000000002</v>
      </c>
      <c r="AV330" s="29">
        <v>745.76</v>
      </c>
      <c r="AW330" s="29">
        <v>558.82000000000005</v>
      </c>
      <c r="AX330" s="29">
        <v>1175.76</v>
      </c>
      <c r="AY330" s="29">
        <v>280.39</v>
      </c>
      <c r="AZ330" s="29">
        <v>1157.69</v>
      </c>
      <c r="BA330" s="29">
        <v>2052.8000000000002</v>
      </c>
      <c r="BB330" s="29">
        <v>782.76</v>
      </c>
      <c r="BC330" s="29">
        <v>212.65</v>
      </c>
      <c r="BD330" s="29">
        <v>975.62</v>
      </c>
      <c r="BE330" s="29">
        <v>822.47</v>
      </c>
      <c r="BF330" s="28"/>
      <c r="BG330" s="29">
        <v>661.36</v>
      </c>
      <c r="BH330" s="29">
        <v>480.24</v>
      </c>
      <c r="BI330" s="29">
        <v>1316.81</v>
      </c>
      <c r="BJ330" s="29">
        <v>2111.86</v>
      </c>
      <c r="BK330" s="29">
        <v>1179.4100000000001</v>
      </c>
      <c r="BL330" s="29">
        <v>1707.62</v>
      </c>
      <c r="BM330" s="29">
        <v>177.24</v>
      </c>
      <c r="BN330" s="29">
        <v>611.54</v>
      </c>
      <c r="BO330" s="29">
        <v>445.81</v>
      </c>
      <c r="BP330" s="29">
        <v>1056.45</v>
      </c>
      <c r="BQ330" s="29">
        <v>613.33000000000004</v>
      </c>
      <c r="BR330" s="29">
        <v>890.22</v>
      </c>
      <c r="BS330" s="29">
        <v>126.66</v>
      </c>
      <c r="BT330" s="29">
        <v>126.29</v>
      </c>
      <c r="BU330" s="29">
        <v>966.33</v>
      </c>
      <c r="BV330" s="29">
        <v>117.23</v>
      </c>
      <c r="BW330" s="29">
        <v>79.7</v>
      </c>
      <c r="BX330" s="29">
        <v>791.8</v>
      </c>
      <c r="BY330" s="28"/>
      <c r="BZ330" s="28"/>
      <c r="CA330" s="28"/>
      <c r="CB330" s="28"/>
      <c r="CC330" s="29">
        <v>326.5</v>
      </c>
      <c r="CD330" s="29">
        <v>215.8</v>
      </c>
      <c r="CE330" s="29">
        <v>57.86</v>
      </c>
      <c r="CF330" s="29">
        <v>100.17</v>
      </c>
      <c r="CG330" s="29">
        <v>161.26</v>
      </c>
    </row>
    <row r="331" spans="1:85" x14ac:dyDescent="0.3">
      <c r="A331" s="24" t="s">
        <v>403</v>
      </c>
      <c r="B331" s="29">
        <v>36681.11</v>
      </c>
      <c r="C331" s="28"/>
      <c r="D331" s="29">
        <v>1159.0899999999999</v>
      </c>
      <c r="E331" s="29">
        <v>3172.96</v>
      </c>
      <c r="F331" s="29">
        <v>5360.26</v>
      </c>
      <c r="G331" s="29">
        <v>2384.54</v>
      </c>
      <c r="H331" s="29">
        <v>1539.34</v>
      </c>
      <c r="I331" s="29">
        <v>1181.1300000000001</v>
      </c>
      <c r="J331" s="29">
        <v>3584.43</v>
      </c>
      <c r="K331" s="29">
        <v>2891.84</v>
      </c>
      <c r="L331" s="29">
        <v>753.97</v>
      </c>
      <c r="M331" s="29">
        <v>4942.34</v>
      </c>
      <c r="N331" s="29">
        <v>2843.43</v>
      </c>
      <c r="O331" s="29">
        <v>650.47</v>
      </c>
      <c r="P331" s="29">
        <v>3022.41</v>
      </c>
      <c r="Q331" s="29">
        <v>1692.91</v>
      </c>
      <c r="R331" s="28"/>
      <c r="S331" s="28"/>
      <c r="T331" s="28"/>
      <c r="U331" s="29">
        <v>528.74</v>
      </c>
      <c r="V331" s="29">
        <v>440.41</v>
      </c>
      <c r="W331" s="28"/>
      <c r="X331" s="29">
        <v>1118.6099999999999</v>
      </c>
      <c r="Y331" s="29">
        <v>16.86</v>
      </c>
      <c r="Z331" s="29">
        <v>23.62</v>
      </c>
      <c r="AA331" s="29">
        <v>3172.96</v>
      </c>
      <c r="AB331" s="29">
        <v>677.77</v>
      </c>
      <c r="AC331" s="29">
        <v>51.21</v>
      </c>
      <c r="AD331" s="29">
        <v>67.13</v>
      </c>
      <c r="AE331" s="29">
        <v>59.15</v>
      </c>
      <c r="AF331" s="29">
        <v>106.45</v>
      </c>
      <c r="AG331" s="29">
        <v>94.52</v>
      </c>
      <c r="AH331" s="29">
        <v>366.02</v>
      </c>
      <c r="AI331" s="29">
        <v>488.86</v>
      </c>
      <c r="AJ331" s="29">
        <v>147.62</v>
      </c>
      <c r="AK331" s="29">
        <v>143.28</v>
      </c>
      <c r="AL331" s="29">
        <v>86.03</v>
      </c>
      <c r="AM331" s="29">
        <v>383.68</v>
      </c>
      <c r="AN331" s="29">
        <v>346.86</v>
      </c>
      <c r="AO331" s="29">
        <v>83.43</v>
      </c>
      <c r="AP331" s="29">
        <v>399.39</v>
      </c>
      <c r="AQ331" s="29">
        <v>994.13</v>
      </c>
      <c r="AR331" s="29">
        <v>590.53</v>
      </c>
      <c r="AS331" s="29">
        <v>128.47999999999999</v>
      </c>
      <c r="AT331" s="29">
        <v>145.72999999999999</v>
      </c>
      <c r="AU331" s="29">
        <v>2384.54</v>
      </c>
      <c r="AV331" s="29">
        <v>837.34</v>
      </c>
      <c r="AW331" s="29">
        <v>702.01</v>
      </c>
      <c r="AX331" s="29">
        <v>1181.1300000000001</v>
      </c>
      <c r="AY331" s="29">
        <v>281.3</v>
      </c>
      <c r="AZ331" s="29">
        <v>1124.4000000000001</v>
      </c>
      <c r="BA331" s="29">
        <v>2178.7199999999998</v>
      </c>
      <c r="BB331" s="29">
        <v>824.27</v>
      </c>
      <c r="BC331" s="29">
        <v>219.23</v>
      </c>
      <c r="BD331" s="29">
        <v>890.09</v>
      </c>
      <c r="BE331" s="29">
        <v>849.54</v>
      </c>
      <c r="BF331" s="28"/>
      <c r="BG331" s="29">
        <v>753.97</v>
      </c>
      <c r="BH331" s="29">
        <v>503.41</v>
      </c>
      <c r="BI331" s="29">
        <v>1287.6500000000001</v>
      </c>
      <c r="BJ331" s="29">
        <v>1984.03</v>
      </c>
      <c r="BK331" s="29">
        <v>1167.25</v>
      </c>
      <c r="BL331" s="29">
        <v>2069.0700000000002</v>
      </c>
      <c r="BM331" s="29">
        <v>137.47</v>
      </c>
      <c r="BN331" s="29">
        <v>636.89</v>
      </c>
      <c r="BO331" s="29">
        <v>650.47</v>
      </c>
      <c r="BP331" s="29">
        <v>1046.07</v>
      </c>
      <c r="BQ331" s="29">
        <v>876.3</v>
      </c>
      <c r="BR331" s="29">
        <v>831.51</v>
      </c>
      <c r="BS331" s="29">
        <v>135.69</v>
      </c>
      <c r="BT331" s="29">
        <v>132.84</v>
      </c>
      <c r="BU331" s="29">
        <v>1015.02</v>
      </c>
      <c r="BV331" s="29">
        <v>124.37</v>
      </c>
      <c r="BW331" s="29">
        <v>73.38</v>
      </c>
      <c r="BX331" s="29">
        <v>480.14</v>
      </c>
      <c r="BY331" s="28"/>
      <c r="BZ331" s="28"/>
      <c r="CA331" s="28"/>
      <c r="CB331" s="28"/>
      <c r="CC331" s="29">
        <v>282.51</v>
      </c>
      <c r="CD331" s="29">
        <v>246.22</v>
      </c>
      <c r="CE331" s="29">
        <v>67.87</v>
      </c>
      <c r="CF331" s="29">
        <v>117.85</v>
      </c>
      <c r="CG331" s="29">
        <v>254.69</v>
      </c>
    </row>
    <row r="332" spans="1:85" x14ac:dyDescent="0.3">
      <c r="A332" s="24" t="s">
        <v>404</v>
      </c>
      <c r="B332" s="29">
        <v>39161.440000000002</v>
      </c>
      <c r="C332" s="28"/>
      <c r="D332" s="29">
        <v>1090.8</v>
      </c>
      <c r="E332" s="29">
        <v>3085.39</v>
      </c>
      <c r="F332" s="29">
        <v>5768.31</v>
      </c>
      <c r="G332" s="29">
        <v>2688.34</v>
      </c>
      <c r="H332" s="29">
        <v>1554.86</v>
      </c>
      <c r="I332" s="29">
        <v>1089.3</v>
      </c>
      <c r="J332" s="29">
        <v>4197.46</v>
      </c>
      <c r="K332" s="29">
        <v>3405.51</v>
      </c>
      <c r="L332" s="29">
        <v>873.47</v>
      </c>
      <c r="M332" s="29">
        <v>5099.8100000000004</v>
      </c>
      <c r="N332" s="29">
        <v>3188.79</v>
      </c>
      <c r="O332" s="29">
        <v>633.95000000000005</v>
      </c>
      <c r="P332" s="29">
        <v>3165.11</v>
      </c>
      <c r="Q332" s="29">
        <v>1895.63</v>
      </c>
      <c r="R332" s="28"/>
      <c r="S332" s="28"/>
      <c r="T332" s="28"/>
      <c r="U332" s="29">
        <v>506.34</v>
      </c>
      <c r="V332" s="29">
        <v>387.33</v>
      </c>
      <c r="W332" s="28"/>
      <c r="X332" s="29">
        <v>1048.99</v>
      </c>
      <c r="Y332" s="29">
        <v>15.9</v>
      </c>
      <c r="Z332" s="29">
        <v>25.91</v>
      </c>
      <c r="AA332" s="29">
        <v>3085.39</v>
      </c>
      <c r="AB332" s="29">
        <v>811.09</v>
      </c>
      <c r="AC332" s="29">
        <v>60.05</v>
      </c>
      <c r="AD332" s="29">
        <v>60.42</v>
      </c>
      <c r="AE332" s="29">
        <v>81.819999999999993</v>
      </c>
      <c r="AF332" s="29">
        <v>121.35</v>
      </c>
      <c r="AG332" s="29">
        <v>91.62</v>
      </c>
      <c r="AH332" s="29">
        <v>401.41</v>
      </c>
      <c r="AI332" s="29">
        <v>500.82</v>
      </c>
      <c r="AJ332" s="29">
        <v>206.93</v>
      </c>
      <c r="AK332" s="29">
        <v>135.43</v>
      </c>
      <c r="AL332" s="29">
        <v>90.06</v>
      </c>
      <c r="AM332" s="29">
        <v>422.71</v>
      </c>
      <c r="AN332" s="29">
        <v>334.18</v>
      </c>
      <c r="AO332" s="29">
        <v>88.06</v>
      </c>
      <c r="AP332" s="29">
        <v>391.93</v>
      </c>
      <c r="AQ332" s="29">
        <v>1013.44</v>
      </c>
      <c r="AR332" s="29">
        <v>705.11</v>
      </c>
      <c r="AS332" s="29">
        <v>133.08000000000001</v>
      </c>
      <c r="AT332" s="29">
        <v>118.82</v>
      </c>
      <c r="AU332" s="29">
        <v>2688.34</v>
      </c>
      <c r="AV332" s="29">
        <v>807.46</v>
      </c>
      <c r="AW332" s="29">
        <v>747.41</v>
      </c>
      <c r="AX332" s="29">
        <v>1089.3</v>
      </c>
      <c r="AY332" s="29">
        <v>349.48</v>
      </c>
      <c r="AZ332" s="29">
        <v>1318.64</v>
      </c>
      <c r="BA332" s="29">
        <v>2529.34</v>
      </c>
      <c r="BB332" s="29">
        <v>923.95</v>
      </c>
      <c r="BC332" s="29">
        <v>690.58</v>
      </c>
      <c r="BD332" s="29">
        <v>701.65</v>
      </c>
      <c r="BE332" s="29">
        <v>884.26</v>
      </c>
      <c r="BF332" s="28"/>
      <c r="BG332" s="29">
        <v>873.47</v>
      </c>
      <c r="BH332" s="29">
        <v>512.99</v>
      </c>
      <c r="BI332" s="29">
        <v>1328.17</v>
      </c>
      <c r="BJ332" s="29">
        <v>2032.2</v>
      </c>
      <c r="BK332" s="29">
        <v>1226.45</v>
      </c>
      <c r="BL332" s="29">
        <v>2334.7399999999998</v>
      </c>
      <c r="BM332" s="29">
        <v>196.21</v>
      </c>
      <c r="BN332" s="29">
        <v>657.83</v>
      </c>
      <c r="BO332" s="29">
        <v>633.95000000000005</v>
      </c>
      <c r="BP332" s="29">
        <v>1244.74</v>
      </c>
      <c r="BQ332" s="29">
        <v>769.95</v>
      </c>
      <c r="BR332" s="29">
        <v>760.6</v>
      </c>
      <c r="BS332" s="29">
        <v>168.37</v>
      </c>
      <c r="BT332" s="29">
        <v>221.47</v>
      </c>
      <c r="BU332" s="29">
        <v>1165.3900000000001</v>
      </c>
      <c r="BV332" s="29">
        <v>109.22</v>
      </c>
      <c r="BW332" s="29">
        <v>115.47</v>
      </c>
      <c r="BX332" s="29">
        <v>505.55</v>
      </c>
      <c r="BY332" s="28"/>
      <c r="BZ332" s="28"/>
      <c r="CA332" s="28"/>
      <c r="CB332" s="28"/>
      <c r="CC332" s="29">
        <v>293.04000000000002</v>
      </c>
      <c r="CD332" s="29">
        <v>213.3</v>
      </c>
      <c r="CE332" s="29">
        <v>45.34</v>
      </c>
      <c r="CF332" s="29">
        <v>126.32</v>
      </c>
      <c r="CG332" s="29">
        <v>215.67</v>
      </c>
    </row>
    <row r="333" spans="1:85" x14ac:dyDescent="0.3">
      <c r="A333" s="24" t="s">
        <v>405</v>
      </c>
      <c r="B333" s="29">
        <v>36703.160000000003</v>
      </c>
      <c r="C333" s="28"/>
      <c r="D333" s="29">
        <v>1049.0899999999999</v>
      </c>
      <c r="E333" s="29">
        <v>2894.97</v>
      </c>
      <c r="F333" s="29">
        <v>5208.99</v>
      </c>
      <c r="G333" s="29">
        <v>2126.42</v>
      </c>
      <c r="H333" s="29">
        <v>1458.17</v>
      </c>
      <c r="I333" s="29">
        <v>1203.31</v>
      </c>
      <c r="J333" s="29">
        <v>4163.8500000000004</v>
      </c>
      <c r="K333" s="29">
        <v>3257.59</v>
      </c>
      <c r="L333" s="29">
        <v>890.99</v>
      </c>
      <c r="M333" s="29">
        <v>5016.26</v>
      </c>
      <c r="N333" s="29">
        <v>2752.74</v>
      </c>
      <c r="O333" s="29">
        <v>786.46</v>
      </c>
      <c r="P333" s="29">
        <v>2941.63</v>
      </c>
      <c r="Q333" s="29">
        <v>1627.1</v>
      </c>
      <c r="R333" s="28"/>
      <c r="S333" s="28"/>
      <c r="T333" s="28"/>
      <c r="U333" s="29">
        <v>561.14</v>
      </c>
      <c r="V333" s="29">
        <v>260.89999999999998</v>
      </c>
      <c r="W333" s="28"/>
      <c r="X333" s="29">
        <v>1006.56</v>
      </c>
      <c r="Y333" s="29">
        <v>16.34</v>
      </c>
      <c r="Z333" s="29">
        <v>26.18</v>
      </c>
      <c r="AA333" s="29">
        <v>2894.97</v>
      </c>
      <c r="AB333" s="29">
        <v>530.98</v>
      </c>
      <c r="AC333" s="29">
        <v>61.12</v>
      </c>
      <c r="AD333" s="29">
        <v>39.340000000000003</v>
      </c>
      <c r="AE333" s="29">
        <v>80</v>
      </c>
      <c r="AF333" s="29">
        <v>99.45</v>
      </c>
      <c r="AG333" s="29">
        <v>106.67</v>
      </c>
      <c r="AH333" s="29">
        <v>364.2</v>
      </c>
      <c r="AI333" s="29">
        <v>490.98</v>
      </c>
      <c r="AJ333" s="29">
        <v>179.87</v>
      </c>
      <c r="AK333" s="29">
        <v>95.27</v>
      </c>
      <c r="AL333" s="29">
        <v>84.82</v>
      </c>
      <c r="AM333" s="29">
        <v>358.73</v>
      </c>
      <c r="AN333" s="29">
        <v>376.53</v>
      </c>
      <c r="AO333" s="29">
        <v>93.97</v>
      </c>
      <c r="AP333" s="29">
        <v>387.21</v>
      </c>
      <c r="AQ333" s="29">
        <v>1061.07</v>
      </c>
      <c r="AR333" s="29">
        <v>581.41</v>
      </c>
      <c r="AS333" s="29">
        <v>118.04</v>
      </c>
      <c r="AT333" s="29">
        <v>99.33</v>
      </c>
      <c r="AU333" s="29">
        <v>2126.42</v>
      </c>
      <c r="AV333" s="29">
        <v>815.7</v>
      </c>
      <c r="AW333" s="29">
        <v>642.48</v>
      </c>
      <c r="AX333" s="29">
        <v>1203.31</v>
      </c>
      <c r="AY333" s="29">
        <v>287.64999999999998</v>
      </c>
      <c r="AZ333" s="29">
        <v>1211.75</v>
      </c>
      <c r="BA333" s="29">
        <v>2664.45</v>
      </c>
      <c r="BB333" s="29">
        <v>797.09</v>
      </c>
      <c r="BC333" s="29">
        <v>458.36</v>
      </c>
      <c r="BD333" s="29">
        <v>868.97</v>
      </c>
      <c r="BE333" s="29">
        <v>915.9</v>
      </c>
      <c r="BF333" s="28"/>
      <c r="BG333" s="29">
        <v>890.99</v>
      </c>
      <c r="BH333" s="29">
        <v>528.52</v>
      </c>
      <c r="BI333" s="29">
        <v>1337.18</v>
      </c>
      <c r="BJ333" s="29">
        <v>2230.7199999999998</v>
      </c>
      <c r="BK333" s="29">
        <v>919.85</v>
      </c>
      <c r="BL333" s="29">
        <v>1998.53</v>
      </c>
      <c r="BM333" s="29">
        <v>154.87</v>
      </c>
      <c r="BN333" s="29">
        <v>599.34</v>
      </c>
      <c r="BO333" s="29">
        <v>786.46</v>
      </c>
      <c r="BP333" s="29">
        <v>1073.24</v>
      </c>
      <c r="BQ333" s="29">
        <v>803.79</v>
      </c>
      <c r="BR333" s="29">
        <v>725.6</v>
      </c>
      <c r="BS333" s="29">
        <v>171.45</v>
      </c>
      <c r="BT333" s="29">
        <v>167.54</v>
      </c>
      <c r="BU333" s="29">
        <v>935.46</v>
      </c>
      <c r="BV333" s="29">
        <v>110.84</v>
      </c>
      <c r="BW333" s="29">
        <v>73.06</v>
      </c>
      <c r="BX333" s="29">
        <v>507.74</v>
      </c>
      <c r="BY333" s="28"/>
      <c r="BZ333" s="28"/>
      <c r="CA333" s="28"/>
      <c r="CB333" s="28"/>
      <c r="CC333" s="29">
        <v>288.67</v>
      </c>
      <c r="CD333" s="29">
        <v>272.47000000000003</v>
      </c>
      <c r="CE333" s="29">
        <v>45.6</v>
      </c>
      <c r="CF333" s="29">
        <v>117.01</v>
      </c>
      <c r="CG333" s="29">
        <v>98.29</v>
      </c>
    </row>
    <row r="334" spans="1:85" x14ac:dyDescent="0.3">
      <c r="A334" s="24" t="s">
        <v>406</v>
      </c>
      <c r="B334" s="29">
        <v>38460.120000000003</v>
      </c>
      <c r="C334" s="28"/>
      <c r="D334" s="29">
        <v>1143.92</v>
      </c>
      <c r="E334" s="29">
        <v>3392.63</v>
      </c>
      <c r="F334" s="29">
        <v>5402.13</v>
      </c>
      <c r="G334" s="29">
        <v>2653.88</v>
      </c>
      <c r="H334" s="29">
        <v>1273.57</v>
      </c>
      <c r="I334" s="29">
        <v>1106.33</v>
      </c>
      <c r="J334" s="29">
        <v>3718.45</v>
      </c>
      <c r="K334" s="29">
        <v>3757.56</v>
      </c>
      <c r="L334" s="29">
        <v>1070.3599999999999</v>
      </c>
      <c r="M334" s="29">
        <v>5148.96</v>
      </c>
      <c r="N334" s="29">
        <v>2698.75</v>
      </c>
      <c r="O334" s="29">
        <v>557.28</v>
      </c>
      <c r="P334" s="29">
        <v>2887.48</v>
      </c>
      <c r="Q334" s="29">
        <v>2378.85</v>
      </c>
      <c r="R334" s="28"/>
      <c r="S334" s="28"/>
      <c r="T334" s="28"/>
      <c r="U334" s="29">
        <v>547.34</v>
      </c>
      <c r="V334" s="29">
        <v>257.06</v>
      </c>
      <c r="W334" s="28"/>
      <c r="X334" s="29">
        <v>1089.4100000000001</v>
      </c>
      <c r="Y334" s="29">
        <v>20.5</v>
      </c>
      <c r="Z334" s="29">
        <v>34.01</v>
      </c>
      <c r="AA334" s="29">
        <v>3392.63</v>
      </c>
      <c r="AB334" s="29">
        <v>649.34</v>
      </c>
      <c r="AC334" s="29">
        <v>44.13</v>
      </c>
      <c r="AD334" s="29">
        <v>37.630000000000003</v>
      </c>
      <c r="AE334" s="29">
        <v>93.96</v>
      </c>
      <c r="AF334" s="29">
        <v>109.44</v>
      </c>
      <c r="AG334" s="29">
        <v>105.13</v>
      </c>
      <c r="AH334" s="29">
        <v>404.93</v>
      </c>
      <c r="AI334" s="29">
        <v>495.13</v>
      </c>
      <c r="AJ334" s="29">
        <v>181.44</v>
      </c>
      <c r="AK334" s="29">
        <v>104.23</v>
      </c>
      <c r="AL334" s="29">
        <v>112.81</v>
      </c>
      <c r="AM334" s="29">
        <v>377.1</v>
      </c>
      <c r="AN334" s="29">
        <v>346.12</v>
      </c>
      <c r="AO334" s="29">
        <v>88.01</v>
      </c>
      <c r="AP334" s="29">
        <v>373.63</v>
      </c>
      <c r="AQ334" s="29">
        <v>1055.5899999999999</v>
      </c>
      <c r="AR334" s="29">
        <v>588.08000000000004</v>
      </c>
      <c r="AS334" s="29">
        <v>129.93</v>
      </c>
      <c r="AT334" s="29">
        <v>105.48</v>
      </c>
      <c r="AU334" s="29">
        <v>2653.88</v>
      </c>
      <c r="AV334" s="29">
        <v>635.05999999999995</v>
      </c>
      <c r="AW334" s="29">
        <v>638.51</v>
      </c>
      <c r="AX334" s="29">
        <v>1106.33</v>
      </c>
      <c r="AY334" s="29">
        <v>355.61</v>
      </c>
      <c r="AZ334" s="29">
        <v>1230.1400000000001</v>
      </c>
      <c r="BA334" s="29">
        <v>2132.6999999999998</v>
      </c>
      <c r="BB334" s="29">
        <v>910.43</v>
      </c>
      <c r="BC334" s="29">
        <v>770.33</v>
      </c>
      <c r="BD334" s="29">
        <v>1297.3599999999999</v>
      </c>
      <c r="BE334" s="29">
        <v>656.99</v>
      </c>
      <c r="BF334" s="28"/>
      <c r="BG334" s="29">
        <v>1070.3599999999999</v>
      </c>
      <c r="BH334" s="29">
        <v>579.44000000000005</v>
      </c>
      <c r="BI334" s="29">
        <v>1460.33</v>
      </c>
      <c r="BJ334" s="29">
        <v>2061</v>
      </c>
      <c r="BK334" s="29">
        <v>1048.18</v>
      </c>
      <c r="BL334" s="29">
        <v>1771.07</v>
      </c>
      <c r="BM334" s="29">
        <v>196.35</v>
      </c>
      <c r="BN334" s="29">
        <v>731.33</v>
      </c>
      <c r="BO334" s="29">
        <v>557.28</v>
      </c>
      <c r="BP334" s="29">
        <v>1081.06</v>
      </c>
      <c r="BQ334" s="29">
        <v>821.85</v>
      </c>
      <c r="BR334" s="29">
        <v>640.41</v>
      </c>
      <c r="BS334" s="29">
        <v>175.05</v>
      </c>
      <c r="BT334" s="29">
        <v>169.09</v>
      </c>
      <c r="BU334" s="29">
        <v>1625.31</v>
      </c>
      <c r="BV334" s="29">
        <v>97.06</v>
      </c>
      <c r="BW334" s="29">
        <v>157.04</v>
      </c>
      <c r="BX334" s="29">
        <v>499.43</v>
      </c>
      <c r="BY334" s="28"/>
      <c r="BZ334" s="28"/>
      <c r="CA334" s="28"/>
      <c r="CB334" s="28"/>
      <c r="CC334" s="29">
        <v>250.12</v>
      </c>
      <c r="CD334" s="29">
        <v>297.22000000000003</v>
      </c>
      <c r="CE334" s="29">
        <v>39.18</v>
      </c>
      <c r="CF334" s="29">
        <v>90.34</v>
      </c>
      <c r="CG334" s="29">
        <v>127.54</v>
      </c>
    </row>
    <row r="335" spans="1:85" x14ac:dyDescent="0.3">
      <c r="A335" s="24" t="s">
        <v>407</v>
      </c>
      <c r="B335" s="29">
        <v>38542.239999999998</v>
      </c>
      <c r="C335" s="28"/>
      <c r="D335" s="29">
        <v>1181.75</v>
      </c>
      <c r="E335" s="29">
        <v>3339.3</v>
      </c>
      <c r="F335" s="29">
        <v>5642.51</v>
      </c>
      <c r="G335" s="29">
        <v>2134.89</v>
      </c>
      <c r="H335" s="29">
        <v>1302.1199999999999</v>
      </c>
      <c r="I335" s="29">
        <v>1155.02</v>
      </c>
      <c r="J335" s="29">
        <v>4182.03</v>
      </c>
      <c r="K335" s="29">
        <v>3167.75</v>
      </c>
      <c r="L335" s="29">
        <v>1149.68</v>
      </c>
      <c r="M335" s="29">
        <v>5026.3599999999997</v>
      </c>
      <c r="N335" s="29">
        <v>3056.23</v>
      </c>
      <c r="O335" s="29">
        <v>534.21</v>
      </c>
      <c r="P335" s="29">
        <v>3103.77</v>
      </c>
      <c r="Q335" s="29">
        <v>2220.71</v>
      </c>
      <c r="R335" s="28"/>
      <c r="S335" s="28"/>
      <c r="T335" s="28"/>
      <c r="U335" s="29">
        <v>542.19000000000005</v>
      </c>
      <c r="V335" s="29">
        <v>229.03</v>
      </c>
      <c r="W335" s="28"/>
      <c r="X335" s="29">
        <v>1124.6099999999999</v>
      </c>
      <c r="Y335" s="29">
        <v>22.8</v>
      </c>
      <c r="Z335" s="29">
        <v>34.340000000000003</v>
      </c>
      <c r="AA335" s="29">
        <v>3339.3</v>
      </c>
      <c r="AB335" s="29">
        <v>632.91</v>
      </c>
      <c r="AC335" s="29">
        <v>51.26</v>
      </c>
      <c r="AD335" s="29">
        <v>43.38</v>
      </c>
      <c r="AE335" s="29">
        <v>92.45</v>
      </c>
      <c r="AF335" s="29">
        <v>130.57</v>
      </c>
      <c r="AG335" s="29">
        <v>103.78</v>
      </c>
      <c r="AH335" s="29">
        <v>416.11</v>
      </c>
      <c r="AI335" s="29">
        <v>498.49</v>
      </c>
      <c r="AJ335" s="29">
        <v>185.84</v>
      </c>
      <c r="AK335" s="29">
        <v>125.66</v>
      </c>
      <c r="AL335" s="29">
        <v>104.94</v>
      </c>
      <c r="AM335" s="29">
        <v>411.47</v>
      </c>
      <c r="AN335" s="29">
        <v>337.4</v>
      </c>
      <c r="AO335" s="29">
        <v>98.83</v>
      </c>
      <c r="AP335" s="29">
        <v>405.49</v>
      </c>
      <c r="AQ335" s="29">
        <v>1164.19</v>
      </c>
      <c r="AR335" s="29">
        <v>595.49</v>
      </c>
      <c r="AS335" s="29">
        <v>140.63999999999999</v>
      </c>
      <c r="AT335" s="29">
        <v>103.61</v>
      </c>
      <c r="AU335" s="29">
        <v>2134.89</v>
      </c>
      <c r="AV335" s="29">
        <v>662.27</v>
      </c>
      <c r="AW335" s="29">
        <v>639.85</v>
      </c>
      <c r="AX335" s="29">
        <v>1155.02</v>
      </c>
      <c r="AY335" s="29">
        <v>409.87</v>
      </c>
      <c r="AZ335" s="29">
        <v>1503.16</v>
      </c>
      <c r="BA335" s="29">
        <v>2269</v>
      </c>
      <c r="BB335" s="29">
        <v>885.87</v>
      </c>
      <c r="BC335" s="29">
        <v>225.6</v>
      </c>
      <c r="BD335" s="29">
        <v>1166.03</v>
      </c>
      <c r="BE335" s="29">
        <v>720.72</v>
      </c>
      <c r="BF335" s="28"/>
      <c r="BG335" s="29">
        <v>1149.68</v>
      </c>
      <c r="BH335" s="29">
        <v>550.91</v>
      </c>
      <c r="BI335" s="29">
        <v>1432.74</v>
      </c>
      <c r="BJ335" s="29">
        <v>1932.36</v>
      </c>
      <c r="BK335" s="29">
        <v>1110.3599999999999</v>
      </c>
      <c r="BL335" s="29">
        <v>1932.08</v>
      </c>
      <c r="BM335" s="29">
        <v>174.45</v>
      </c>
      <c r="BN335" s="29">
        <v>949.7</v>
      </c>
      <c r="BO335" s="29">
        <v>534.21</v>
      </c>
      <c r="BP335" s="29">
        <v>1189.0999999999999</v>
      </c>
      <c r="BQ335" s="29">
        <v>903.27</v>
      </c>
      <c r="BR335" s="29">
        <v>620.65</v>
      </c>
      <c r="BS335" s="29">
        <v>152.46</v>
      </c>
      <c r="BT335" s="29">
        <v>238.29</v>
      </c>
      <c r="BU335" s="29">
        <v>1491.64</v>
      </c>
      <c r="BV335" s="29">
        <v>89.15</v>
      </c>
      <c r="BW335" s="29">
        <v>84.68</v>
      </c>
      <c r="BX335" s="29">
        <v>555.24</v>
      </c>
      <c r="BY335" s="28"/>
      <c r="BZ335" s="28"/>
      <c r="CA335" s="28"/>
      <c r="CB335" s="28"/>
      <c r="CC335" s="29">
        <v>247.83</v>
      </c>
      <c r="CD335" s="29">
        <v>294.36</v>
      </c>
      <c r="CE335" s="29">
        <v>56</v>
      </c>
      <c r="CF335" s="29">
        <v>86.3</v>
      </c>
      <c r="CG335" s="29">
        <v>86.73</v>
      </c>
    </row>
    <row r="336" spans="1:85" x14ac:dyDescent="0.3">
      <c r="A336" s="24" t="s">
        <v>408</v>
      </c>
      <c r="B336" s="29">
        <v>42594.96</v>
      </c>
      <c r="C336" s="28"/>
      <c r="D336" s="29">
        <v>1061.98</v>
      </c>
      <c r="E336" s="29">
        <v>3563.29</v>
      </c>
      <c r="F336" s="29">
        <v>6600.42</v>
      </c>
      <c r="G336" s="29">
        <v>2921.78</v>
      </c>
      <c r="H336" s="29">
        <v>1479.04</v>
      </c>
      <c r="I336" s="29">
        <v>1084.82</v>
      </c>
      <c r="J336" s="29">
        <v>4752.4799999999996</v>
      </c>
      <c r="K336" s="29">
        <v>3580.94</v>
      </c>
      <c r="L336" s="29">
        <v>1149.81</v>
      </c>
      <c r="M336" s="29">
        <v>5600.66</v>
      </c>
      <c r="N336" s="29">
        <v>3152.42</v>
      </c>
      <c r="O336" s="29">
        <v>479.26</v>
      </c>
      <c r="P336" s="29">
        <v>3167.07</v>
      </c>
      <c r="Q336" s="29">
        <v>2576.5100000000002</v>
      </c>
      <c r="R336" s="28"/>
      <c r="S336" s="28"/>
      <c r="T336" s="28"/>
      <c r="U336" s="29">
        <v>609</v>
      </c>
      <c r="V336" s="29">
        <v>285.94</v>
      </c>
      <c r="W336" s="28"/>
      <c r="X336" s="29">
        <v>1016.1</v>
      </c>
      <c r="Y336" s="29">
        <v>22.2</v>
      </c>
      <c r="Z336" s="29">
        <v>23.68</v>
      </c>
      <c r="AA336" s="29">
        <v>3563.29</v>
      </c>
      <c r="AB336" s="29">
        <v>815.2</v>
      </c>
      <c r="AC336" s="29">
        <v>57.59</v>
      </c>
      <c r="AD336" s="29">
        <v>47.2</v>
      </c>
      <c r="AE336" s="29">
        <v>85.9</v>
      </c>
      <c r="AF336" s="29">
        <v>137.16999999999999</v>
      </c>
      <c r="AG336" s="29">
        <v>125.28</v>
      </c>
      <c r="AH336" s="29">
        <v>475.09</v>
      </c>
      <c r="AI336" s="29">
        <v>487.79</v>
      </c>
      <c r="AJ336" s="29">
        <v>193.08</v>
      </c>
      <c r="AK336" s="29">
        <v>181.07</v>
      </c>
      <c r="AL336" s="29">
        <v>119.89</v>
      </c>
      <c r="AM336" s="29">
        <v>446.1</v>
      </c>
      <c r="AN336" s="29">
        <v>358.66</v>
      </c>
      <c r="AO336" s="29">
        <v>115.23</v>
      </c>
      <c r="AP336" s="29">
        <v>432.89</v>
      </c>
      <c r="AQ336" s="29">
        <v>1393.04</v>
      </c>
      <c r="AR336" s="29">
        <v>779.88</v>
      </c>
      <c r="AS336" s="29">
        <v>195.41</v>
      </c>
      <c r="AT336" s="29">
        <v>153.93</v>
      </c>
      <c r="AU336" s="29">
        <v>2921.78</v>
      </c>
      <c r="AV336" s="29">
        <v>732.38</v>
      </c>
      <c r="AW336" s="29">
        <v>746.65</v>
      </c>
      <c r="AX336" s="29">
        <v>1084.82</v>
      </c>
      <c r="AY336" s="29">
        <v>592.35</v>
      </c>
      <c r="AZ336" s="29">
        <v>1469.71</v>
      </c>
      <c r="BA336" s="29">
        <v>2690.42</v>
      </c>
      <c r="BB336" s="29">
        <v>999.37</v>
      </c>
      <c r="BC336" s="29">
        <v>310.19</v>
      </c>
      <c r="BD336" s="29">
        <v>1140.19</v>
      </c>
      <c r="BE336" s="29">
        <v>890.95</v>
      </c>
      <c r="BF336" s="28"/>
      <c r="BG336" s="29">
        <v>1149.81</v>
      </c>
      <c r="BH336" s="29">
        <v>546.11</v>
      </c>
      <c r="BI336" s="29">
        <v>1475.29</v>
      </c>
      <c r="BJ336" s="29">
        <v>2393.41</v>
      </c>
      <c r="BK336" s="29">
        <v>1185.8599999999999</v>
      </c>
      <c r="BL336" s="29">
        <v>1931.78</v>
      </c>
      <c r="BM336" s="29">
        <v>133.63</v>
      </c>
      <c r="BN336" s="29">
        <v>1087.01</v>
      </c>
      <c r="BO336" s="29">
        <v>479.26</v>
      </c>
      <c r="BP336" s="29">
        <v>1308.26</v>
      </c>
      <c r="BQ336" s="29">
        <v>889.08</v>
      </c>
      <c r="BR336" s="29">
        <v>537.70000000000005</v>
      </c>
      <c r="BS336" s="29">
        <v>254.46</v>
      </c>
      <c r="BT336" s="29">
        <v>177.56</v>
      </c>
      <c r="BU336" s="29">
        <v>1624.62</v>
      </c>
      <c r="BV336" s="29">
        <v>103.62</v>
      </c>
      <c r="BW336" s="29">
        <v>150.66999999999999</v>
      </c>
      <c r="BX336" s="29">
        <v>697.61</v>
      </c>
      <c r="BY336" s="28"/>
      <c r="BZ336" s="28"/>
      <c r="CA336" s="28"/>
      <c r="CB336" s="28"/>
      <c r="CC336" s="29">
        <v>284.93</v>
      </c>
      <c r="CD336" s="29">
        <v>324.07</v>
      </c>
      <c r="CE336" s="29">
        <v>93.83</v>
      </c>
      <c r="CF336" s="29">
        <v>76.81</v>
      </c>
      <c r="CG336" s="29">
        <v>115.31</v>
      </c>
    </row>
    <row r="337" spans="1:85" x14ac:dyDescent="0.3">
      <c r="A337" s="24" t="s">
        <v>409</v>
      </c>
      <c r="B337" s="29">
        <v>41063.43</v>
      </c>
      <c r="C337" s="28"/>
      <c r="D337" s="29">
        <v>973.28</v>
      </c>
      <c r="E337" s="29">
        <v>2701.16</v>
      </c>
      <c r="F337" s="29">
        <v>6286.27</v>
      </c>
      <c r="G337" s="29">
        <v>2511.66</v>
      </c>
      <c r="H337" s="29">
        <v>1711.82</v>
      </c>
      <c r="I337" s="29">
        <v>1433.93</v>
      </c>
      <c r="J337" s="29">
        <v>3889.56</v>
      </c>
      <c r="K337" s="29">
        <v>4492.38</v>
      </c>
      <c r="L337" s="29">
        <v>1059.33</v>
      </c>
      <c r="M337" s="29">
        <v>5376.55</v>
      </c>
      <c r="N337" s="29">
        <v>3147.14</v>
      </c>
      <c r="O337" s="29">
        <v>519.17999999999995</v>
      </c>
      <c r="P337" s="29">
        <v>3083.16</v>
      </c>
      <c r="Q337" s="29">
        <v>2462</v>
      </c>
      <c r="R337" s="28"/>
      <c r="S337" s="28"/>
      <c r="T337" s="28"/>
      <c r="U337" s="29">
        <v>478.63</v>
      </c>
      <c r="V337" s="29">
        <v>304.56</v>
      </c>
      <c r="W337" s="28"/>
      <c r="X337" s="29">
        <v>931.51</v>
      </c>
      <c r="Y337" s="29">
        <v>28.68</v>
      </c>
      <c r="Z337" s="29">
        <v>13.09</v>
      </c>
      <c r="AA337" s="29">
        <v>2701.16</v>
      </c>
      <c r="AB337" s="29">
        <v>729.41</v>
      </c>
      <c r="AC337" s="29">
        <v>55.84</v>
      </c>
      <c r="AD337" s="29">
        <v>32.299999999999997</v>
      </c>
      <c r="AE337" s="29">
        <v>102.55</v>
      </c>
      <c r="AF337" s="29">
        <v>123.51</v>
      </c>
      <c r="AG337" s="29">
        <v>72.790000000000006</v>
      </c>
      <c r="AH337" s="29">
        <v>463.5</v>
      </c>
      <c r="AI337" s="29">
        <v>501.1</v>
      </c>
      <c r="AJ337" s="29">
        <v>211.41</v>
      </c>
      <c r="AK337" s="29">
        <v>179.65</v>
      </c>
      <c r="AL337" s="29">
        <v>118.47</v>
      </c>
      <c r="AM337" s="29">
        <v>375.85</v>
      </c>
      <c r="AN337" s="29">
        <v>352.56</v>
      </c>
      <c r="AO337" s="29">
        <v>113.69</v>
      </c>
      <c r="AP337" s="29">
        <v>457.81</v>
      </c>
      <c r="AQ337" s="29">
        <v>1380.4</v>
      </c>
      <c r="AR337" s="29">
        <v>672.68</v>
      </c>
      <c r="AS337" s="29">
        <v>176.73</v>
      </c>
      <c r="AT337" s="29">
        <v>166.02</v>
      </c>
      <c r="AU337" s="29">
        <v>2511.66</v>
      </c>
      <c r="AV337" s="29">
        <v>805.71</v>
      </c>
      <c r="AW337" s="29">
        <v>906.11</v>
      </c>
      <c r="AX337" s="29">
        <v>1433.93</v>
      </c>
      <c r="AY337" s="29">
        <v>430.13</v>
      </c>
      <c r="AZ337" s="29">
        <v>1316.38</v>
      </c>
      <c r="BA337" s="29">
        <v>2143.04</v>
      </c>
      <c r="BB337" s="29">
        <v>1154.94</v>
      </c>
      <c r="BC337" s="29">
        <v>1146.92</v>
      </c>
      <c r="BD337" s="29">
        <v>1310.1300000000001</v>
      </c>
      <c r="BE337" s="29">
        <v>652.57000000000005</v>
      </c>
      <c r="BF337" s="28"/>
      <c r="BG337" s="29">
        <v>1059.33</v>
      </c>
      <c r="BH337" s="29">
        <v>556.53</v>
      </c>
      <c r="BI337" s="29">
        <v>1380.17</v>
      </c>
      <c r="BJ337" s="29">
        <v>2361.52</v>
      </c>
      <c r="BK337" s="29">
        <v>1078.3399999999999</v>
      </c>
      <c r="BL337" s="29">
        <v>1939.53</v>
      </c>
      <c r="BM337" s="29">
        <v>226.4</v>
      </c>
      <c r="BN337" s="29">
        <v>981.21</v>
      </c>
      <c r="BO337" s="29">
        <v>519.17999999999995</v>
      </c>
      <c r="BP337" s="29">
        <v>1151.06</v>
      </c>
      <c r="BQ337" s="29">
        <v>1010.25</v>
      </c>
      <c r="BR337" s="29">
        <v>553.32000000000005</v>
      </c>
      <c r="BS337" s="29">
        <v>181.92</v>
      </c>
      <c r="BT337" s="29">
        <v>186.61</v>
      </c>
      <c r="BU337" s="29">
        <v>1420.45</v>
      </c>
      <c r="BV337" s="29">
        <v>120.91</v>
      </c>
      <c r="BW337" s="29">
        <v>210.25</v>
      </c>
      <c r="BX337" s="29">
        <v>710.39</v>
      </c>
      <c r="BY337" s="28"/>
      <c r="BZ337" s="28"/>
      <c r="CA337" s="28"/>
      <c r="CB337" s="28"/>
      <c r="CC337" s="29">
        <v>222.8</v>
      </c>
      <c r="CD337" s="29">
        <v>255.83</v>
      </c>
      <c r="CE337" s="29">
        <v>43.93</v>
      </c>
      <c r="CF337" s="29">
        <v>93.92</v>
      </c>
      <c r="CG337" s="29">
        <v>166.72</v>
      </c>
    </row>
    <row r="338" spans="1:85" x14ac:dyDescent="0.3">
      <c r="A338" s="24" t="s">
        <v>410</v>
      </c>
      <c r="B338" s="29">
        <v>41692.46</v>
      </c>
      <c r="C338" s="28"/>
      <c r="D338" s="29">
        <v>1037.83</v>
      </c>
      <c r="E338" s="29">
        <v>2813.56</v>
      </c>
      <c r="F338" s="29">
        <v>6661.76</v>
      </c>
      <c r="G338" s="29">
        <v>2854.06</v>
      </c>
      <c r="H338" s="29">
        <v>1600.07</v>
      </c>
      <c r="I338" s="29">
        <v>1595.37</v>
      </c>
      <c r="J338" s="29">
        <v>4034.65</v>
      </c>
      <c r="K338" s="29">
        <v>3361.59</v>
      </c>
      <c r="L338" s="29">
        <v>1057.6600000000001</v>
      </c>
      <c r="M338" s="29">
        <v>5372.04</v>
      </c>
      <c r="N338" s="29">
        <v>3033.02</v>
      </c>
      <c r="O338" s="29">
        <v>599.33000000000004</v>
      </c>
      <c r="P338" s="29">
        <v>3439.6</v>
      </c>
      <c r="Q338" s="29">
        <v>2825.42</v>
      </c>
      <c r="R338" s="28"/>
      <c r="S338" s="28"/>
      <c r="T338" s="28"/>
      <c r="U338" s="29">
        <v>468.49</v>
      </c>
      <c r="V338" s="29">
        <v>317.54000000000002</v>
      </c>
      <c r="W338" s="28"/>
      <c r="X338" s="29">
        <v>988.99</v>
      </c>
      <c r="Y338" s="29">
        <v>36.18</v>
      </c>
      <c r="Z338" s="29">
        <v>12.66</v>
      </c>
      <c r="AA338" s="29">
        <v>2813.56</v>
      </c>
      <c r="AB338" s="29">
        <v>789.99</v>
      </c>
      <c r="AC338" s="29">
        <v>65.16</v>
      </c>
      <c r="AD338" s="29">
        <v>67.67</v>
      </c>
      <c r="AE338" s="29">
        <v>95.2</v>
      </c>
      <c r="AF338" s="29">
        <v>112.68</v>
      </c>
      <c r="AG338" s="29">
        <v>93.59</v>
      </c>
      <c r="AH338" s="29">
        <v>493.73</v>
      </c>
      <c r="AI338" s="29">
        <v>513.38</v>
      </c>
      <c r="AJ338" s="29">
        <v>232.24</v>
      </c>
      <c r="AK338" s="29">
        <v>216.55</v>
      </c>
      <c r="AL338" s="29">
        <v>104.39</v>
      </c>
      <c r="AM338" s="29">
        <v>412.28</v>
      </c>
      <c r="AN338" s="29">
        <v>364.69</v>
      </c>
      <c r="AO338" s="29">
        <v>109.46</v>
      </c>
      <c r="AP338" s="29">
        <v>462</v>
      </c>
      <c r="AQ338" s="29">
        <v>1449.8</v>
      </c>
      <c r="AR338" s="29">
        <v>741.81</v>
      </c>
      <c r="AS338" s="29">
        <v>152.79</v>
      </c>
      <c r="AT338" s="29">
        <v>184.37</v>
      </c>
      <c r="AU338" s="29">
        <v>2854.06</v>
      </c>
      <c r="AV338" s="29">
        <v>715.72</v>
      </c>
      <c r="AW338" s="29">
        <v>884.35</v>
      </c>
      <c r="AX338" s="29">
        <v>1595.37</v>
      </c>
      <c r="AY338" s="29">
        <v>484.2</v>
      </c>
      <c r="AZ338" s="29">
        <v>1367.88</v>
      </c>
      <c r="BA338" s="29">
        <v>2182.5700000000002</v>
      </c>
      <c r="BB338" s="29">
        <v>1102.58</v>
      </c>
      <c r="BC338" s="29">
        <v>138.29</v>
      </c>
      <c r="BD338" s="29">
        <v>1102.8499999999999</v>
      </c>
      <c r="BE338" s="29">
        <v>849.76</v>
      </c>
      <c r="BF338" s="28"/>
      <c r="BG338" s="29">
        <v>1057.6600000000001</v>
      </c>
      <c r="BH338" s="29">
        <v>532.66999999999996</v>
      </c>
      <c r="BI338" s="29">
        <v>1453.8</v>
      </c>
      <c r="BJ338" s="29">
        <v>2202.63</v>
      </c>
      <c r="BK338" s="29">
        <v>1182.94</v>
      </c>
      <c r="BL338" s="29">
        <v>1804.3</v>
      </c>
      <c r="BM338" s="29">
        <v>214.57</v>
      </c>
      <c r="BN338" s="29">
        <v>1014.15</v>
      </c>
      <c r="BO338" s="29">
        <v>599.33000000000004</v>
      </c>
      <c r="BP338" s="29">
        <v>1505.79</v>
      </c>
      <c r="BQ338" s="29">
        <v>974.34</v>
      </c>
      <c r="BR338" s="29">
        <v>522.95000000000005</v>
      </c>
      <c r="BS338" s="29">
        <v>236.26</v>
      </c>
      <c r="BT338" s="29">
        <v>200.26</v>
      </c>
      <c r="BU338" s="29">
        <v>1788</v>
      </c>
      <c r="BV338" s="29">
        <v>120.88</v>
      </c>
      <c r="BW338" s="29">
        <v>172.19</v>
      </c>
      <c r="BX338" s="29">
        <v>744.35</v>
      </c>
      <c r="BY338" s="28"/>
      <c r="BZ338" s="28"/>
      <c r="CA338" s="28"/>
      <c r="CB338" s="28"/>
      <c r="CC338" s="29">
        <v>197.96</v>
      </c>
      <c r="CD338" s="29">
        <v>270.52999999999997</v>
      </c>
      <c r="CE338" s="29">
        <v>60.19</v>
      </c>
      <c r="CF338" s="29">
        <v>73.72</v>
      </c>
      <c r="CG338" s="29">
        <v>183.63</v>
      </c>
    </row>
    <row r="339" spans="1:85" x14ac:dyDescent="0.3">
      <c r="A339" s="24" t="s">
        <v>411</v>
      </c>
      <c r="B339" s="29">
        <v>41683.69</v>
      </c>
      <c r="C339" s="28"/>
      <c r="D339" s="29">
        <v>1076.6300000000001</v>
      </c>
      <c r="E339" s="29">
        <v>3103.54</v>
      </c>
      <c r="F339" s="29">
        <v>6684.95</v>
      </c>
      <c r="G339" s="29">
        <v>2997.86</v>
      </c>
      <c r="H339" s="29">
        <v>1428.77</v>
      </c>
      <c r="I339" s="29">
        <v>1422.79</v>
      </c>
      <c r="J339" s="29">
        <v>4280.2299999999996</v>
      </c>
      <c r="K339" s="29">
        <v>2775.98</v>
      </c>
      <c r="L339" s="29">
        <v>1211.8900000000001</v>
      </c>
      <c r="M339" s="29">
        <v>5536.22</v>
      </c>
      <c r="N339" s="29">
        <v>3143.59</v>
      </c>
      <c r="O339" s="29">
        <v>459.42</v>
      </c>
      <c r="P339" s="29">
        <v>3307.19</v>
      </c>
      <c r="Q339" s="29">
        <v>2792.74</v>
      </c>
      <c r="R339" s="28"/>
      <c r="S339" s="28"/>
      <c r="T339" s="28"/>
      <c r="U339" s="29">
        <v>547.76</v>
      </c>
      <c r="V339" s="29">
        <v>291.93</v>
      </c>
      <c r="W339" s="28"/>
      <c r="X339" s="29">
        <v>1020.41</v>
      </c>
      <c r="Y339" s="29">
        <v>37.97</v>
      </c>
      <c r="Z339" s="29">
        <v>18.25</v>
      </c>
      <c r="AA339" s="29">
        <v>3103.54</v>
      </c>
      <c r="AB339" s="29">
        <v>761.04</v>
      </c>
      <c r="AC339" s="29">
        <v>54.85</v>
      </c>
      <c r="AD339" s="29">
        <v>51.02</v>
      </c>
      <c r="AE339" s="29">
        <v>100.09</v>
      </c>
      <c r="AF339" s="29">
        <v>118.67</v>
      </c>
      <c r="AG339" s="29">
        <v>77.05</v>
      </c>
      <c r="AH339" s="29">
        <v>475.24</v>
      </c>
      <c r="AI339" s="29">
        <v>541.59</v>
      </c>
      <c r="AJ339" s="29">
        <v>233.87</v>
      </c>
      <c r="AK339" s="29">
        <v>139.06</v>
      </c>
      <c r="AL339" s="29">
        <v>150.79</v>
      </c>
      <c r="AM339" s="29">
        <v>390.51</v>
      </c>
      <c r="AN339" s="29">
        <v>419.52</v>
      </c>
      <c r="AO339" s="29">
        <v>96.07</v>
      </c>
      <c r="AP339" s="29">
        <v>475.03</v>
      </c>
      <c r="AQ339" s="29">
        <v>1529.01</v>
      </c>
      <c r="AR339" s="29">
        <v>748.8</v>
      </c>
      <c r="AS339" s="29">
        <v>153.94999999999999</v>
      </c>
      <c r="AT339" s="29">
        <v>168.8</v>
      </c>
      <c r="AU339" s="29">
        <v>2997.86</v>
      </c>
      <c r="AV339" s="29">
        <v>678.34</v>
      </c>
      <c r="AW339" s="29">
        <v>750.43</v>
      </c>
      <c r="AX339" s="29">
        <v>1422.79</v>
      </c>
      <c r="AY339" s="29">
        <v>480.12</v>
      </c>
      <c r="AZ339" s="29">
        <v>1478.57</v>
      </c>
      <c r="BA339" s="29">
        <v>2321.54</v>
      </c>
      <c r="BB339" s="29">
        <v>1220.72</v>
      </c>
      <c r="BC339" s="29">
        <v>164.39</v>
      </c>
      <c r="BD339" s="29">
        <v>233.74</v>
      </c>
      <c r="BE339" s="29">
        <v>945.44</v>
      </c>
      <c r="BF339" s="28"/>
      <c r="BG339" s="29">
        <v>1211.8900000000001</v>
      </c>
      <c r="BH339" s="29">
        <v>518.03</v>
      </c>
      <c r="BI339" s="29">
        <v>1495.96</v>
      </c>
      <c r="BJ339" s="29">
        <v>2290.48</v>
      </c>
      <c r="BK339" s="29">
        <v>1231.75</v>
      </c>
      <c r="BL339" s="29">
        <v>1931.25</v>
      </c>
      <c r="BM339" s="29">
        <v>294.18</v>
      </c>
      <c r="BN339" s="29">
        <v>918.15</v>
      </c>
      <c r="BO339" s="29">
        <v>459.42</v>
      </c>
      <c r="BP339" s="29">
        <v>1642.59</v>
      </c>
      <c r="BQ339" s="29">
        <v>743.94</v>
      </c>
      <c r="BR339" s="29">
        <v>483.02</v>
      </c>
      <c r="BS339" s="29">
        <v>212.32</v>
      </c>
      <c r="BT339" s="29">
        <v>225.33</v>
      </c>
      <c r="BU339" s="29">
        <v>1793.9</v>
      </c>
      <c r="BV339" s="29">
        <v>155.68</v>
      </c>
      <c r="BW339" s="29">
        <v>87.47</v>
      </c>
      <c r="BX339" s="29">
        <v>755.69</v>
      </c>
      <c r="BY339" s="28"/>
      <c r="BZ339" s="28"/>
      <c r="CA339" s="28"/>
      <c r="CB339" s="28"/>
      <c r="CC339" s="29">
        <v>223.5</v>
      </c>
      <c r="CD339" s="29">
        <v>324.26</v>
      </c>
      <c r="CE339" s="29">
        <v>63.72</v>
      </c>
      <c r="CF339" s="29">
        <v>67.8</v>
      </c>
      <c r="CG339" s="29">
        <v>160.41</v>
      </c>
    </row>
    <row r="340" spans="1:85" x14ac:dyDescent="0.3">
      <c r="A340" s="24" t="s">
        <v>412</v>
      </c>
      <c r="B340" s="29">
        <v>47626.23</v>
      </c>
      <c r="C340" s="28"/>
      <c r="D340" s="29">
        <v>1008.99</v>
      </c>
      <c r="E340" s="29">
        <v>3095.87</v>
      </c>
      <c r="F340" s="29">
        <v>7324.56</v>
      </c>
      <c r="G340" s="29">
        <v>3899.71</v>
      </c>
      <c r="H340" s="29">
        <v>1584.82</v>
      </c>
      <c r="I340" s="29">
        <v>1309.46</v>
      </c>
      <c r="J340" s="29">
        <v>4938.1099999999997</v>
      </c>
      <c r="K340" s="29">
        <v>4616.63</v>
      </c>
      <c r="L340" s="29">
        <v>1376.58</v>
      </c>
      <c r="M340" s="29">
        <v>6174.36</v>
      </c>
      <c r="N340" s="29">
        <v>3587.67</v>
      </c>
      <c r="O340" s="29">
        <v>595.51</v>
      </c>
      <c r="P340" s="29">
        <v>3696.4</v>
      </c>
      <c r="Q340" s="29">
        <v>2840.51</v>
      </c>
      <c r="R340" s="28"/>
      <c r="S340" s="28"/>
      <c r="T340" s="28"/>
      <c r="U340" s="29">
        <v>669.55</v>
      </c>
      <c r="V340" s="29">
        <v>302.68</v>
      </c>
      <c r="W340" s="28"/>
      <c r="X340" s="29">
        <v>947.64</v>
      </c>
      <c r="Y340" s="29">
        <v>34.24</v>
      </c>
      <c r="Z340" s="29">
        <v>27.11</v>
      </c>
      <c r="AA340" s="29">
        <v>3095.87</v>
      </c>
      <c r="AB340" s="29">
        <v>931.04</v>
      </c>
      <c r="AC340" s="29">
        <v>40.92</v>
      </c>
      <c r="AD340" s="29">
        <v>49.96</v>
      </c>
      <c r="AE340" s="29">
        <v>152.13</v>
      </c>
      <c r="AF340" s="29">
        <v>190.23</v>
      </c>
      <c r="AG340" s="29">
        <v>65.040000000000006</v>
      </c>
      <c r="AH340" s="29">
        <v>514.33000000000004</v>
      </c>
      <c r="AI340" s="29">
        <v>532.46</v>
      </c>
      <c r="AJ340" s="29">
        <v>226.01</v>
      </c>
      <c r="AK340" s="29">
        <v>159.84</v>
      </c>
      <c r="AL340" s="29">
        <v>143.66999999999999</v>
      </c>
      <c r="AM340" s="29">
        <v>491.35</v>
      </c>
      <c r="AN340" s="29">
        <v>418.9</v>
      </c>
      <c r="AO340" s="29">
        <v>121</v>
      </c>
      <c r="AP340" s="29">
        <v>434.56</v>
      </c>
      <c r="AQ340" s="29">
        <v>1452.65</v>
      </c>
      <c r="AR340" s="29">
        <v>1038.54</v>
      </c>
      <c r="AS340" s="29">
        <v>181.89</v>
      </c>
      <c r="AT340" s="29">
        <v>180.03</v>
      </c>
      <c r="AU340" s="29">
        <v>3899.71</v>
      </c>
      <c r="AV340" s="29">
        <v>738.93</v>
      </c>
      <c r="AW340" s="29">
        <v>845.9</v>
      </c>
      <c r="AX340" s="29">
        <v>1309.46</v>
      </c>
      <c r="AY340" s="29">
        <v>507.47</v>
      </c>
      <c r="AZ340" s="29">
        <v>1663.12</v>
      </c>
      <c r="BA340" s="29">
        <v>2767.51</v>
      </c>
      <c r="BB340" s="29">
        <v>1264.6199999999999</v>
      </c>
      <c r="BC340" s="29">
        <v>533.78</v>
      </c>
      <c r="BD340" s="29">
        <v>1738.1</v>
      </c>
      <c r="BE340" s="29">
        <v>898.11</v>
      </c>
      <c r="BF340" s="28"/>
      <c r="BG340" s="29">
        <v>1376.58</v>
      </c>
      <c r="BH340" s="29">
        <v>543.02</v>
      </c>
      <c r="BI340" s="29">
        <v>1538.86</v>
      </c>
      <c r="BJ340" s="29">
        <v>2823.37</v>
      </c>
      <c r="BK340" s="29">
        <v>1269.0999999999999</v>
      </c>
      <c r="BL340" s="29">
        <v>2074.54</v>
      </c>
      <c r="BM340" s="29">
        <v>430.52</v>
      </c>
      <c r="BN340" s="29">
        <v>1082.6099999999999</v>
      </c>
      <c r="BO340" s="29">
        <v>595.51</v>
      </c>
      <c r="BP340" s="29">
        <v>1834.85</v>
      </c>
      <c r="BQ340" s="29">
        <v>822.02</v>
      </c>
      <c r="BR340" s="29">
        <v>409.7</v>
      </c>
      <c r="BS340" s="29">
        <v>336.89</v>
      </c>
      <c r="BT340" s="29">
        <v>292.94</v>
      </c>
      <c r="BU340" s="29">
        <v>1836.26</v>
      </c>
      <c r="BV340" s="29">
        <v>135.33000000000001</v>
      </c>
      <c r="BW340" s="29">
        <v>82.82</v>
      </c>
      <c r="BX340" s="29">
        <v>786.1</v>
      </c>
      <c r="BY340" s="28"/>
      <c r="BZ340" s="28"/>
      <c r="CA340" s="28"/>
      <c r="CB340" s="28"/>
      <c r="CC340" s="29">
        <v>243.73</v>
      </c>
      <c r="CD340" s="29">
        <v>425.82</v>
      </c>
      <c r="CE340" s="29">
        <v>74.510000000000005</v>
      </c>
      <c r="CF340" s="29">
        <v>72.180000000000007</v>
      </c>
      <c r="CG340" s="29">
        <v>155.99</v>
      </c>
    </row>
    <row r="341" spans="1:85" x14ac:dyDescent="0.3">
      <c r="A341" s="24" t="s">
        <v>413</v>
      </c>
      <c r="B341" s="29">
        <v>44274.74</v>
      </c>
      <c r="C341" s="28"/>
      <c r="D341" s="29">
        <v>981.73</v>
      </c>
      <c r="E341" s="29">
        <v>2564.19</v>
      </c>
      <c r="F341" s="29">
        <v>6741.59</v>
      </c>
      <c r="G341" s="29">
        <v>2899.7</v>
      </c>
      <c r="H341" s="29">
        <v>1770.27</v>
      </c>
      <c r="I341" s="29">
        <v>1214.67</v>
      </c>
      <c r="J341" s="29">
        <v>4258.83</v>
      </c>
      <c r="K341" s="29">
        <v>4276.1000000000004</v>
      </c>
      <c r="L341" s="29">
        <v>1336.92</v>
      </c>
      <c r="M341" s="29">
        <v>6570.25</v>
      </c>
      <c r="N341" s="29">
        <v>3056.12</v>
      </c>
      <c r="O341" s="29">
        <v>560.5</v>
      </c>
      <c r="P341" s="29">
        <v>3707.35</v>
      </c>
      <c r="Q341" s="29">
        <v>2860.81</v>
      </c>
      <c r="R341" s="28"/>
      <c r="S341" s="28"/>
      <c r="T341" s="28"/>
      <c r="U341" s="29">
        <v>620.97</v>
      </c>
      <c r="V341" s="29">
        <v>272.02999999999997</v>
      </c>
      <c r="W341" s="28"/>
      <c r="X341" s="29">
        <v>912.9</v>
      </c>
      <c r="Y341" s="29">
        <v>25.86</v>
      </c>
      <c r="Z341" s="29">
        <v>42.98</v>
      </c>
      <c r="AA341" s="29">
        <v>2564.19</v>
      </c>
      <c r="AB341" s="29">
        <v>793.48</v>
      </c>
      <c r="AC341" s="29">
        <v>35.46</v>
      </c>
      <c r="AD341" s="29">
        <v>44.37</v>
      </c>
      <c r="AE341" s="29">
        <v>132.81</v>
      </c>
      <c r="AF341" s="29">
        <v>107.91</v>
      </c>
      <c r="AG341" s="29">
        <v>79.52</v>
      </c>
      <c r="AH341" s="29">
        <v>425.63</v>
      </c>
      <c r="AI341" s="29">
        <v>612.96</v>
      </c>
      <c r="AJ341" s="29">
        <v>189.5</v>
      </c>
      <c r="AK341" s="29">
        <v>107.65</v>
      </c>
      <c r="AL341" s="29">
        <v>120.32</v>
      </c>
      <c r="AM341" s="29">
        <v>359.45</v>
      </c>
      <c r="AN341" s="29">
        <v>403.68</v>
      </c>
      <c r="AO341" s="29">
        <v>126.63</v>
      </c>
      <c r="AP341" s="29">
        <v>381.68</v>
      </c>
      <c r="AQ341" s="29">
        <v>1649.33</v>
      </c>
      <c r="AR341" s="29">
        <v>840.92</v>
      </c>
      <c r="AS341" s="29">
        <v>196.88</v>
      </c>
      <c r="AT341" s="29">
        <v>133.38999999999999</v>
      </c>
      <c r="AU341" s="29">
        <v>2899.7</v>
      </c>
      <c r="AV341" s="29">
        <v>837.46</v>
      </c>
      <c r="AW341" s="29">
        <v>932.81</v>
      </c>
      <c r="AX341" s="29">
        <v>1214.67</v>
      </c>
      <c r="AY341" s="29">
        <v>377.66</v>
      </c>
      <c r="AZ341" s="29">
        <v>1418.99</v>
      </c>
      <c r="BA341" s="29">
        <v>2462.17</v>
      </c>
      <c r="BB341" s="29">
        <v>1083.94</v>
      </c>
      <c r="BC341" s="29">
        <v>931.77</v>
      </c>
      <c r="BD341" s="29">
        <v>1244.8599999999999</v>
      </c>
      <c r="BE341" s="29">
        <v>868.16</v>
      </c>
      <c r="BF341" s="28"/>
      <c r="BG341" s="29">
        <v>1336.92</v>
      </c>
      <c r="BH341" s="29">
        <v>552.35</v>
      </c>
      <c r="BI341" s="29">
        <v>1760.39</v>
      </c>
      <c r="BJ341" s="29">
        <v>2864.02</v>
      </c>
      <c r="BK341" s="29">
        <v>1393.48</v>
      </c>
      <c r="BL341" s="29">
        <v>1893.55</v>
      </c>
      <c r="BM341" s="29">
        <v>227.31</v>
      </c>
      <c r="BN341" s="29">
        <v>935.26</v>
      </c>
      <c r="BO341" s="29">
        <v>560.5</v>
      </c>
      <c r="BP341" s="29">
        <v>1849.57</v>
      </c>
      <c r="BQ341" s="29">
        <v>919.3</v>
      </c>
      <c r="BR341" s="29">
        <v>490.43</v>
      </c>
      <c r="BS341" s="29">
        <v>234.11</v>
      </c>
      <c r="BT341" s="29">
        <v>213.94</v>
      </c>
      <c r="BU341" s="29">
        <v>1899.08</v>
      </c>
      <c r="BV341" s="29">
        <v>163.34</v>
      </c>
      <c r="BW341" s="29">
        <v>86.32</v>
      </c>
      <c r="BX341" s="29">
        <v>712.07</v>
      </c>
      <c r="BY341" s="28"/>
      <c r="BZ341" s="28"/>
      <c r="CA341" s="28"/>
      <c r="CB341" s="28"/>
      <c r="CC341" s="29">
        <v>226.35</v>
      </c>
      <c r="CD341" s="29">
        <v>394.61</v>
      </c>
      <c r="CE341" s="29">
        <v>56.95</v>
      </c>
      <c r="CF341" s="29">
        <v>80.69</v>
      </c>
      <c r="CG341" s="29">
        <v>134.38999999999999</v>
      </c>
    </row>
    <row r="342" spans="1:85" x14ac:dyDescent="0.3">
      <c r="A342" s="24" t="s">
        <v>414</v>
      </c>
      <c r="B342" s="29">
        <v>46204.26</v>
      </c>
      <c r="C342" s="28"/>
      <c r="D342" s="29">
        <v>1096.9000000000001</v>
      </c>
      <c r="E342" s="29">
        <v>3506.32</v>
      </c>
      <c r="F342" s="29">
        <v>6848.61</v>
      </c>
      <c r="G342" s="29">
        <v>2829.02</v>
      </c>
      <c r="H342" s="29">
        <v>1624.63</v>
      </c>
      <c r="I342" s="29">
        <v>1242.24</v>
      </c>
      <c r="J342" s="29">
        <v>4217.34</v>
      </c>
      <c r="K342" s="29">
        <v>3882.71</v>
      </c>
      <c r="L342" s="29">
        <v>1285.78</v>
      </c>
      <c r="M342" s="29">
        <v>6516.22</v>
      </c>
      <c r="N342" s="29">
        <v>3180.95</v>
      </c>
      <c r="O342" s="29">
        <v>705.16</v>
      </c>
      <c r="P342" s="29">
        <v>3919.35</v>
      </c>
      <c r="Q342" s="29">
        <v>3833.37</v>
      </c>
      <c r="R342" s="28"/>
      <c r="S342" s="28"/>
      <c r="T342" s="28"/>
      <c r="U342" s="29">
        <v>627.47</v>
      </c>
      <c r="V342" s="29">
        <v>294.81</v>
      </c>
      <c r="W342" s="28"/>
      <c r="X342" s="29">
        <v>1006.12</v>
      </c>
      <c r="Y342" s="29">
        <v>32.21</v>
      </c>
      <c r="Z342" s="29">
        <v>58.57</v>
      </c>
      <c r="AA342" s="29">
        <v>3506.32</v>
      </c>
      <c r="AB342" s="29">
        <v>885.98</v>
      </c>
      <c r="AC342" s="29">
        <v>48.57</v>
      </c>
      <c r="AD342" s="29">
        <v>86.81</v>
      </c>
      <c r="AE342" s="29">
        <v>134.88</v>
      </c>
      <c r="AF342" s="29">
        <v>164.35</v>
      </c>
      <c r="AG342" s="29">
        <v>72.03</v>
      </c>
      <c r="AH342" s="29">
        <v>455.01</v>
      </c>
      <c r="AI342" s="29">
        <v>719.83</v>
      </c>
      <c r="AJ342" s="29">
        <v>207.11</v>
      </c>
      <c r="AK342" s="29">
        <v>159.41999999999999</v>
      </c>
      <c r="AL342" s="29">
        <v>117.86</v>
      </c>
      <c r="AM342" s="29">
        <v>396.92</v>
      </c>
      <c r="AN342" s="29">
        <v>412.65</v>
      </c>
      <c r="AO342" s="29">
        <v>79.849999999999994</v>
      </c>
      <c r="AP342" s="29">
        <v>355.66</v>
      </c>
      <c r="AQ342" s="29">
        <v>1353.33</v>
      </c>
      <c r="AR342" s="29">
        <v>897.46</v>
      </c>
      <c r="AS342" s="29">
        <v>195.43</v>
      </c>
      <c r="AT342" s="29">
        <v>105.47</v>
      </c>
      <c r="AU342" s="29">
        <v>2829.02</v>
      </c>
      <c r="AV342" s="29">
        <v>746.84</v>
      </c>
      <c r="AW342" s="29">
        <v>877.8</v>
      </c>
      <c r="AX342" s="29">
        <v>1242.24</v>
      </c>
      <c r="AY342" s="29">
        <v>465.29</v>
      </c>
      <c r="AZ342" s="29">
        <v>1452.94</v>
      </c>
      <c r="BA342" s="29">
        <v>2299.11</v>
      </c>
      <c r="BB342" s="29">
        <v>1099.78</v>
      </c>
      <c r="BC342" s="29">
        <v>795.9</v>
      </c>
      <c r="BD342" s="29">
        <v>1073.45</v>
      </c>
      <c r="BE342" s="29">
        <v>812.13</v>
      </c>
      <c r="BF342" s="28"/>
      <c r="BG342" s="29">
        <v>1285.78</v>
      </c>
      <c r="BH342" s="29">
        <v>546.12</v>
      </c>
      <c r="BI342" s="29">
        <v>1713.57</v>
      </c>
      <c r="BJ342" s="29">
        <v>2845.6</v>
      </c>
      <c r="BK342" s="29">
        <v>1410.93</v>
      </c>
      <c r="BL342" s="29">
        <v>1932.54</v>
      </c>
      <c r="BM342" s="29">
        <v>253.04</v>
      </c>
      <c r="BN342" s="29">
        <v>995.37</v>
      </c>
      <c r="BO342" s="29">
        <v>705.16</v>
      </c>
      <c r="BP342" s="29">
        <v>1948.75</v>
      </c>
      <c r="BQ342" s="29">
        <v>1075.83</v>
      </c>
      <c r="BR342" s="29">
        <v>453.61</v>
      </c>
      <c r="BS342" s="29">
        <v>237.53</v>
      </c>
      <c r="BT342" s="29">
        <v>203.63</v>
      </c>
      <c r="BU342" s="29">
        <v>2754.78</v>
      </c>
      <c r="BV342" s="29">
        <v>115.2</v>
      </c>
      <c r="BW342" s="29">
        <v>287.88</v>
      </c>
      <c r="BX342" s="29">
        <v>675.52</v>
      </c>
      <c r="BY342" s="28"/>
      <c r="BZ342" s="28"/>
      <c r="CA342" s="28"/>
      <c r="CB342" s="28"/>
      <c r="CC342" s="29">
        <v>264.95</v>
      </c>
      <c r="CD342" s="29">
        <v>362.51</v>
      </c>
      <c r="CE342" s="29">
        <v>56.28</v>
      </c>
      <c r="CF342" s="29">
        <v>86.07</v>
      </c>
      <c r="CG342" s="29">
        <v>152.44999999999999</v>
      </c>
    </row>
    <row r="343" spans="1:85" x14ac:dyDescent="0.3">
      <c r="A343" s="24" t="s">
        <v>415</v>
      </c>
      <c r="B343" s="29">
        <v>46549.34</v>
      </c>
      <c r="C343" s="28"/>
      <c r="D343" s="29">
        <v>1155.3499999999999</v>
      </c>
      <c r="E343" s="29">
        <v>2653.24</v>
      </c>
      <c r="F343" s="29">
        <v>6800.89</v>
      </c>
      <c r="G343" s="29">
        <v>3304.92</v>
      </c>
      <c r="H343" s="29">
        <v>1724.37</v>
      </c>
      <c r="I343" s="29">
        <v>1362.24</v>
      </c>
      <c r="J343" s="29">
        <v>4680.6000000000004</v>
      </c>
      <c r="K343" s="29">
        <v>4794.8</v>
      </c>
      <c r="L343" s="29">
        <v>1476.3</v>
      </c>
      <c r="M343" s="29">
        <v>6469</v>
      </c>
      <c r="N343" s="29">
        <v>3242.25</v>
      </c>
      <c r="O343" s="29">
        <v>567.05999999999995</v>
      </c>
      <c r="P343" s="29">
        <v>3401.32</v>
      </c>
      <c r="Q343" s="29">
        <v>3221.74</v>
      </c>
      <c r="R343" s="28"/>
      <c r="S343" s="28"/>
      <c r="T343" s="28"/>
      <c r="U343" s="29">
        <v>638.58000000000004</v>
      </c>
      <c r="V343" s="29">
        <v>350.22</v>
      </c>
      <c r="W343" s="28"/>
      <c r="X343" s="29">
        <v>1057.95</v>
      </c>
      <c r="Y343" s="29">
        <v>33.049999999999997</v>
      </c>
      <c r="Z343" s="29">
        <v>64.349999999999994</v>
      </c>
      <c r="AA343" s="29">
        <v>2653.24</v>
      </c>
      <c r="AB343" s="29">
        <v>842.95</v>
      </c>
      <c r="AC343" s="29">
        <v>54.14</v>
      </c>
      <c r="AD343" s="29">
        <v>54.46</v>
      </c>
      <c r="AE343" s="29">
        <v>134.4</v>
      </c>
      <c r="AF343" s="29">
        <v>161.12</v>
      </c>
      <c r="AG343" s="29">
        <v>73.680000000000007</v>
      </c>
      <c r="AH343" s="29">
        <v>425.79</v>
      </c>
      <c r="AI343" s="29">
        <v>632.63</v>
      </c>
      <c r="AJ343" s="29">
        <v>213.63</v>
      </c>
      <c r="AK343" s="29">
        <v>238.91</v>
      </c>
      <c r="AL343" s="29">
        <v>127.34</v>
      </c>
      <c r="AM343" s="29">
        <v>388.79</v>
      </c>
      <c r="AN343" s="29">
        <v>424.12</v>
      </c>
      <c r="AO343" s="29">
        <v>81.599999999999994</v>
      </c>
      <c r="AP343" s="29">
        <v>368.1</v>
      </c>
      <c r="AQ343" s="29">
        <v>1452.13</v>
      </c>
      <c r="AR343" s="29">
        <v>834.09</v>
      </c>
      <c r="AS343" s="29">
        <v>191.54</v>
      </c>
      <c r="AT343" s="29">
        <v>101.46</v>
      </c>
      <c r="AU343" s="29">
        <v>3304.92</v>
      </c>
      <c r="AV343" s="29">
        <v>903.65</v>
      </c>
      <c r="AW343" s="29">
        <v>820.72</v>
      </c>
      <c r="AX343" s="29">
        <v>1362.24</v>
      </c>
      <c r="AY343" s="29">
        <v>436.78</v>
      </c>
      <c r="AZ343" s="29">
        <v>1614.81</v>
      </c>
      <c r="BA343" s="29">
        <v>2629</v>
      </c>
      <c r="BB343" s="29">
        <v>1046.1600000000001</v>
      </c>
      <c r="BC343" s="29">
        <v>200.96</v>
      </c>
      <c r="BD343" s="29">
        <v>2543.59</v>
      </c>
      <c r="BE343" s="29">
        <v>862.97</v>
      </c>
      <c r="BF343" s="28"/>
      <c r="BG343" s="29">
        <v>1476.3</v>
      </c>
      <c r="BH343" s="29">
        <v>555.41</v>
      </c>
      <c r="BI343" s="29">
        <v>1713.09</v>
      </c>
      <c r="BJ343" s="29">
        <v>2817.69</v>
      </c>
      <c r="BK343" s="29">
        <v>1382.81</v>
      </c>
      <c r="BL343" s="29">
        <v>1967.25</v>
      </c>
      <c r="BM343" s="29">
        <v>299.91000000000003</v>
      </c>
      <c r="BN343" s="29">
        <v>975.09</v>
      </c>
      <c r="BO343" s="29">
        <v>567.05999999999995</v>
      </c>
      <c r="BP343" s="29">
        <v>1601.8</v>
      </c>
      <c r="BQ343" s="29">
        <v>954.91</v>
      </c>
      <c r="BR343" s="29">
        <v>442.1</v>
      </c>
      <c r="BS343" s="29">
        <v>217.26</v>
      </c>
      <c r="BT343" s="29">
        <v>185.24</v>
      </c>
      <c r="BU343" s="29">
        <v>2365.33</v>
      </c>
      <c r="BV343" s="29">
        <v>122.54</v>
      </c>
      <c r="BW343" s="29">
        <v>86.5</v>
      </c>
      <c r="BX343" s="29">
        <v>647.36</v>
      </c>
      <c r="BY343" s="28"/>
      <c r="BZ343" s="28"/>
      <c r="CA343" s="28"/>
      <c r="CB343" s="28"/>
      <c r="CC343" s="29">
        <v>247.57</v>
      </c>
      <c r="CD343" s="29">
        <v>391.01</v>
      </c>
      <c r="CE343" s="29">
        <v>66.680000000000007</v>
      </c>
      <c r="CF343" s="29">
        <v>82.15</v>
      </c>
      <c r="CG343" s="29">
        <v>201.38</v>
      </c>
    </row>
    <row r="344" spans="1:85" x14ac:dyDescent="0.3">
      <c r="A344" s="24" t="s">
        <v>416</v>
      </c>
      <c r="B344" s="29">
        <v>47629.67</v>
      </c>
      <c r="C344" s="28"/>
      <c r="D344" s="29">
        <v>1073.0999999999999</v>
      </c>
      <c r="E344" s="29">
        <v>2343.44</v>
      </c>
      <c r="F344" s="29">
        <v>7291.54</v>
      </c>
      <c r="G344" s="29">
        <v>3267.43</v>
      </c>
      <c r="H344" s="29">
        <v>1873.97</v>
      </c>
      <c r="I344" s="29">
        <v>1907.78</v>
      </c>
      <c r="J344" s="29">
        <v>5343.36</v>
      </c>
      <c r="K344" s="29">
        <v>3647.57</v>
      </c>
      <c r="L344" s="29">
        <v>1360.08</v>
      </c>
      <c r="M344" s="29">
        <v>6306.38</v>
      </c>
      <c r="N344" s="29">
        <v>3438.48</v>
      </c>
      <c r="O344" s="29">
        <v>686.32</v>
      </c>
      <c r="P344" s="29">
        <v>3974.21</v>
      </c>
      <c r="Q344" s="29">
        <v>3453.43</v>
      </c>
      <c r="R344" s="28"/>
      <c r="S344" s="28"/>
      <c r="T344" s="28"/>
      <c r="U344" s="29">
        <v>631.48</v>
      </c>
      <c r="V344" s="29">
        <v>390.47</v>
      </c>
      <c r="W344" s="28"/>
      <c r="X344" s="29">
        <v>990.08</v>
      </c>
      <c r="Y344" s="29">
        <v>29.45</v>
      </c>
      <c r="Z344" s="29">
        <v>53.57</v>
      </c>
      <c r="AA344" s="29">
        <v>2343.44</v>
      </c>
      <c r="AB344" s="29">
        <v>851.78</v>
      </c>
      <c r="AC344" s="29">
        <v>62.16</v>
      </c>
      <c r="AD344" s="29">
        <v>152.5</v>
      </c>
      <c r="AE344" s="29">
        <v>154.06</v>
      </c>
      <c r="AF344" s="29">
        <v>157.22999999999999</v>
      </c>
      <c r="AG344" s="29">
        <v>66.47</v>
      </c>
      <c r="AH344" s="29">
        <v>488.1</v>
      </c>
      <c r="AI344" s="29">
        <v>674.16</v>
      </c>
      <c r="AJ344" s="29">
        <v>257.52999999999997</v>
      </c>
      <c r="AK344" s="29">
        <v>258.3</v>
      </c>
      <c r="AL344" s="29">
        <v>162.72</v>
      </c>
      <c r="AM344" s="29">
        <v>440.92</v>
      </c>
      <c r="AN344" s="29">
        <v>421.52</v>
      </c>
      <c r="AO344" s="29">
        <v>93.62</v>
      </c>
      <c r="AP344" s="29">
        <v>380.76</v>
      </c>
      <c r="AQ344" s="29">
        <v>1429.31</v>
      </c>
      <c r="AR344" s="29">
        <v>882.62</v>
      </c>
      <c r="AS344" s="29">
        <v>230.58</v>
      </c>
      <c r="AT344" s="29">
        <v>127.21</v>
      </c>
      <c r="AU344" s="29">
        <v>3267.43</v>
      </c>
      <c r="AV344" s="29">
        <v>1009.45</v>
      </c>
      <c r="AW344" s="29">
        <v>864.52</v>
      </c>
      <c r="AX344" s="29">
        <v>1907.78</v>
      </c>
      <c r="AY344" s="29">
        <v>520.03</v>
      </c>
      <c r="AZ344" s="29">
        <v>1844.38</v>
      </c>
      <c r="BA344" s="29">
        <v>2978.95</v>
      </c>
      <c r="BB344" s="29">
        <v>1165.04</v>
      </c>
      <c r="BC344" s="29">
        <v>161.97999999999999</v>
      </c>
      <c r="BD344" s="29">
        <v>1056.22</v>
      </c>
      <c r="BE344" s="29">
        <v>1070.3699999999999</v>
      </c>
      <c r="BF344" s="28"/>
      <c r="BG344" s="29">
        <v>1360.08</v>
      </c>
      <c r="BH344" s="29">
        <v>589.41</v>
      </c>
      <c r="BI344" s="29">
        <v>1768</v>
      </c>
      <c r="BJ344" s="29">
        <v>2426.8000000000002</v>
      </c>
      <c r="BK344" s="29">
        <v>1522.16</v>
      </c>
      <c r="BL344" s="29">
        <v>2043.94</v>
      </c>
      <c r="BM344" s="29">
        <v>300.88</v>
      </c>
      <c r="BN344" s="29">
        <v>1093.6600000000001</v>
      </c>
      <c r="BO344" s="29">
        <v>686.32</v>
      </c>
      <c r="BP344" s="29">
        <v>1789.24</v>
      </c>
      <c r="BQ344" s="29">
        <v>1124.71</v>
      </c>
      <c r="BR344" s="29">
        <v>547.97</v>
      </c>
      <c r="BS344" s="29">
        <v>250.61</v>
      </c>
      <c r="BT344" s="29">
        <v>261.69</v>
      </c>
      <c r="BU344" s="29">
        <v>2484.29</v>
      </c>
      <c r="BV344" s="29">
        <v>122.86</v>
      </c>
      <c r="BW344" s="29">
        <v>109.93</v>
      </c>
      <c r="BX344" s="29">
        <v>736.36</v>
      </c>
      <c r="BY344" s="28"/>
      <c r="BZ344" s="28"/>
      <c r="CA344" s="28"/>
      <c r="CB344" s="28"/>
      <c r="CC344" s="29">
        <v>274.58</v>
      </c>
      <c r="CD344" s="29">
        <v>356.9</v>
      </c>
      <c r="CE344" s="29">
        <v>65.59</v>
      </c>
      <c r="CF344" s="29">
        <v>82.93</v>
      </c>
      <c r="CG344" s="29">
        <v>241.95</v>
      </c>
    </row>
    <row r="345" spans="1:85" x14ac:dyDescent="0.3">
      <c r="A345" s="24" t="s">
        <v>417</v>
      </c>
      <c r="B345" s="29">
        <v>45097.77</v>
      </c>
      <c r="C345" s="28"/>
      <c r="D345" s="29">
        <v>1117.98</v>
      </c>
      <c r="E345" s="29">
        <v>1630.73</v>
      </c>
      <c r="F345" s="29">
        <v>7137.97</v>
      </c>
      <c r="G345" s="29">
        <v>2802.85</v>
      </c>
      <c r="H345" s="29">
        <v>2121.2600000000002</v>
      </c>
      <c r="I345" s="29">
        <v>1640.24</v>
      </c>
      <c r="J345" s="29">
        <v>4487.8100000000004</v>
      </c>
      <c r="K345" s="29">
        <v>3399.51</v>
      </c>
      <c r="L345" s="29">
        <v>1503.03</v>
      </c>
      <c r="M345" s="29">
        <v>6450.4</v>
      </c>
      <c r="N345" s="29">
        <v>3375.12</v>
      </c>
      <c r="O345" s="29">
        <v>667.83</v>
      </c>
      <c r="P345" s="29">
        <v>3751.88</v>
      </c>
      <c r="Q345" s="29">
        <v>3124.64</v>
      </c>
      <c r="R345" s="28"/>
      <c r="S345" s="28"/>
      <c r="T345" s="28"/>
      <c r="U345" s="29">
        <v>802.51</v>
      </c>
      <c r="V345" s="29">
        <v>429.79</v>
      </c>
      <c r="W345" s="28"/>
      <c r="X345" s="29">
        <v>1067.8</v>
      </c>
      <c r="Y345" s="29">
        <v>12.08</v>
      </c>
      <c r="Z345" s="29">
        <v>38.1</v>
      </c>
      <c r="AA345" s="29">
        <v>1630.73</v>
      </c>
      <c r="AB345" s="29">
        <v>801.11</v>
      </c>
      <c r="AC345" s="29">
        <v>90.86</v>
      </c>
      <c r="AD345" s="29">
        <v>172.45</v>
      </c>
      <c r="AE345" s="29">
        <v>123.18</v>
      </c>
      <c r="AF345" s="29">
        <v>179.27</v>
      </c>
      <c r="AG345" s="29">
        <v>66</v>
      </c>
      <c r="AH345" s="29">
        <v>441.55</v>
      </c>
      <c r="AI345" s="29">
        <v>638.16</v>
      </c>
      <c r="AJ345" s="29">
        <v>237.19</v>
      </c>
      <c r="AK345" s="29">
        <v>159.22</v>
      </c>
      <c r="AL345" s="29">
        <v>157.21</v>
      </c>
      <c r="AM345" s="29">
        <v>400.43</v>
      </c>
      <c r="AN345" s="29">
        <v>406.97</v>
      </c>
      <c r="AO345" s="29">
        <v>113.29</v>
      </c>
      <c r="AP345" s="29">
        <v>389.92</v>
      </c>
      <c r="AQ345" s="29">
        <v>1606.89</v>
      </c>
      <c r="AR345" s="29">
        <v>848.59</v>
      </c>
      <c r="AS345" s="29">
        <v>188.4</v>
      </c>
      <c r="AT345" s="29">
        <v>117.26</v>
      </c>
      <c r="AU345" s="29">
        <v>2802.85</v>
      </c>
      <c r="AV345" s="29">
        <v>1191.1600000000001</v>
      </c>
      <c r="AW345" s="29">
        <v>930.1</v>
      </c>
      <c r="AX345" s="29">
        <v>1640.24</v>
      </c>
      <c r="AY345" s="29">
        <v>513.72</v>
      </c>
      <c r="AZ345" s="29">
        <v>1477.04</v>
      </c>
      <c r="BA345" s="29">
        <v>2497.0500000000002</v>
      </c>
      <c r="BB345" s="29">
        <v>1153.51</v>
      </c>
      <c r="BC345" s="29">
        <v>135.88999999999999</v>
      </c>
      <c r="BD345" s="29">
        <v>990.8</v>
      </c>
      <c r="BE345" s="29">
        <v>922.75</v>
      </c>
      <c r="BF345" s="28"/>
      <c r="BG345" s="29">
        <v>1503.03</v>
      </c>
      <c r="BH345" s="29">
        <v>586.73</v>
      </c>
      <c r="BI345" s="29">
        <v>1624.41</v>
      </c>
      <c r="BJ345" s="29">
        <v>2690.01</v>
      </c>
      <c r="BK345" s="29">
        <v>1549.25</v>
      </c>
      <c r="BL345" s="29">
        <v>2132.7199999999998</v>
      </c>
      <c r="BM345" s="29">
        <v>264.41000000000003</v>
      </c>
      <c r="BN345" s="29">
        <v>977.99</v>
      </c>
      <c r="BO345" s="29">
        <v>667.83</v>
      </c>
      <c r="BP345" s="29">
        <v>1739.88</v>
      </c>
      <c r="BQ345" s="29">
        <v>907.04</v>
      </c>
      <c r="BR345" s="29">
        <v>610.28</v>
      </c>
      <c r="BS345" s="29">
        <v>200.82</v>
      </c>
      <c r="BT345" s="29">
        <v>293.86</v>
      </c>
      <c r="BU345" s="29">
        <v>2102.0100000000002</v>
      </c>
      <c r="BV345" s="29">
        <v>130.02000000000001</v>
      </c>
      <c r="BW345" s="29">
        <v>229.21</v>
      </c>
      <c r="BX345" s="29">
        <v>663.41</v>
      </c>
      <c r="BY345" s="28"/>
      <c r="BZ345" s="28"/>
      <c r="CA345" s="28"/>
      <c r="CB345" s="28"/>
      <c r="CC345" s="29">
        <v>274.20999999999998</v>
      </c>
      <c r="CD345" s="29">
        <v>528.29999999999995</v>
      </c>
      <c r="CE345" s="29">
        <v>54.53</v>
      </c>
      <c r="CF345" s="29">
        <v>89.91</v>
      </c>
      <c r="CG345" s="29">
        <v>285.33999999999997</v>
      </c>
    </row>
    <row r="346" spans="1:85" x14ac:dyDescent="0.3">
      <c r="A346" s="24" t="s">
        <v>418</v>
      </c>
      <c r="B346" s="29">
        <v>46185.06</v>
      </c>
      <c r="C346" s="28"/>
      <c r="D346" s="29">
        <v>1222.9100000000001</v>
      </c>
      <c r="E346" s="29">
        <v>1423.15</v>
      </c>
      <c r="F346" s="29">
        <v>7566</v>
      </c>
      <c r="G346" s="29">
        <v>2865</v>
      </c>
      <c r="H346" s="29">
        <v>1761.28</v>
      </c>
      <c r="I346" s="29">
        <v>1764.53</v>
      </c>
      <c r="J346" s="29">
        <v>4172.58</v>
      </c>
      <c r="K346" s="29">
        <v>4474.88</v>
      </c>
      <c r="L346" s="29">
        <v>1531.24</v>
      </c>
      <c r="M346" s="29">
        <v>6637.35</v>
      </c>
      <c r="N346" s="29">
        <v>3178</v>
      </c>
      <c r="O346" s="29">
        <v>764.65</v>
      </c>
      <c r="P346" s="29">
        <v>3606.33</v>
      </c>
      <c r="Q346" s="29">
        <v>3584.8</v>
      </c>
      <c r="R346" s="28"/>
      <c r="S346" s="28"/>
      <c r="T346" s="28"/>
      <c r="U346" s="29">
        <v>646.76</v>
      </c>
      <c r="V346" s="29">
        <v>346.89</v>
      </c>
      <c r="W346" s="28"/>
      <c r="X346" s="29">
        <v>1175.49</v>
      </c>
      <c r="Y346" s="29">
        <v>14.49</v>
      </c>
      <c r="Z346" s="29">
        <v>32.93</v>
      </c>
      <c r="AA346" s="29">
        <v>1423.15</v>
      </c>
      <c r="AB346" s="29">
        <v>971.04</v>
      </c>
      <c r="AC346" s="29">
        <v>86.85</v>
      </c>
      <c r="AD346" s="29">
        <v>106.54</v>
      </c>
      <c r="AE346" s="29">
        <v>124.61</v>
      </c>
      <c r="AF346" s="29">
        <v>88.23</v>
      </c>
      <c r="AG346" s="29">
        <v>106.14</v>
      </c>
      <c r="AH346" s="29">
        <v>475.42</v>
      </c>
      <c r="AI346" s="29">
        <v>652.03</v>
      </c>
      <c r="AJ346" s="29">
        <v>228.78</v>
      </c>
      <c r="AK346" s="29">
        <v>135.65</v>
      </c>
      <c r="AL346" s="29">
        <v>228.68</v>
      </c>
      <c r="AM346" s="29">
        <v>468.12</v>
      </c>
      <c r="AN346" s="29">
        <v>405.17</v>
      </c>
      <c r="AO346" s="29">
        <v>130.31</v>
      </c>
      <c r="AP346" s="29">
        <v>427.07</v>
      </c>
      <c r="AQ346" s="29">
        <v>1713.74</v>
      </c>
      <c r="AR346" s="29">
        <v>854.82</v>
      </c>
      <c r="AS346" s="29">
        <v>227.5</v>
      </c>
      <c r="AT346" s="29">
        <v>135.29</v>
      </c>
      <c r="AU346" s="29">
        <v>2865</v>
      </c>
      <c r="AV346" s="29">
        <v>1003.88</v>
      </c>
      <c r="AW346" s="29">
        <v>757.4</v>
      </c>
      <c r="AX346" s="29">
        <v>1764.53</v>
      </c>
      <c r="AY346" s="29">
        <v>488.55</v>
      </c>
      <c r="AZ346" s="29">
        <v>1504.56</v>
      </c>
      <c r="BA346" s="29">
        <v>2179.4699999999998</v>
      </c>
      <c r="BB346" s="29">
        <v>1160.67</v>
      </c>
      <c r="BC346" s="29">
        <v>503.65</v>
      </c>
      <c r="BD346" s="29">
        <v>1867.52</v>
      </c>
      <c r="BE346" s="29">
        <v>805.51</v>
      </c>
      <c r="BF346" s="28"/>
      <c r="BG346" s="29">
        <v>1531.24</v>
      </c>
      <c r="BH346" s="29">
        <v>577.82000000000005</v>
      </c>
      <c r="BI346" s="29">
        <v>1687.91</v>
      </c>
      <c r="BJ346" s="29">
        <v>2840.09</v>
      </c>
      <c r="BK346" s="29">
        <v>1531.54</v>
      </c>
      <c r="BL346" s="29">
        <v>1889.76</v>
      </c>
      <c r="BM346" s="29">
        <v>183.57</v>
      </c>
      <c r="BN346" s="29">
        <v>1104.6600000000001</v>
      </c>
      <c r="BO346" s="29">
        <v>764.65</v>
      </c>
      <c r="BP346" s="29">
        <v>1641.08</v>
      </c>
      <c r="BQ346" s="29">
        <v>914.65</v>
      </c>
      <c r="BR346" s="29">
        <v>595.9</v>
      </c>
      <c r="BS346" s="29">
        <v>208.84</v>
      </c>
      <c r="BT346" s="29">
        <v>245.86</v>
      </c>
      <c r="BU346" s="29">
        <v>2333.25</v>
      </c>
      <c r="BV346" s="29">
        <v>295.36</v>
      </c>
      <c r="BW346" s="29">
        <v>189.17</v>
      </c>
      <c r="BX346" s="29">
        <v>767.02</v>
      </c>
      <c r="BY346" s="28"/>
      <c r="BZ346" s="28"/>
      <c r="CA346" s="28"/>
      <c r="CB346" s="28"/>
      <c r="CC346" s="29">
        <v>283.01</v>
      </c>
      <c r="CD346" s="29">
        <v>363.75</v>
      </c>
      <c r="CE346" s="29">
        <v>51.39</v>
      </c>
      <c r="CF346" s="29">
        <v>101.79</v>
      </c>
      <c r="CG346" s="29">
        <v>193.71</v>
      </c>
    </row>
    <row r="347" spans="1:85" x14ac:dyDescent="0.3">
      <c r="A347" s="24" t="s">
        <v>419</v>
      </c>
      <c r="B347" s="29">
        <v>46726.09</v>
      </c>
      <c r="C347" s="28"/>
      <c r="D347" s="29">
        <v>1278.7</v>
      </c>
      <c r="E347" s="29">
        <v>1147.3699999999999</v>
      </c>
      <c r="F347" s="29">
        <v>7745.9</v>
      </c>
      <c r="G347" s="29">
        <v>3050.16</v>
      </c>
      <c r="H347" s="29">
        <v>1794.97</v>
      </c>
      <c r="I347" s="29">
        <v>2253.33</v>
      </c>
      <c r="J347" s="29">
        <v>4607.6400000000003</v>
      </c>
      <c r="K347" s="29">
        <v>4120.4399999999996</v>
      </c>
      <c r="L347" s="29">
        <v>1388.64</v>
      </c>
      <c r="M347" s="29">
        <v>6236.86</v>
      </c>
      <c r="N347" s="29">
        <v>3347.14</v>
      </c>
      <c r="O347" s="29">
        <v>692.01</v>
      </c>
      <c r="P347" s="29">
        <v>3682.09</v>
      </c>
      <c r="Q347" s="29">
        <v>3407.38</v>
      </c>
      <c r="R347" s="28"/>
      <c r="S347" s="28"/>
      <c r="T347" s="28"/>
      <c r="U347" s="29">
        <v>912.95</v>
      </c>
      <c r="V347" s="29">
        <v>392.81</v>
      </c>
      <c r="W347" s="28"/>
      <c r="X347" s="29">
        <v>1234.49</v>
      </c>
      <c r="Y347" s="29">
        <v>14.6</v>
      </c>
      <c r="Z347" s="29">
        <v>29.62</v>
      </c>
      <c r="AA347" s="29">
        <v>1147.3699999999999</v>
      </c>
      <c r="AB347" s="29">
        <v>945.33</v>
      </c>
      <c r="AC347" s="29">
        <v>87.06</v>
      </c>
      <c r="AD347" s="29">
        <v>34.71</v>
      </c>
      <c r="AE347" s="29">
        <v>98.94</v>
      </c>
      <c r="AF347" s="29">
        <v>149.82</v>
      </c>
      <c r="AG347" s="29">
        <v>106.87</v>
      </c>
      <c r="AH347" s="29">
        <v>520.01</v>
      </c>
      <c r="AI347" s="29">
        <v>635.29999999999995</v>
      </c>
      <c r="AJ347" s="29">
        <v>252.64</v>
      </c>
      <c r="AK347" s="29">
        <v>162.76</v>
      </c>
      <c r="AL347" s="29">
        <v>145.01</v>
      </c>
      <c r="AM347" s="29">
        <v>537.12</v>
      </c>
      <c r="AN347" s="29">
        <v>378.23</v>
      </c>
      <c r="AO347" s="29">
        <v>150.88</v>
      </c>
      <c r="AP347" s="29">
        <v>490.45</v>
      </c>
      <c r="AQ347" s="29">
        <v>1626.54</v>
      </c>
      <c r="AR347" s="29">
        <v>1036.3699999999999</v>
      </c>
      <c r="AS347" s="29">
        <v>251.02</v>
      </c>
      <c r="AT347" s="29">
        <v>136.82</v>
      </c>
      <c r="AU347" s="29">
        <v>3050.16</v>
      </c>
      <c r="AV347" s="29">
        <v>1056.21</v>
      </c>
      <c r="AW347" s="29">
        <v>738.76</v>
      </c>
      <c r="AX347" s="29">
        <v>2253.33</v>
      </c>
      <c r="AY347" s="29">
        <v>504.5</v>
      </c>
      <c r="AZ347" s="29">
        <v>1600.33</v>
      </c>
      <c r="BA347" s="29">
        <v>2502.8000000000002</v>
      </c>
      <c r="BB347" s="29">
        <v>1152.48</v>
      </c>
      <c r="BC347" s="29">
        <v>330.23</v>
      </c>
      <c r="BD347" s="29">
        <v>1538.22</v>
      </c>
      <c r="BE347" s="29">
        <v>892.22</v>
      </c>
      <c r="BF347" s="28"/>
      <c r="BG347" s="29">
        <v>1388.64</v>
      </c>
      <c r="BH347" s="29">
        <v>554.25</v>
      </c>
      <c r="BI347" s="29">
        <v>1744.77</v>
      </c>
      <c r="BJ347" s="29">
        <v>2632.12</v>
      </c>
      <c r="BK347" s="29">
        <v>1305.71</v>
      </c>
      <c r="BL347" s="29">
        <v>2138.2399999999998</v>
      </c>
      <c r="BM347" s="29">
        <v>209.53</v>
      </c>
      <c r="BN347" s="29">
        <v>999.36</v>
      </c>
      <c r="BO347" s="29">
        <v>692.01</v>
      </c>
      <c r="BP347" s="29">
        <v>1664.69</v>
      </c>
      <c r="BQ347" s="29">
        <v>880.77</v>
      </c>
      <c r="BR347" s="29">
        <v>663.59</v>
      </c>
      <c r="BS347" s="29">
        <v>266.45</v>
      </c>
      <c r="BT347" s="29">
        <v>206.6</v>
      </c>
      <c r="BU347" s="29">
        <v>2267.0700000000002</v>
      </c>
      <c r="BV347" s="29">
        <v>123.65</v>
      </c>
      <c r="BW347" s="29">
        <v>118.98</v>
      </c>
      <c r="BX347" s="29">
        <v>897.69</v>
      </c>
      <c r="BY347" s="28"/>
      <c r="BZ347" s="28"/>
      <c r="CA347" s="28"/>
      <c r="CB347" s="28"/>
      <c r="CC347" s="29">
        <v>242.17</v>
      </c>
      <c r="CD347" s="29">
        <v>670.77</v>
      </c>
      <c r="CE347" s="29">
        <v>83.99</v>
      </c>
      <c r="CF347" s="29">
        <v>81.34</v>
      </c>
      <c r="CG347" s="29">
        <v>227.48</v>
      </c>
    </row>
    <row r="348" spans="1:85" x14ac:dyDescent="0.3">
      <c r="A348" s="24" t="s">
        <v>420</v>
      </c>
      <c r="B348" s="29">
        <v>49703.69</v>
      </c>
      <c r="C348" s="28"/>
      <c r="D348" s="29">
        <v>1178.51</v>
      </c>
      <c r="E348" s="29">
        <v>1341.92</v>
      </c>
      <c r="F348" s="29">
        <v>8530.4</v>
      </c>
      <c r="G348" s="29">
        <v>3738.76</v>
      </c>
      <c r="H348" s="29">
        <v>1879.63</v>
      </c>
      <c r="I348" s="29">
        <v>2187.6799999999998</v>
      </c>
      <c r="J348" s="29">
        <v>5327.41</v>
      </c>
      <c r="K348" s="29">
        <v>3749.21</v>
      </c>
      <c r="L348" s="29">
        <v>1144.74</v>
      </c>
      <c r="M348" s="29">
        <v>6363.23</v>
      </c>
      <c r="N348" s="29">
        <v>3818.36</v>
      </c>
      <c r="O348" s="29">
        <v>1197.22</v>
      </c>
      <c r="P348" s="29">
        <v>3892.91</v>
      </c>
      <c r="Q348" s="29">
        <v>3575.57</v>
      </c>
      <c r="R348" s="28"/>
      <c r="S348" s="28"/>
      <c r="T348" s="28"/>
      <c r="U348" s="29">
        <v>730.92</v>
      </c>
      <c r="V348" s="29">
        <v>466.39</v>
      </c>
      <c r="W348" s="28"/>
      <c r="X348" s="29">
        <v>1137.23</v>
      </c>
      <c r="Y348" s="29">
        <v>14.45</v>
      </c>
      <c r="Z348" s="29">
        <v>26.83</v>
      </c>
      <c r="AA348" s="29">
        <v>1341.92</v>
      </c>
      <c r="AB348" s="29">
        <v>1111.43</v>
      </c>
      <c r="AC348" s="29">
        <v>82.28</v>
      </c>
      <c r="AD348" s="29">
        <v>67.75</v>
      </c>
      <c r="AE348" s="29">
        <v>129.5</v>
      </c>
      <c r="AF348" s="29">
        <v>133.82</v>
      </c>
      <c r="AG348" s="29">
        <v>143.08000000000001</v>
      </c>
      <c r="AH348" s="29">
        <v>601.36</v>
      </c>
      <c r="AI348" s="29">
        <v>740.07</v>
      </c>
      <c r="AJ348" s="29">
        <v>258.27999999999997</v>
      </c>
      <c r="AK348" s="29">
        <v>206.79</v>
      </c>
      <c r="AL348" s="29">
        <v>186.83</v>
      </c>
      <c r="AM348" s="29">
        <v>575.36</v>
      </c>
      <c r="AN348" s="29">
        <v>387.74</v>
      </c>
      <c r="AO348" s="29">
        <v>134.94999999999999</v>
      </c>
      <c r="AP348" s="29">
        <v>587.89</v>
      </c>
      <c r="AQ348" s="29">
        <v>1670.51</v>
      </c>
      <c r="AR348" s="29">
        <v>1068.19</v>
      </c>
      <c r="AS348" s="29">
        <v>239.14</v>
      </c>
      <c r="AT348" s="29">
        <v>205.44</v>
      </c>
      <c r="AU348" s="29">
        <v>3738.76</v>
      </c>
      <c r="AV348" s="29">
        <v>1119.48</v>
      </c>
      <c r="AW348" s="29">
        <v>760.15</v>
      </c>
      <c r="AX348" s="29">
        <v>2187.6799999999998</v>
      </c>
      <c r="AY348" s="29">
        <v>650.23</v>
      </c>
      <c r="AZ348" s="29">
        <v>1927.69</v>
      </c>
      <c r="BA348" s="29">
        <v>2749.49</v>
      </c>
      <c r="BB348" s="29">
        <v>1223.3499999999999</v>
      </c>
      <c r="BC348" s="29">
        <v>422.65</v>
      </c>
      <c r="BD348" s="29">
        <v>903.48</v>
      </c>
      <c r="BE348" s="29">
        <v>964.22</v>
      </c>
      <c r="BF348" s="28"/>
      <c r="BG348" s="29">
        <v>1144.74</v>
      </c>
      <c r="BH348" s="29">
        <v>570.73</v>
      </c>
      <c r="BI348" s="29">
        <v>1734.94</v>
      </c>
      <c r="BJ348" s="29">
        <v>2573.04</v>
      </c>
      <c r="BK348" s="29">
        <v>1484.51</v>
      </c>
      <c r="BL348" s="29">
        <v>2434.56</v>
      </c>
      <c r="BM348" s="29">
        <v>254.05</v>
      </c>
      <c r="BN348" s="29">
        <v>1129.75</v>
      </c>
      <c r="BO348" s="29">
        <v>1197.22</v>
      </c>
      <c r="BP348" s="29">
        <v>1738.74</v>
      </c>
      <c r="BQ348" s="29">
        <v>987.41</v>
      </c>
      <c r="BR348" s="29">
        <v>661.87</v>
      </c>
      <c r="BS348" s="29">
        <v>260.91000000000003</v>
      </c>
      <c r="BT348" s="29">
        <v>243.99</v>
      </c>
      <c r="BU348" s="29">
        <v>2215.35</v>
      </c>
      <c r="BV348" s="29">
        <v>118.87</v>
      </c>
      <c r="BW348" s="29">
        <v>103.64</v>
      </c>
      <c r="BX348" s="29">
        <v>1137.71</v>
      </c>
      <c r="BY348" s="28"/>
      <c r="BZ348" s="28"/>
      <c r="CA348" s="28"/>
      <c r="CB348" s="28"/>
      <c r="CC348" s="29">
        <v>285.72000000000003</v>
      </c>
      <c r="CD348" s="29">
        <v>445.21</v>
      </c>
      <c r="CE348" s="29">
        <v>63.5</v>
      </c>
      <c r="CF348" s="29">
        <v>104.1</v>
      </c>
      <c r="CG348" s="29">
        <v>298.79000000000002</v>
      </c>
    </row>
    <row r="349" spans="1:85" x14ac:dyDescent="0.3">
      <c r="A349" s="24" t="s">
        <v>421</v>
      </c>
      <c r="B349" s="29">
        <v>45094.23</v>
      </c>
      <c r="C349" s="28"/>
      <c r="D349" s="29">
        <v>1141.07</v>
      </c>
      <c r="E349" s="29">
        <v>671.47</v>
      </c>
      <c r="F349" s="29">
        <v>7379.09</v>
      </c>
      <c r="G349" s="29">
        <v>3154.35</v>
      </c>
      <c r="H349" s="29">
        <v>2283.19</v>
      </c>
      <c r="I349" s="29">
        <v>2084.11</v>
      </c>
      <c r="J349" s="29">
        <v>4509.8100000000004</v>
      </c>
      <c r="K349" s="29">
        <v>2488.5700000000002</v>
      </c>
      <c r="L349" s="29">
        <v>1293.4000000000001</v>
      </c>
      <c r="M349" s="29">
        <v>6442.88</v>
      </c>
      <c r="N349" s="29">
        <v>3374.76</v>
      </c>
      <c r="O349" s="29">
        <v>860.17</v>
      </c>
      <c r="P349" s="29">
        <v>3958.99</v>
      </c>
      <c r="Q349" s="29">
        <v>3485.85</v>
      </c>
      <c r="R349" s="28"/>
      <c r="S349" s="28"/>
      <c r="T349" s="28"/>
      <c r="U349" s="29">
        <v>816.17</v>
      </c>
      <c r="V349" s="29">
        <v>355.53</v>
      </c>
      <c r="W349" s="28"/>
      <c r="X349" s="29">
        <v>1086.1300000000001</v>
      </c>
      <c r="Y349" s="29">
        <v>23.29</v>
      </c>
      <c r="Z349" s="29">
        <v>31.66</v>
      </c>
      <c r="AA349" s="29">
        <v>671.47</v>
      </c>
      <c r="AB349" s="29">
        <v>853.33</v>
      </c>
      <c r="AC349" s="29">
        <v>118.7</v>
      </c>
      <c r="AD349" s="29">
        <v>38.630000000000003</v>
      </c>
      <c r="AE349" s="29">
        <v>78.11</v>
      </c>
      <c r="AF349" s="29">
        <v>189.7</v>
      </c>
      <c r="AG349" s="29">
        <v>157.91</v>
      </c>
      <c r="AH349" s="29">
        <v>380.17</v>
      </c>
      <c r="AI349" s="29">
        <v>659.45</v>
      </c>
      <c r="AJ349" s="29">
        <v>214.01</v>
      </c>
      <c r="AK349" s="29">
        <v>124.73</v>
      </c>
      <c r="AL349" s="29">
        <v>225.36</v>
      </c>
      <c r="AM349" s="29">
        <v>526.39</v>
      </c>
      <c r="AN349" s="29">
        <v>340.76</v>
      </c>
      <c r="AO349" s="29">
        <v>135.46</v>
      </c>
      <c r="AP349" s="29">
        <v>453.04</v>
      </c>
      <c r="AQ349" s="29">
        <v>1605.4</v>
      </c>
      <c r="AR349" s="29">
        <v>870.31</v>
      </c>
      <c r="AS349" s="29">
        <v>210.78</v>
      </c>
      <c r="AT349" s="29">
        <v>196.86</v>
      </c>
      <c r="AU349" s="29">
        <v>3154.35</v>
      </c>
      <c r="AV349" s="29">
        <v>1301.99</v>
      </c>
      <c r="AW349" s="29">
        <v>981.2</v>
      </c>
      <c r="AX349" s="29">
        <v>2084.11</v>
      </c>
      <c r="AY349" s="29">
        <v>648.04999999999995</v>
      </c>
      <c r="AZ349" s="29">
        <v>1641.09</v>
      </c>
      <c r="BA349" s="29">
        <v>2220.67</v>
      </c>
      <c r="BB349" s="29">
        <v>1180.3900000000001</v>
      </c>
      <c r="BC349" s="29">
        <v>229.69</v>
      </c>
      <c r="BD349" s="29">
        <v>-50.79</v>
      </c>
      <c r="BE349" s="29">
        <v>760.69</v>
      </c>
      <c r="BF349" s="28"/>
      <c r="BG349" s="29">
        <v>1293.4000000000001</v>
      </c>
      <c r="BH349" s="29">
        <v>573.16999999999996</v>
      </c>
      <c r="BI349" s="29">
        <v>1835.2</v>
      </c>
      <c r="BJ349" s="29">
        <v>2495.19</v>
      </c>
      <c r="BK349" s="29">
        <v>1539.32</v>
      </c>
      <c r="BL349" s="29">
        <v>1998.82</v>
      </c>
      <c r="BM349" s="29">
        <v>271.20999999999998</v>
      </c>
      <c r="BN349" s="29">
        <v>1104.73</v>
      </c>
      <c r="BO349" s="29">
        <v>860.17</v>
      </c>
      <c r="BP349" s="29">
        <v>1880.44</v>
      </c>
      <c r="BQ349" s="29">
        <v>991.57</v>
      </c>
      <c r="BR349" s="29">
        <v>543.54</v>
      </c>
      <c r="BS349" s="29">
        <v>339.54</v>
      </c>
      <c r="BT349" s="29">
        <v>203.9</v>
      </c>
      <c r="BU349" s="29">
        <v>2588.52</v>
      </c>
      <c r="BV349" s="29">
        <v>173.72</v>
      </c>
      <c r="BW349" s="29">
        <v>197.64</v>
      </c>
      <c r="BX349" s="29">
        <v>525.97</v>
      </c>
      <c r="BY349" s="28"/>
      <c r="BZ349" s="28"/>
      <c r="CA349" s="28"/>
      <c r="CB349" s="28"/>
      <c r="CC349" s="29">
        <v>264.58</v>
      </c>
      <c r="CD349" s="29">
        <v>551.59</v>
      </c>
      <c r="CE349" s="29">
        <v>53.82</v>
      </c>
      <c r="CF349" s="29">
        <v>110.99</v>
      </c>
      <c r="CG349" s="29">
        <v>190.72</v>
      </c>
    </row>
    <row r="350" spans="1:85" x14ac:dyDescent="0.3">
      <c r="A350" s="24" t="s">
        <v>422</v>
      </c>
      <c r="B350" s="29">
        <v>46059.5</v>
      </c>
      <c r="C350" s="28"/>
      <c r="D350" s="29">
        <v>1259.46</v>
      </c>
      <c r="E350" s="29">
        <v>1166.3900000000001</v>
      </c>
      <c r="F350" s="29">
        <v>7289.67</v>
      </c>
      <c r="G350" s="29">
        <v>3273.22</v>
      </c>
      <c r="H350" s="29">
        <v>1699.15</v>
      </c>
      <c r="I350" s="29">
        <v>1896.78</v>
      </c>
      <c r="J350" s="29">
        <v>4602.91</v>
      </c>
      <c r="K350" s="29">
        <v>2619.04</v>
      </c>
      <c r="L350" s="29">
        <v>1226.1199999999999</v>
      </c>
      <c r="M350" s="29">
        <v>6324.18</v>
      </c>
      <c r="N350" s="29">
        <v>3371.09</v>
      </c>
      <c r="O350" s="29">
        <v>884.73</v>
      </c>
      <c r="P350" s="29">
        <v>4005.33</v>
      </c>
      <c r="Q350" s="29">
        <v>4354.1499999999996</v>
      </c>
      <c r="R350" s="28"/>
      <c r="S350" s="28"/>
      <c r="T350" s="28"/>
      <c r="U350" s="29">
        <v>992.23</v>
      </c>
      <c r="V350" s="29">
        <v>393.99</v>
      </c>
      <c r="W350" s="28"/>
      <c r="X350" s="29">
        <v>1192.26</v>
      </c>
      <c r="Y350" s="29">
        <v>26.93</v>
      </c>
      <c r="Z350" s="29">
        <v>40.270000000000003</v>
      </c>
      <c r="AA350" s="29">
        <v>1166.3900000000001</v>
      </c>
      <c r="AB350" s="29">
        <v>1113.96</v>
      </c>
      <c r="AC350" s="29">
        <v>71.48</v>
      </c>
      <c r="AD350" s="29">
        <v>44.92</v>
      </c>
      <c r="AE350" s="29">
        <v>133.13999999999999</v>
      </c>
      <c r="AF350" s="29">
        <v>130.91</v>
      </c>
      <c r="AG350" s="29">
        <v>155.34</v>
      </c>
      <c r="AH350" s="29">
        <v>407.26</v>
      </c>
      <c r="AI350" s="29">
        <v>675.67</v>
      </c>
      <c r="AJ350" s="29">
        <v>202.06</v>
      </c>
      <c r="AK350" s="29">
        <v>75.64</v>
      </c>
      <c r="AL350" s="29">
        <v>162.72999999999999</v>
      </c>
      <c r="AM350" s="29">
        <v>527.07000000000005</v>
      </c>
      <c r="AN350" s="29">
        <v>327.64</v>
      </c>
      <c r="AO350" s="29">
        <v>131.75</v>
      </c>
      <c r="AP350" s="29">
        <v>587.72</v>
      </c>
      <c r="AQ350" s="29">
        <v>1354.56</v>
      </c>
      <c r="AR350" s="29">
        <v>798.61</v>
      </c>
      <c r="AS350" s="29">
        <v>229.48</v>
      </c>
      <c r="AT350" s="29">
        <v>159.72</v>
      </c>
      <c r="AU350" s="29">
        <v>3273.22</v>
      </c>
      <c r="AV350" s="29">
        <v>1084.6500000000001</v>
      </c>
      <c r="AW350" s="29">
        <v>614.51</v>
      </c>
      <c r="AX350" s="29">
        <v>1896.78</v>
      </c>
      <c r="AY350" s="29">
        <v>655.73</v>
      </c>
      <c r="AZ350" s="29">
        <v>1747.37</v>
      </c>
      <c r="BA350" s="29">
        <v>2199.8200000000002</v>
      </c>
      <c r="BB350" s="29">
        <v>1168.49</v>
      </c>
      <c r="BC350" s="29">
        <v>331.93</v>
      </c>
      <c r="BD350" s="29">
        <v>-140.66999999999999</v>
      </c>
      <c r="BE350" s="29">
        <v>1032.32</v>
      </c>
      <c r="BF350" s="28"/>
      <c r="BG350" s="29">
        <v>1226.1199999999999</v>
      </c>
      <c r="BH350" s="29">
        <v>610.1</v>
      </c>
      <c r="BI350" s="29">
        <v>1770.32</v>
      </c>
      <c r="BJ350" s="29">
        <v>2227.62</v>
      </c>
      <c r="BK350" s="29">
        <v>1716.15</v>
      </c>
      <c r="BL350" s="29">
        <v>2045.27</v>
      </c>
      <c r="BM350" s="29">
        <v>273.44</v>
      </c>
      <c r="BN350" s="29">
        <v>1052.3900000000001</v>
      </c>
      <c r="BO350" s="29">
        <v>884.73</v>
      </c>
      <c r="BP350" s="29">
        <v>1754.59</v>
      </c>
      <c r="BQ350" s="29">
        <v>978.56</v>
      </c>
      <c r="BR350" s="29">
        <v>779.97</v>
      </c>
      <c r="BS350" s="29">
        <v>309.94</v>
      </c>
      <c r="BT350" s="29">
        <v>182.29</v>
      </c>
      <c r="BU350" s="29">
        <v>3123.5</v>
      </c>
      <c r="BV350" s="29">
        <v>290.94</v>
      </c>
      <c r="BW350" s="29">
        <v>232.38</v>
      </c>
      <c r="BX350" s="29">
        <v>707.32</v>
      </c>
      <c r="BY350" s="28"/>
      <c r="BZ350" s="28"/>
      <c r="CA350" s="28"/>
      <c r="CB350" s="28"/>
      <c r="CC350" s="29">
        <v>316.88</v>
      </c>
      <c r="CD350" s="29">
        <v>675.35</v>
      </c>
      <c r="CE350" s="29">
        <v>53.8</v>
      </c>
      <c r="CF350" s="29">
        <v>74.78</v>
      </c>
      <c r="CG350" s="29">
        <v>265.41000000000003</v>
      </c>
    </row>
    <row r="351" spans="1:85" x14ac:dyDescent="0.3">
      <c r="A351" s="24" t="s">
        <v>423</v>
      </c>
      <c r="B351" s="29">
        <v>46244.86</v>
      </c>
      <c r="C351" s="28"/>
      <c r="D351" s="29">
        <v>1321.42</v>
      </c>
      <c r="E351" s="29">
        <v>1025.81</v>
      </c>
      <c r="F351" s="29">
        <v>7636.67</v>
      </c>
      <c r="G351" s="29">
        <v>3158.84</v>
      </c>
      <c r="H351" s="29">
        <v>1886.03</v>
      </c>
      <c r="I351" s="29">
        <v>2107.0300000000002</v>
      </c>
      <c r="J351" s="29">
        <v>4922.79</v>
      </c>
      <c r="K351" s="29">
        <v>2542.9699999999998</v>
      </c>
      <c r="L351" s="29">
        <v>1254.17</v>
      </c>
      <c r="M351" s="29">
        <v>6612.38</v>
      </c>
      <c r="N351" s="29">
        <v>3245.35</v>
      </c>
      <c r="O351" s="29">
        <v>969.71</v>
      </c>
      <c r="P351" s="29">
        <v>4107.7299999999996</v>
      </c>
      <c r="Q351" s="29">
        <v>3218.08</v>
      </c>
      <c r="R351" s="28"/>
      <c r="S351" s="28"/>
      <c r="T351" s="28"/>
      <c r="U351" s="29">
        <v>1034.22</v>
      </c>
      <c r="V351" s="29">
        <v>476.15</v>
      </c>
      <c r="W351" s="28"/>
      <c r="X351" s="29">
        <v>1247.29</v>
      </c>
      <c r="Y351" s="29">
        <v>29.07</v>
      </c>
      <c r="Z351" s="29">
        <v>45.06</v>
      </c>
      <c r="AA351" s="29">
        <v>1025.81</v>
      </c>
      <c r="AB351" s="29">
        <v>1138.31</v>
      </c>
      <c r="AC351" s="29">
        <v>143.78</v>
      </c>
      <c r="AD351" s="29">
        <v>20.059999999999999</v>
      </c>
      <c r="AE351" s="29">
        <v>107.32</v>
      </c>
      <c r="AF351" s="29">
        <v>203.83</v>
      </c>
      <c r="AG351" s="29">
        <v>169.01</v>
      </c>
      <c r="AH351" s="29">
        <v>415.86</v>
      </c>
      <c r="AI351" s="29">
        <v>707.91</v>
      </c>
      <c r="AJ351" s="29">
        <v>182.35</v>
      </c>
      <c r="AK351" s="29">
        <v>101.53</v>
      </c>
      <c r="AL351" s="29">
        <v>174.32</v>
      </c>
      <c r="AM351" s="29">
        <v>528.66</v>
      </c>
      <c r="AN351" s="29">
        <v>343.21</v>
      </c>
      <c r="AO351" s="29">
        <v>132.69</v>
      </c>
      <c r="AP351" s="29">
        <v>566.65</v>
      </c>
      <c r="AQ351" s="29">
        <v>1575.51</v>
      </c>
      <c r="AR351" s="29">
        <v>755.04</v>
      </c>
      <c r="AS351" s="29">
        <v>170.71</v>
      </c>
      <c r="AT351" s="29">
        <v>199.92</v>
      </c>
      <c r="AU351" s="29">
        <v>3158.84</v>
      </c>
      <c r="AV351" s="29">
        <v>1065.76</v>
      </c>
      <c r="AW351" s="29">
        <v>820.27</v>
      </c>
      <c r="AX351" s="29">
        <v>2107.0300000000002</v>
      </c>
      <c r="AY351" s="29">
        <v>581.58000000000004</v>
      </c>
      <c r="AZ351" s="29">
        <v>1733.34</v>
      </c>
      <c r="BA351" s="29">
        <v>2607.86</v>
      </c>
      <c r="BB351" s="29">
        <v>1109.71</v>
      </c>
      <c r="BC351" s="29">
        <v>301.07</v>
      </c>
      <c r="BD351" s="29">
        <v>-42.1</v>
      </c>
      <c r="BE351" s="29">
        <v>873.99</v>
      </c>
      <c r="BF351" s="28"/>
      <c r="BG351" s="29">
        <v>1254.17</v>
      </c>
      <c r="BH351" s="29">
        <v>580.53</v>
      </c>
      <c r="BI351" s="29">
        <v>1726.96</v>
      </c>
      <c r="BJ351" s="29">
        <v>2528.8200000000002</v>
      </c>
      <c r="BK351" s="29">
        <v>1776.07</v>
      </c>
      <c r="BL351" s="29">
        <v>2121.83</v>
      </c>
      <c r="BM351" s="29">
        <v>174.41</v>
      </c>
      <c r="BN351" s="29">
        <v>949.11</v>
      </c>
      <c r="BO351" s="29">
        <v>969.71</v>
      </c>
      <c r="BP351" s="29">
        <v>1490.97</v>
      </c>
      <c r="BQ351" s="29">
        <v>957.51</v>
      </c>
      <c r="BR351" s="29">
        <v>1074.5999999999999</v>
      </c>
      <c r="BS351" s="29">
        <v>306.14999999999998</v>
      </c>
      <c r="BT351" s="29">
        <v>278.5</v>
      </c>
      <c r="BU351" s="29">
        <v>2372.13</v>
      </c>
      <c r="BV351" s="29">
        <v>116.49</v>
      </c>
      <c r="BW351" s="29">
        <v>109.03</v>
      </c>
      <c r="BX351" s="29">
        <v>620.41999999999996</v>
      </c>
      <c r="BY351" s="28"/>
      <c r="BZ351" s="28"/>
      <c r="CA351" s="28"/>
      <c r="CB351" s="28"/>
      <c r="CC351" s="29">
        <v>319.87</v>
      </c>
      <c r="CD351" s="29">
        <v>714.35</v>
      </c>
      <c r="CE351" s="29">
        <v>67.66</v>
      </c>
      <c r="CF351" s="29">
        <v>82.63</v>
      </c>
      <c r="CG351" s="29">
        <v>325.86</v>
      </c>
    </row>
    <row r="352" spans="1:85" x14ac:dyDescent="0.3">
      <c r="A352" s="24" t="s">
        <v>552</v>
      </c>
      <c r="B352" s="29">
        <v>49494.91</v>
      </c>
      <c r="C352" s="28"/>
      <c r="D352" s="29">
        <v>1213.2</v>
      </c>
      <c r="E352" s="29">
        <v>1612.01</v>
      </c>
      <c r="F352" s="29">
        <v>8527.61</v>
      </c>
      <c r="G352" s="29">
        <v>3054.44</v>
      </c>
      <c r="H352" s="29">
        <v>2224.83</v>
      </c>
      <c r="I352" s="29">
        <v>2220</v>
      </c>
      <c r="J352" s="29">
        <v>4918.92</v>
      </c>
      <c r="K352" s="29">
        <v>2721.08</v>
      </c>
      <c r="L352" s="29">
        <v>1451.32</v>
      </c>
      <c r="M352" s="29">
        <v>6799.73</v>
      </c>
      <c r="N352" s="29">
        <v>3649.94</v>
      </c>
      <c r="O352" s="29">
        <v>893.59</v>
      </c>
      <c r="P352" s="29">
        <v>4523.92</v>
      </c>
      <c r="Q352" s="29">
        <v>3614.87</v>
      </c>
      <c r="U352" s="29">
        <v>878.16</v>
      </c>
      <c r="V352" s="29">
        <v>497.86</v>
      </c>
      <c r="X352" s="29">
        <v>1145.0999999999999</v>
      </c>
      <c r="Y352" s="29">
        <v>26.68</v>
      </c>
      <c r="Z352" s="29">
        <v>41.42</v>
      </c>
      <c r="AA352" s="29">
        <v>1612.01</v>
      </c>
      <c r="AB352" s="29">
        <v>1105</v>
      </c>
      <c r="AC352" s="29">
        <v>113.36</v>
      </c>
      <c r="AD352" s="29">
        <v>36.78</v>
      </c>
      <c r="AE352" s="29">
        <v>123.67</v>
      </c>
      <c r="AF352" s="29">
        <v>112.36</v>
      </c>
      <c r="AG352" s="29">
        <v>218.29</v>
      </c>
      <c r="AH352" s="29">
        <v>508.1</v>
      </c>
      <c r="AI352" s="29">
        <v>840.47</v>
      </c>
      <c r="AJ352" s="29">
        <v>247.22</v>
      </c>
      <c r="AK352" s="29">
        <v>129.30000000000001</v>
      </c>
      <c r="AL352" s="29">
        <v>235.09</v>
      </c>
      <c r="AM352" s="29">
        <v>492.36</v>
      </c>
      <c r="AN352" s="29">
        <v>270.48</v>
      </c>
      <c r="AO352" s="29">
        <v>118</v>
      </c>
      <c r="AP352" s="29">
        <v>584.42999999999995</v>
      </c>
      <c r="AQ352" s="29">
        <v>2022.96</v>
      </c>
      <c r="AR352" s="29">
        <v>836.91</v>
      </c>
      <c r="AS352" s="29">
        <v>229.18</v>
      </c>
      <c r="AT352" s="29">
        <v>303.64999999999998</v>
      </c>
      <c r="AU352" s="29">
        <v>3054.44</v>
      </c>
      <c r="AV352" s="29">
        <v>1243.95</v>
      </c>
      <c r="AW352" s="29">
        <v>980.88</v>
      </c>
      <c r="AX352" s="29">
        <v>2220</v>
      </c>
      <c r="AY352" s="29">
        <v>708.34</v>
      </c>
      <c r="AZ352" s="29">
        <v>1883.11</v>
      </c>
      <c r="BA352" s="29">
        <v>2327.46</v>
      </c>
      <c r="BB352" s="29">
        <v>1093.28</v>
      </c>
      <c r="BC352" s="29">
        <v>450.64</v>
      </c>
      <c r="BD352" s="29">
        <v>-71.98</v>
      </c>
      <c r="BE352" s="29">
        <v>1047.33</v>
      </c>
      <c r="BG352" s="29">
        <v>1451.32</v>
      </c>
      <c r="BH352" s="29">
        <v>604.66</v>
      </c>
      <c r="BI352" s="29">
        <v>1864.66</v>
      </c>
      <c r="BJ352" s="29">
        <v>2550.89</v>
      </c>
      <c r="BK352" s="29">
        <v>1779.52</v>
      </c>
      <c r="BL352" s="29">
        <v>2240.37</v>
      </c>
      <c r="BM352" s="29">
        <v>292.44</v>
      </c>
      <c r="BN352" s="29">
        <v>1117.1199999999999</v>
      </c>
      <c r="BO352" s="29">
        <v>893.59</v>
      </c>
      <c r="BP352" s="29">
        <v>1707.26</v>
      </c>
      <c r="BQ352" s="29">
        <v>1034.3</v>
      </c>
      <c r="BR352" s="29">
        <v>1146.56</v>
      </c>
      <c r="BS352" s="29">
        <v>307.48</v>
      </c>
      <c r="BT352" s="29">
        <v>328.32</v>
      </c>
      <c r="BU352" s="29">
        <v>2528.0500000000002</v>
      </c>
      <c r="BV352" s="29">
        <v>137.06</v>
      </c>
      <c r="BW352" s="29">
        <v>209.59</v>
      </c>
      <c r="BX352" s="29">
        <v>740.17</v>
      </c>
      <c r="CC352" s="29">
        <v>267.10000000000002</v>
      </c>
      <c r="CD352" s="29">
        <v>611.05999999999995</v>
      </c>
      <c r="CE352" s="29">
        <v>90.14</v>
      </c>
      <c r="CF352" s="29">
        <v>72.150000000000006</v>
      </c>
      <c r="CG352" s="29">
        <v>335.57</v>
      </c>
    </row>
    <row r="353" spans="1:85" x14ac:dyDescent="0.3">
      <c r="A353" s="24" t="s">
        <v>574</v>
      </c>
      <c r="B353" s="29">
        <v>48126.400000000001</v>
      </c>
      <c r="C353" s="28"/>
      <c r="D353" s="29">
        <v>1158.31</v>
      </c>
      <c r="E353" s="29">
        <v>1983.6</v>
      </c>
      <c r="F353" s="29">
        <v>8192.07</v>
      </c>
      <c r="G353" s="29">
        <v>2767.54</v>
      </c>
      <c r="H353" s="29">
        <v>2317.4299999999998</v>
      </c>
      <c r="I353" s="29">
        <v>2503.56</v>
      </c>
      <c r="J353" s="29">
        <v>4184.51</v>
      </c>
      <c r="K353" s="29">
        <v>2950.68</v>
      </c>
      <c r="L353" s="29">
        <v>1384.61</v>
      </c>
      <c r="M353" s="29">
        <v>6598.77</v>
      </c>
      <c r="N353" s="29">
        <v>3477.17</v>
      </c>
      <c r="O353" s="29">
        <v>950.72</v>
      </c>
      <c r="P353" s="29">
        <v>4455.8999999999996</v>
      </c>
      <c r="Q353" s="29">
        <v>3259.45</v>
      </c>
      <c r="U353" s="29">
        <v>828.3</v>
      </c>
      <c r="V353" s="29">
        <v>492.59</v>
      </c>
      <c r="X353" s="29">
        <v>1094.32</v>
      </c>
      <c r="Y353" s="29">
        <v>24.5</v>
      </c>
      <c r="Z353" s="29">
        <v>39.5</v>
      </c>
      <c r="AA353" s="29">
        <v>1983.6</v>
      </c>
      <c r="AB353" s="29">
        <v>1265.94</v>
      </c>
      <c r="AC353" s="29">
        <v>121.35</v>
      </c>
      <c r="AD353" s="29">
        <v>39.61</v>
      </c>
      <c r="AE353" s="29">
        <v>59.25</v>
      </c>
      <c r="AF353" s="29">
        <v>198.47</v>
      </c>
      <c r="AG353" s="29">
        <v>160</v>
      </c>
      <c r="AH353" s="29">
        <v>310.61</v>
      </c>
      <c r="AI353" s="29">
        <v>793.25</v>
      </c>
      <c r="AJ353" s="29">
        <v>220.94</v>
      </c>
      <c r="AK353" s="29">
        <v>136.11000000000001</v>
      </c>
      <c r="AL353" s="29">
        <v>227.05</v>
      </c>
      <c r="AM353" s="29">
        <v>530.20000000000005</v>
      </c>
      <c r="AN353" s="29">
        <v>347.09</v>
      </c>
      <c r="AO353" s="29">
        <v>104.44</v>
      </c>
      <c r="AP353" s="29">
        <v>543.32000000000005</v>
      </c>
      <c r="AQ353" s="29">
        <v>1843.73</v>
      </c>
      <c r="AR353" s="29">
        <v>748.88</v>
      </c>
      <c r="AS353" s="29">
        <v>237.06</v>
      </c>
      <c r="AT353" s="29">
        <v>304.77999999999997</v>
      </c>
      <c r="AU353" s="29">
        <v>2767.54</v>
      </c>
      <c r="AV353" s="29">
        <v>1311.39</v>
      </c>
      <c r="AW353" s="29">
        <v>1006.04</v>
      </c>
      <c r="AX353" s="29">
        <v>2503.56</v>
      </c>
      <c r="AY353" s="29">
        <v>519.94000000000005</v>
      </c>
      <c r="AZ353" s="29">
        <v>1576.95</v>
      </c>
      <c r="BA353" s="29">
        <v>2087.62</v>
      </c>
      <c r="BB353" s="29">
        <v>1261.6099999999999</v>
      </c>
      <c r="BC353" s="29">
        <v>195.07</v>
      </c>
      <c r="BD353" s="29">
        <v>-55.29</v>
      </c>
      <c r="BE353" s="29">
        <v>1199.77</v>
      </c>
      <c r="BG353" s="29">
        <v>1384.61</v>
      </c>
      <c r="BH353" s="29">
        <v>561.04999999999995</v>
      </c>
      <c r="BI353" s="29">
        <v>1888.24</v>
      </c>
      <c r="BJ353" s="29">
        <v>2381.13</v>
      </c>
      <c r="BK353" s="29">
        <v>1768.34</v>
      </c>
      <c r="BL353" s="29">
        <v>2149.2600000000002</v>
      </c>
      <c r="BM353" s="29">
        <v>246.9</v>
      </c>
      <c r="BN353" s="29">
        <v>1081.01</v>
      </c>
      <c r="BO353" s="29">
        <v>950.72</v>
      </c>
      <c r="BP353" s="29">
        <v>1921.6</v>
      </c>
      <c r="BQ353" s="29">
        <v>948.68</v>
      </c>
      <c r="BR353" s="29">
        <v>1068.58</v>
      </c>
      <c r="BS353" s="29">
        <v>292.24</v>
      </c>
      <c r="BT353" s="29">
        <v>224.8</v>
      </c>
      <c r="BU353" s="29">
        <v>2231.8200000000002</v>
      </c>
      <c r="BV353" s="29">
        <v>130.58000000000001</v>
      </c>
      <c r="BW353" s="29">
        <v>281.98</v>
      </c>
      <c r="BX353" s="29">
        <v>615.08000000000004</v>
      </c>
      <c r="CC353" s="29">
        <v>283.63</v>
      </c>
      <c r="CD353" s="29">
        <v>544.66999999999996</v>
      </c>
      <c r="CE353" s="29">
        <v>76.680000000000007</v>
      </c>
      <c r="CF353" s="29">
        <v>88.13</v>
      </c>
      <c r="CG353" s="29">
        <v>327.78</v>
      </c>
    </row>
    <row r="354" spans="1:85" x14ac:dyDescent="0.3">
      <c r="A354" s="24" t="s">
        <v>582</v>
      </c>
      <c r="B354" s="29">
        <v>48695.28</v>
      </c>
      <c r="C354" s="28"/>
      <c r="D354" s="29">
        <v>1269.29</v>
      </c>
      <c r="E354" s="29">
        <v>1915.27</v>
      </c>
      <c r="F354" s="29">
        <v>7999.87</v>
      </c>
      <c r="G354" s="29">
        <v>2846.02</v>
      </c>
      <c r="H354" s="29">
        <v>1903.65</v>
      </c>
      <c r="I354" s="29">
        <v>2755.43</v>
      </c>
      <c r="J354" s="29">
        <v>4136.47</v>
      </c>
      <c r="K354" s="29">
        <v>3569.96</v>
      </c>
      <c r="L354" s="29">
        <v>1110.4000000000001</v>
      </c>
      <c r="M354" s="29">
        <v>6617.86</v>
      </c>
      <c r="N354" s="29">
        <v>3249.45</v>
      </c>
      <c r="O354" s="29">
        <v>1117.32</v>
      </c>
      <c r="P354" s="29">
        <v>4447.8599999999997</v>
      </c>
      <c r="Q354" s="29">
        <v>3740.27</v>
      </c>
      <c r="U354" s="29">
        <v>822.96</v>
      </c>
      <c r="V354" s="29">
        <v>547.66</v>
      </c>
      <c r="X354" s="29">
        <v>1198.98</v>
      </c>
      <c r="Y354" s="29">
        <v>27.45</v>
      </c>
      <c r="Z354" s="29">
        <v>42.86</v>
      </c>
      <c r="AA354" s="29">
        <v>1915.27</v>
      </c>
      <c r="AB354" s="29">
        <v>1107.8900000000001</v>
      </c>
      <c r="AC354" s="29">
        <v>136.36000000000001</v>
      </c>
      <c r="AD354" s="29">
        <v>27.31</v>
      </c>
      <c r="AE354" s="29">
        <v>132.06</v>
      </c>
      <c r="AF354" s="29">
        <v>173.54</v>
      </c>
      <c r="AG354" s="29">
        <v>241.14</v>
      </c>
      <c r="AH354" s="29">
        <v>481.87</v>
      </c>
      <c r="AI354" s="29">
        <v>763.02</v>
      </c>
      <c r="AJ354" s="29">
        <v>202.16</v>
      </c>
      <c r="AK354" s="29">
        <v>177.87</v>
      </c>
      <c r="AL354" s="29">
        <v>218.46</v>
      </c>
      <c r="AM354" s="29">
        <v>509.6</v>
      </c>
      <c r="AN354" s="29">
        <v>378.19</v>
      </c>
      <c r="AO354" s="29">
        <v>116.59</v>
      </c>
      <c r="AP354" s="29">
        <v>554.42999999999995</v>
      </c>
      <c r="AQ354" s="29">
        <v>1533.47</v>
      </c>
      <c r="AR354" s="29">
        <v>807.18</v>
      </c>
      <c r="AS354" s="29">
        <v>265.72000000000003</v>
      </c>
      <c r="AT354" s="29">
        <v>173.02</v>
      </c>
      <c r="AU354" s="29">
        <v>2846.02</v>
      </c>
      <c r="AV354" s="29">
        <v>1198.4000000000001</v>
      </c>
      <c r="AW354" s="29">
        <v>705.25</v>
      </c>
      <c r="AX354" s="29">
        <v>2755.43</v>
      </c>
      <c r="AY354" s="29">
        <v>514.47</v>
      </c>
      <c r="AZ354" s="29">
        <v>1689.36</v>
      </c>
      <c r="BA354" s="29">
        <v>1932.63</v>
      </c>
      <c r="BB354" s="29">
        <v>1123.74</v>
      </c>
      <c r="BC354" s="29">
        <v>454.2</v>
      </c>
      <c r="BD354" s="29">
        <v>29.93</v>
      </c>
      <c r="BE354" s="29">
        <v>1798.25</v>
      </c>
      <c r="BG354" s="29">
        <v>1110.4000000000001</v>
      </c>
      <c r="BH354" s="29">
        <v>608.38</v>
      </c>
      <c r="BI354" s="29">
        <v>1934.9</v>
      </c>
      <c r="BJ354" s="29">
        <v>2445.5300000000002</v>
      </c>
      <c r="BK354" s="29">
        <v>1629.05</v>
      </c>
      <c r="BL354" s="29">
        <v>2075.65</v>
      </c>
      <c r="BM354" s="29">
        <v>200.35</v>
      </c>
      <c r="BN354" s="29">
        <v>973.45</v>
      </c>
      <c r="BO354" s="29">
        <v>1117.32</v>
      </c>
      <c r="BP354" s="29">
        <v>1918.44</v>
      </c>
      <c r="BQ354" s="29">
        <v>1107.6500000000001</v>
      </c>
      <c r="BR354" s="29">
        <v>893.79</v>
      </c>
      <c r="BS354" s="29">
        <v>293.16000000000003</v>
      </c>
      <c r="BT354" s="29">
        <v>234.81</v>
      </c>
      <c r="BU354" s="29">
        <v>2859.17</v>
      </c>
      <c r="BV354" s="29">
        <v>117.24</v>
      </c>
      <c r="BW354" s="29">
        <v>86.96</v>
      </c>
      <c r="BX354" s="29">
        <v>676.91</v>
      </c>
      <c r="CC354" s="29">
        <v>293.83999999999997</v>
      </c>
      <c r="CD354" s="29">
        <v>529.12</v>
      </c>
      <c r="CE354" s="29">
        <v>71.290000000000006</v>
      </c>
      <c r="CF354" s="29">
        <v>102.17</v>
      </c>
      <c r="CG354" s="29">
        <v>374.2</v>
      </c>
    </row>
    <row r="355" spans="1:85" x14ac:dyDescent="0.3">
      <c r="A355" s="24" t="s">
        <v>583</v>
      </c>
      <c r="B355" s="29">
        <v>49412.63</v>
      </c>
      <c r="C355" s="28"/>
      <c r="D355" s="29">
        <v>1324.18</v>
      </c>
      <c r="E355" s="29">
        <v>1921.51</v>
      </c>
      <c r="F355" s="29">
        <v>7993.5</v>
      </c>
      <c r="G355" s="29">
        <v>3210.99</v>
      </c>
      <c r="H355" s="29">
        <v>1965.11</v>
      </c>
      <c r="I355" s="29">
        <v>2748.07</v>
      </c>
      <c r="J355" s="29">
        <v>4882.43</v>
      </c>
      <c r="K355" s="29">
        <v>3129.8</v>
      </c>
      <c r="L355" s="29">
        <v>1013.48</v>
      </c>
      <c r="M355" s="29">
        <v>6672.05</v>
      </c>
      <c r="N355" s="29">
        <v>3477.48</v>
      </c>
      <c r="O355" s="29">
        <v>1093.46</v>
      </c>
      <c r="P355" s="29">
        <v>4472.84</v>
      </c>
      <c r="Q355" s="29">
        <v>3507.7</v>
      </c>
      <c r="U355" s="29">
        <v>773</v>
      </c>
      <c r="V355" s="29">
        <v>551.89</v>
      </c>
      <c r="X355" s="29">
        <v>1250.8599999999999</v>
      </c>
      <c r="Y355" s="29">
        <v>28.3</v>
      </c>
      <c r="Z355" s="29">
        <v>45.02</v>
      </c>
      <c r="AA355" s="29">
        <v>1921.51</v>
      </c>
      <c r="AB355" s="29">
        <v>1081</v>
      </c>
      <c r="AC355" s="29">
        <v>141.05000000000001</v>
      </c>
      <c r="AD355" s="29">
        <v>25.12</v>
      </c>
      <c r="AE355" s="29">
        <v>70.38</v>
      </c>
      <c r="AF355" s="29">
        <v>151.16</v>
      </c>
      <c r="AG355" s="29">
        <v>238.73</v>
      </c>
      <c r="AH355" s="29">
        <v>493.04</v>
      </c>
      <c r="AI355" s="29">
        <v>745.53</v>
      </c>
      <c r="AJ355" s="29">
        <v>215.45</v>
      </c>
      <c r="AK355" s="29">
        <v>144.33000000000001</v>
      </c>
      <c r="AL355" s="29">
        <v>231.93</v>
      </c>
      <c r="AM355" s="29">
        <v>528.07000000000005</v>
      </c>
      <c r="AN355" s="29">
        <v>393.8</v>
      </c>
      <c r="AO355" s="29">
        <v>125.54</v>
      </c>
      <c r="AP355" s="29">
        <v>555.33000000000004</v>
      </c>
      <c r="AQ355" s="29">
        <v>1431.62</v>
      </c>
      <c r="AR355" s="29">
        <v>835.94</v>
      </c>
      <c r="AS355" s="29">
        <v>193.04</v>
      </c>
      <c r="AT355" s="29">
        <v>392.43</v>
      </c>
      <c r="AU355" s="29">
        <v>3210.99</v>
      </c>
      <c r="AV355" s="29">
        <v>1207.75</v>
      </c>
      <c r="AW355" s="29">
        <v>757.36</v>
      </c>
      <c r="AX355" s="29">
        <v>2748.07</v>
      </c>
      <c r="AY355" s="29">
        <v>516.91999999999996</v>
      </c>
      <c r="AZ355" s="29">
        <v>1843.36</v>
      </c>
      <c r="BA355" s="29">
        <v>2522.16</v>
      </c>
      <c r="BB355" s="29">
        <v>1069.94</v>
      </c>
      <c r="BC355" s="29">
        <v>256.56</v>
      </c>
      <c r="BD355" s="29">
        <v>142.18</v>
      </c>
      <c r="BE355" s="29">
        <v>1291.9100000000001</v>
      </c>
      <c r="BG355" s="29">
        <v>1013.48</v>
      </c>
      <c r="BH355" s="29">
        <v>586.86</v>
      </c>
      <c r="BI355" s="29">
        <v>1976.66</v>
      </c>
      <c r="BJ355" s="29">
        <v>2504.42</v>
      </c>
      <c r="BK355" s="29">
        <v>1604.11</v>
      </c>
      <c r="BL355" s="29">
        <v>2207.2800000000002</v>
      </c>
      <c r="BM355" s="29">
        <v>158.97999999999999</v>
      </c>
      <c r="BN355" s="29">
        <v>1111.23</v>
      </c>
      <c r="BO355" s="29">
        <v>1093.46</v>
      </c>
      <c r="BP355" s="29">
        <v>2268.44</v>
      </c>
      <c r="BQ355" s="29">
        <v>876.04</v>
      </c>
      <c r="BR355" s="29">
        <v>787.52</v>
      </c>
      <c r="BS355" s="29">
        <v>296.58999999999997</v>
      </c>
      <c r="BT355" s="29">
        <v>244.25</v>
      </c>
      <c r="BU355" s="29">
        <v>2622.45</v>
      </c>
      <c r="BV355" s="29">
        <v>159.65</v>
      </c>
      <c r="BW355" s="29">
        <v>117.6</v>
      </c>
      <c r="BX355" s="29">
        <v>608.01</v>
      </c>
      <c r="CC355" s="29">
        <v>294.16000000000003</v>
      </c>
      <c r="CD355" s="29">
        <v>478.84</v>
      </c>
      <c r="CE355" s="29">
        <v>87.71</v>
      </c>
      <c r="CF355" s="29">
        <v>90.9</v>
      </c>
      <c r="CG355" s="29">
        <v>373.27</v>
      </c>
    </row>
    <row r="356" spans="1:85" x14ac:dyDescent="0.3">
      <c r="A356" s="32" t="s">
        <v>584</v>
      </c>
      <c r="B356" s="29">
        <v>49075.49</v>
      </c>
      <c r="C356" s="28"/>
      <c r="D356" s="29">
        <v>1214.6199999999999</v>
      </c>
      <c r="E356" s="29">
        <v>1717.54</v>
      </c>
      <c r="F356" s="29">
        <v>8181.32</v>
      </c>
      <c r="G356" s="29">
        <v>2991.05</v>
      </c>
      <c r="H356" s="29">
        <v>2109.5100000000002</v>
      </c>
      <c r="I356" s="29">
        <v>2670.3</v>
      </c>
      <c r="J356" s="29">
        <v>5075.58</v>
      </c>
      <c r="K356" s="29">
        <v>3091.73</v>
      </c>
      <c r="L356" s="29">
        <v>1112.77</v>
      </c>
      <c r="M356" s="29">
        <v>6366.65</v>
      </c>
      <c r="N356" s="29">
        <v>3683.12</v>
      </c>
      <c r="O356" s="29">
        <v>1051.9100000000001</v>
      </c>
      <c r="P356" s="29">
        <v>4174.7700000000004</v>
      </c>
      <c r="Q356" s="29">
        <v>3579.12</v>
      </c>
      <c r="U356" s="29">
        <v>1030.8699999999999</v>
      </c>
      <c r="V356" s="29">
        <v>332.64</v>
      </c>
      <c r="X356" s="29">
        <v>1148.3699999999999</v>
      </c>
      <c r="Y356" s="29">
        <v>25.68</v>
      </c>
      <c r="Z356" s="29">
        <v>40.56</v>
      </c>
      <c r="AA356" s="29">
        <v>1717.54</v>
      </c>
      <c r="AB356" s="29">
        <v>1273.2</v>
      </c>
      <c r="AC356" s="29">
        <v>169.02</v>
      </c>
      <c r="AD356" s="29">
        <v>57.88</v>
      </c>
      <c r="AE356" s="29">
        <v>126.88</v>
      </c>
      <c r="AF356" s="29">
        <v>146.58000000000001</v>
      </c>
      <c r="AG356" s="29">
        <v>255.81</v>
      </c>
      <c r="AH356" s="29">
        <v>585.11</v>
      </c>
      <c r="AI356" s="29">
        <v>211.63</v>
      </c>
      <c r="AJ356" s="29">
        <v>221.95</v>
      </c>
      <c r="AK356" s="29">
        <v>158.03</v>
      </c>
      <c r="AL356" s="29">
        <v>208.51</v>
      </c>
      <c r="AM356" s="29">
        <v>392.43</v>
      </c>
      <c r="AN356" s="29">
        <v>392.96</v>
      </c>
      <c r="AO356" s="29">
        <v>161.19999999999999</v>
      </c>
      <c r="AP356" s="29">
        <v>555.39</v>
      </c>
      <c r="AQ356" s="29">
        <v>1600.64</v>
      </c>
      <c r="AR356" s="29">
        <v>908.73</v>
      </c>
      <c r="AS356" s="29">
        <v>291.56</v>
      </c>
      <c r="AT356" s="29">
        <v>463.81</v>
      </c>
      <c r="AU356" s="29">
        <v>2991.05</v>
      </c>
      <c r="AV356" s="29">
        <v>1459.43</v>
      </c>
      <c r="AW356" s="29">
        <v>650.08000000000004</v>
      </c>
      <c r="AX356" s="29">
        <v>2670.3</v>
      </c>
      <c r="AY356" s="29">
        <v>583.79999999999995</v>
      </c>
      <c r="AZ356" s="29">
        <v>2029.79</v>
      </c>
      <c r="BA356" s="29">
        <v>2462</v>
      </c>
      <c r="BB356" s="29">
        <v>1139.8699999999999</v>
      </c>
      <c r="BC356" s="29">
        <v>336.45</v>
      </c>
      <c r="BD356" s="29">
        <v>-41.25</v>
      </c>
      <c r="BE356" s="29">
        <v>1300.44</v>
      </c>
      <c r="BG356" s="29">
        <v>1112.77</v>
      </c>
      <c r="BH356" s="29">
        <v>603.74</v>
      </c>
      <c r="BI356" s="29">
        <v>1929.79</v>
      </c>
      <c r="BJ356" s="29">
        <v>2630.35</v>
      </c>
      <c r="BK356" s="29">
        <v>1202.76</v>
      </c>
      <c r="BL356" s="29">
        <v>2363.4699999999998</v>
      </c>
      <c r="BM356" s="29">
        <v>160.69</v>
      </c>
      <c r="BN356" s="29">
        <v>1158.96</v>
      </c>
      <c r="BO356" s="29">
        <v>1051.9100000000001</v>
      </c>
      <c r="BP356" s="29">
        <v>1982.29</v>
      </c>
      <c r="BQ356" s="29">
        <v>882.56</v>
      </c>
      <c r="BR356" s="29">
        <v>748.14</v>
      </c>
      <c r="BS356" s="29">
        <v>329.39</v>
      </c>
      <c r="BT356" s="29">
        <v>232.4</v>
      </c>
      <c r="BU356" s="29">
        <v>2705.98</v>
      </c>
      <c r="BV356" s="29">
        <v>126.31</v>
      </c>
      <c r="BW356" s="29">
        <v>126.54</v>
      </c>
      <c r="BX356" s="29">
        <v>620.29</v>
      </c>
      <c r="CC356" s="29">
        <v>330.29</v>
      </c>
      <c r="CD356" s="29">
        <v>700.58</v>
      </c>
      <c r="CE356" s="29">
        <v>83.91</v>
      </c>
      <c r="CF356" s="29">
        <v>87.29</v>
      </c>
      <c r="CG356" s="29">
        <v>161.43</v>
      </c>
    </row>
  </sheetData>
  <hyperlinks>
    <hyperlink ref="A1" location="Contents!A1" display="Return to contents" xr:uid="{00000000-0004-0000-08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P355"/>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9.08984375" defaultRowHeight="13" x14ac:dyDescent="0.3"/>
  <cols>
    <col min="1" max="1" width="16.6328125" style="1" customWidth="1"/>
    <col min="2" max="14" width="11.90625" style="1" customWidth="1"/>
    <col min="15" max="15" width="1.90625" style="1" customWidth="1"/>
    <col min="16" max="16" width="11.90625" style="1" customWidth="1"/>
    <col min="17" max="16384" width="9.08984375" style="1"/>
  </cols>
  <sheetData>
    <row r="1" spans="1:16" x14ac:dyDescent="0.3">
      <c r="A1" s="5" t="s">
        <v>0</v>
      </c>
    </row>
    <row r="2" spans="1:16" ht="65" x14ac:dyDescent="0.3">
      <c r="A2" s="22" t="s">
        <v>550</v>
      </c>
      <c r="B2" s="23" t="s">
        <v>424</v>
      </c>
      <c r="C2" s="23" t="s">
        <v>425</v>
      </c>
      <c r="D2" s="23" t="s">
        <v>426</v>
      </c>
      <c r="E2" s="23" t="s">
        <v>427</v>
      </c>
      <c r="F2" s="23" t="s">
        <v>428</v>
      </c>
      <c r="G2" s="23" t="s">
        <v>429</v>
      </c>
      <c r="H2" s="23" t="s">
        <v>430</v>
      </c>
      <c r="I2" s="23" t="s">
        <v>431</v>
      </c>
      <c r="J2" s="23" t="s">
        <v>432</v>
      </c>
      <c r="K2" s="23" t="s">
        <v>433</v>
      </c>
      <c r="L2" s="23" t="s">
        <v>434</v>
      </c>
      <c r="M2" s="23" t="s">
        <v>435</v>
      </c>
      <c r="N2" s="23" t="s">
        <v>436</v>
      </c>
      <c r="O2" s="23"/>
      <c r="P2" s="23" t="s">
        <v>2</v>
      </c>
    </row>
    <row r="3" spans="1:16" x14ac:dyDescent="0.3">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3">
      <c r="A4" s="24">
        <v>1950</v>
      </c>
      <c r="B4" s="27">
        <f t="shared" ref="B4:B35" ca="1" si="0">SUM(OFFSET(B$76,$O4,0,4,1))</f>
        <v>215.19000000000003</v>
      </c>
      <c r="C4" s="27">
        <f t="shared" ref="C4:N4" ca="1" si="1">SUM(OFFSET(C$76,$O4,0,4,1))</f>
        <v>87.85</v>
      </c>
      <c r="D4" s="27">
        <f t="shared" ca="1" si="1"/>
        <v>4.01</v>
      </c>
      <c r="E4" s="27">
        <f t="shared" ca="1" si="1"/>
        <v>215.55999999999997</v>
      </c>
      <c r="F4" s="27">
        <f t="shared" ca="1" si="1"/>
        <v>0</v>
      </c>
      <c r="G4" s="27">
        <f t="shared" ca="1" si="1"/>
        <v>37.72</v>
      </c>
      <c r="H4" s="27">
        <f t="shared" ca="1" si="1"/>
        <v>603.91</v>
      </c>
      <c r="I4" s="27">
        <f t="shared" ca="1" si="1"/>
        <v>32</v>
      </c>
      <c r="J4" s="27">
        <f t="shared" ca="1" si="1"/>
        <v>0</v>
      </c>
      <c r="K4" s="27">
        <f t="shared" ca="1" si="1"/>
        <v>4.01</v>
      </c>
      <c r="L4" s="27">
        <f t="shared" ca="1" si="1"/>
        <v>0</v>
      </c>
      <c r="M4" s="27">
        <f t="shared" ca="1" si="1"/>
        <v>0</v>
      </c>
      <c r="N4" s="27">
        <f t="shared" ca="1" si="1"/>
        <v>0</v>
      </c>
      <c r="O4" s="25">
        <f>0</f>
        <v>0</v>
      </c>
      <c r="P4" s="27">
        <f t="shared" ref="P4:P35" ca="1" si="2">SUM(OFFSET(P$76,$O4,0,4,1))</f>
        <v>1200.24</v>
      </c>
    </row>
    <row r="5" spans="1:16" x14ac:dyDescent="0.3">
      <c r="A5" s="24">
        <v>1951</v>
      </c>
      <c r="B5" s="27">
        <f t="shared" ca="1" si="0"/>
        <v>231.72</v>
      </c>
      <c r="C5" s="27">
        <f t="shared" ref="C5:N14" ca="1" si="3">SUM(OFFSET(C$76,$O5,0,4,1))</f>
        <v>86.52000000000001</v>
      </c>
      <c r="D5" s="27">
        <f t="shared" ca="1" si="3"/>
        <v>4.05</v>
      </c>
      <c r="E5" s="27">
        <f t="shared" ca="1" si="3"/>
        <v>206</v>
      </c>
      <c r="F5" s="27">
        <f t="shared" ca="1" si="3"/>
        <v>0</v>
      </c>
      <c r="G5" s="27">
        <f t="shared" ca="1" si="3"/>
        <v>43.5</v>
      </c>
      <c r="H5" s="27">
        <f t="shared" ca="1" si="3"/>
        <v>710.65000000000009</v>
      </c>
      <c r="I5" s="27">
        <f t="shared" ca="1" si="3"/>
        <v>34</v>
      </c>
      <c r="J5" s="27">
        <f t="shared" ca="1" si="3"/>
        <v>0</v>
      </c>
      <c r="K5" s="27">
        <f t="shared" ca="1" si="3"/>
        <v>5.01</v>
      </c>
      <c r="L5" s="27">
        <f t="shared" ca="1" si="3"/>
        <v>0</v>
      </c>
      <c r="M5" s="27">
        <f t="shared" ca="1" si="3"/>
        <v>0</v>
      </c>
      <c r="N5" s="27">
        <f t="shared" ca="1" si="3"/>
        <v>0</v>
      </c>
      <c r="O5" s="25">
        <f>O4+4</f>
        <v>4</v>
      </c>
      <c r="P5" s="27">
        <f t="shared" ca="1" si="2"/>
        <v>1321.45</v>
      </c>
    </row>
    <row r="6" spans="1:16" x14ac:dyDescent="0.3">
      <c r="A6" s="24">
        <v>1952</v>
      </c>
      <c r="B6" s="27">
        <f t="shared" ca="1" si="0"/>
        <v>265.83000000000004</v>
      </c>
      <c r="C6" s="27">
        <f t="shared" ca="1" si="3"/>
        <v>99.660000000000011</v>
      </c>
      <c r="D6" s="27">
        <f t="shared" ca="1" si="3"/>
        <v>4.2700000000000005</v>
      </c>
      <c r="E6" s="27">
        <f t="shared" ca="1" si="3"/>
        <v>219.03</v>
      </c>
      <c r="F6" s="27">
        <f t="shared" ca="1" si="3"/>
        <v>0</v>
      </c>
      <c r="G6" s="27">
        <f t="shared" ca="1" si="3"/>
        <v>47.5</v>
      </c>
      <c r="H6" s="27">
        <f t="shared" ca="1" si="3"/>
        <v>749.53</v>
      </c>
      <c r="I6" s="27">
        <f t="shared" ca="1" si="3"/>
        <v>37.01</v>
      </c>
      <c r="J6" s="27">
        <f t="shared" ca="1" si="3"/>
        <v>0</v>
      </c>
      <c r="K6" s="27">
        <f t="shared" ca="1" si="3"/>
        <v>5</v>
      </c>
      <c r="L6" s="27">
        <f t="shared" ca="1" si="3"/>
        <v>0</v>
      </c>
      <c r="M6" s="27">
        <f t="shared" ca="1" si="3"/>
        <v>0</v>
      </c>
      <c r="N6" s="27">
        <f t="shared" ca="1" si="3"/>
        <v>0</v>
      </c>
      <c r="O6" s="25">
        <f t="shared" ref="O6:O69" si="4">O5+4</f>
        <v>8</v>
      </c>
      <c r="P6" s="27">
        <f t="shared" ca="1" si="2"/>
        <v>1427.8100000000002</v>
      </c>
    </row>
    <row r="7" spans="1:16" x14ac:dyDescent="0.3">
      <c r="A7" s="24">
        <v>1953</v>
      </c>
      <c r="B7" s="27">
        <f t="shared" ca="1" si="0"/>
        <v>282.46000000000004</v>
      </c>
      <c r="C7" s="27">
        <f t="shared" ca="1" si="3"/>
        <v>116.21999999999998</v>
      </c>
      <c r="D7" s="27">
        <f t="shared" ca="1" si="3"/>
        <v>4.6099999999999994</v>
      </c>
      <c r="E7" s="27">
        <f t="shared" ca="1" si="3"/>
        <v>251.69</v>
      </c>
      <c r="F7" s="27">
        <f t="shared" ca="1" si="3"/>
        <v>0</v>
      </c>
      <c r="G7" s="27">
        <f t="shared" ca="1" si="3"/>
        <v>52.53</v>
      </c>
      <c r="H7" s="27">
        <f t="shared" ca="1" si="3"/>
        <v>778.91000000000008</v>
      </c>
      <c r="I7" s="27">
        <f t="shared" ca="1" si="3"/>
        <v>38</v>
      </c>
      <c r="J7" s="27">
        <f t="shared" ca="1" si="3"/>
        <v>0</v>
      </c>
      <c r="K7" s="27">
        <f t="shared" ca="1" si="3"/>
        <v>6</v>
      </c>
      <c r="L7" s="27">
        <f t="shared" ca="1" si="3"/>
        <v>0</v>
      </c>
      <c r="M7" s="27">
        <f t="shared" ca="1" si="3"/>
        <v>0</v>
      </c>
      <c r="N7" s="27">
        <f t="shared" ca="1" si="3"/>
        <v>0</v>
      </c>
      <c r="O7" s="25">
        <f t="shared" si="4"/>
        <v>12</v>
      </c>
      <c r="P7" s="27">
        <f t="shared" ca="1" si="2"/>
        <v>1530.4199999999998</v>
      </c>
    </row>
    <row r="8" spans="1:16" x14ac:dyDescent="0.3">
      <c r="A8" s="24">
        <v>1954</v>
      </c>
      <c r="B8" s="27">
        <f t="shared" ca="1" si="0"/>
        <v>316.85000000000002</v>
      </c>
      <c r="C8" s="27">
        <f t="shared" ca="1" si="3"/>
        <v>124.03999999999999</v>
      </c>
      <c r="D8" s="27">
        <f t="shared" ca="1" si="3"/>
        <v>4.84</v>
      </c>
      <c r="E8" s="27">
        <f t="shared" ca="1" si="3"/>
        <v>266.34999999999997</v>
      </c>
      <c r="F8" s="27">
        <f t="shared" ca="1" si="3"/>
        <v>0</v>
      </c>
      <c r="G8" s="27">
        <f t="shared" ca="1" si="3"/>
        <v>58.050000000000004</v>
      </c>
      <c r="H8" s="27">
        <f t="shared" ca="1" si="3"/>
        <v>880.43000000000006</v>
      </c>
      <c r="I8" s="27">
        <f t="shared" ca="1" si="3"/>
        <v>39</v>
      </c>
      <c r="J8" s="27">
        <f t="shared" ca="1" si="3"/>
        <v>0</v>
      </c>
      <c r="K8" s="27">
        <f t="shared" ca="1" si="3"/>
        <v>6.0000000000000009</v>
      </c>
      <c r="L8" s="27">
        <f t="shared" ca="1" si="3"/>
        <v>0</v>
      </c>
      <c r="M8" s="27">
        <f t="shared" ca="1" si="3"/>
        <v>0</v>
      </c>
      <c r="N8" s="27">
        <f t="shared" ca="1" si="3"/>
        <v>0</v>
      </c>
      <c r="O8" s="25">
        <f t="shared" si="4"/>
        <v>16</v>
      </c>
      <c r="P8" s="27">
        <f t="shared" ca="1" si="2"/>
        <v>1695.56</v>
      </c>
    </row>
    <row r="9" spans="1:16" x14ac:dyDescent="0.3">
      <c r="A9" s="24">
        <v>1955</v>
      </c>
      <c r="B9" s="27">
        <f t="shared" ca="1" si="0"/>
        <v>401.21000000000004</v>
      </c>
      <c r="C9" s="27">
        <f t="shared" ca="1" si="3"/>
        <v>139.76000000000002</v>
      </c>
      <c r="D9" s="27">
        <f t="shared" ca="1" si="3"/>
        <v>6.3</v>
      </c>
      <c r="E9" s="27">
        <f t="shared" ca="1" si="3"/>
        <v>297.88</v>
      </c>
      <c r="F9" s="27">
        <f t="shared" ca="1" si="3"/>
        <v>0</v>
      </c>
      <c r="G9" s="27">
        <f t="shared" ca="1" si="3"/>
        <v>74.19</v>
      </c>
      <c r="H9" s="27">
        <f t="shared" ca="1" si="3"/>
        <v>990.82</v>
      </c>
      <c r="I9" s="27">
        <f t="shared" ca="1" si="3"/>
        <v>39</v>
      </c>
      <c r="J9" s="27">
        <f t="shared" ca="1" si="3"/>
        <v>170.72</v>
      </c>
      <c r="K9" s="27">
        <f t="shared" ca="1" si="3"/>
        <v>6</v>
      </c>
      <c r="L9" s="27">
        <f t="shared" ca="1" si="3"/>
        <v>0</v>
      </c>
      <c r="M9" s="27">
        <f t="shared" ca="1" si="3"/>
        <v>0</v>
      </c>
      <c r="N9" s="27">
        <f t="shared" ca="1" si="3"/>
        <v>0</v>
      </c>
      <c r="O9" s="25">
        <f t="shared" si="4"/>
        <v>20</v>
      </c>
      <c r="P9" s="27">
        <f t="shared" ca="1" si="2"/>
        <v>2125.87</v>
      </c>
    </row>
    <row r="10" spans="1:16" x14ac:dyDescent="0.3">
      <c r="A10" s="24">
        <v>1956</v>
      </c>
      <c r="B10" s="27">
        <f t="shared" ca="1" si="0"/>
        <v>490.82000000000005</v>
      </c>
      <c r="C10" s="27">
        <f t="shared" ca="1" si="3"/>
        <v>154.15</v>
      </c>
      <c r="D10" s="27">
        <f t="shared" ca="1" si="3"/>
        <v>7.07</v>
      </c>
      <c r="E10" s="27">
        <f t="shared" ca="1" si="3"/>
        <v>345.91999999999996</v>
      </c>
      <c r="F10" s="27">
        <f t="shared" ca="1" si="3"/>
        <v>0</v>
      </c>
      <c r="G10" s="27">
        <f t="shared" ca="1" si="3"/>
        <v>83.13</v>
      </c>
      <c r="H10" s="27">
        <f t="shared" ca="1" si="3"/>
        <v>1081.54</v>
      </c>
      <c r="I10" s="27">
        <f t="shared" ca="1" si="3"/>
        <v>40</v>
      </c>
      <c r="J10" s="27">
        <f t="shared" ca="1" si="3"/>
        <v>192.45999999999998</v>
      </c>
      <c r="K10" s="27">
        <f t="shared" ca="1" si="3"/>
        <v>6.99</v>
      </c>
      <c r="L10" s="27">
        <f t="shared" ca="1" si="3"/>
        <v>0</v>
      </c>
      <c r="M10" s="27">
        <f t="shared" ca="1" si="3"/>
        <v>0</v>
      </c>
      <c r="N10" s="27">
        <f t="shared" ca="1" si="3"/>
        <v>0</v>
      </c>
      <c r="O10" s="25">
        <f t="shared" si="4"/>
        <v>24</v>
      </c>
      <c r="P10" s="27">
        <f t="shared" ca="1" si="2"/>
        <v>2402.0699999999997</v>
      </c>
    </row>
    <row r="11" spans="1:16" x14ac:dyDescent="0.3">
      <c r="A11" s="24">
        <v>1957</v>
      </c>
      <c r="B11" s="27">
        <f t="shared" ca="1" si="0"/>
        <v>534.01</v>
      </c>
      <c r="C11" s="27">
        <f t="shared" ca="1" si="3"/>
        <v>174.54000000000002</v>
      </c>
      <c r="D11" s="27">
        <f t="shared" ca="1" si="3"/>
        <v>7.1300000000000008</v>
      </c>
      <c r="E11" s="27">
        <f t="shared" ca="1" si="3"/>
        <v>420.31</v>
      </c>
      <c r="F11" s="27">
        <f t="shared" ca="1" si="3"/>
        <v>0</v>
      </c>
      <c r="G11" s="27">
        <f t="shared" ca="1" si="3"/>
        <v>90.22</v>
      </c>
      <c r="H11" s="27">
        <f t="shared" ca="1" si="3"/>
        <v>1190.6099999999999</v>
      </c>
      <c r="I11" s="27">
        <f t="shared" ca="1" si="3"/>
        <v>41.99</v>
      </c>
      <c r="J11" s="27">
        <f t="shared" ca="1" si="3"/>
        <v>217.37</v>
      </c>
      <c r="K11" s="27">
        <f t="shared" ca="1" si="3"/>
        <v>7</v>
      </c>
      <c r="L11" s="27">
        <f t="shared" ca="1" si="3"/>
        <v>0</v>
      </c>
      <c r="M11" s="27">
        <f t="shared" ca="1" si="3"/>
        <v>0</v>
      </c>
      <c r="N11" s="27">
        <f t="shared" ca="1" si="3"/>
        <v>0</v>
      </c>
      <c r="O11" s="25">
        <f t="shared" si="4"/>
        <v>28</v>
      </c>
      <c r="P11" s="27">
        <f t="shared" ca="1" si="2"/>
        <v>2683.18</v>
      </c>
    </row>
    <row r="12" spans="1:16" x14ac:dyDescent="0.3">
      <c r="A12" s="24">
        <v>1958</v>
      </c>
      <c r="B12" s="27">
        <f t="shared" ca="1" si="0"/>
        <v>549.1</v>
      </c>
      <c r="C12" s="27">
        <f t="shared" ca="1" si="3"/>
        <v>173.20999999999998</v>
      </c>
      <c r="D12" s="27">
        <f t="shared" ca="1" si="3"/>
        <v>7.5399999999999991</v>
      </c>
      <c r="E12" s="27">
        <f t="shared" ca="1" si="3"/>
        <v>454.99</v>
      </c>
      <c r="F12" s="27">
        <f t="shared" ca="1" si="3"/>
        <v>0</v>
      </c>
      <c r="G12" s="27">
        <f t="shared" ca="1" si="3"/>
        <v>96.32</v>
      </c>
      <c r="H12" s="27">
        <f t="shared" ca="1" si="3"/>
        <v>1231.07</v>
      </c>
      <c r="I12" s="27">
        <f t="shared" ca="1" si="3"/>
        <v>43.01</v>
      </c>
      <c r="J12" s="27">
        <f t="shared" ca="1" si="3"/>
        <v>242.69</v>
      </c>
      <c r="K12" s="27">
        <f t="shared" ca="1" si="3"/>
        <v>7.9899999999999993</v>
      </c>
      <c r="L12" s="27">
        <f t="shared" ca="1" si="3"/>
        <v>0</v>
      </c>
      <c r="M12" s="27">
        <f t="shared" ca="1" si="3"/>
        <v>0</v>
      </c>
      <c r="N12" s="27">
        <f t="shared" ca="1" si="3"/>
        <v>0</v>
      </c>
      <c r="O12" s="25">
        <f t="shared" si="4"/>
        <v>32</v>
      </c>
      <c r="P12" s="27">
        <f t="shared" ca="1" si="2"/>
        <v>2805.92</v>
      </c>
    </row>
    <row r="13" spans="1:16" x14ac:dyDescent="0.3">
      <c r="A13" s="24">
        <v>1959</v>
      </c>
      <c r="B13" s="27">
        <f t="shared" ca="1" si="0"/>
        <v>573.78</v>
      </c>
      <c r="C13" s="27">
        <f t="shared" ca="1" si="3"/>
        <v>172.71999999999997</v>
      </c>
      <c r="D13" s="27">
        <f t="shared" ca="1" si="3"/>
        <v>8.1499999999999986</v>
      </c>
      <c r="E13" s="27">
        <f t="shared" ca="1" si="3"/>
        <v>464.91</v>
      </c>
      <c r="F13" s="27">
        <f t="shared" ca="1" si="3"/>
        <v>0</v>
      </c>
      <c r="G13" s="27">
        <f t="shared" ca="1" si="3"/>
        <v>113.62</v>
      </c>
      <c r="H13" s="27">
        <f t="shared" ca="1" si="3"/>
        <v>1301.8800000000001</v>
      </c>
      <c r="I13" s="27">
        <f t="shared" ca="1" si="3"/>
        <v>43</v>
      </c>
      <c r="J13" s="27">
        <f t="shared" ca="1" si="3"/>
        <v>281.77999999999997</v>
      </c>
      <c r="K13" s="27">
        <f t="shared" ca="1" si="3"/>
        <v>8</v>
      </c>
      <c r="L13" s="27">
        <f t="shared" ca="1" si="3"/>
        <v>0</v>
      </c>
      <c r="M13" s="27">
        <f t="shared" ca="1" si="3"/>
        <v>0</v>
      </c>
      <c r="N13" s="27">
        <f t="shared" ca="1" si="3"/>
        <v>0</v>
      </c>
      <c r="O13" s="25">
        <f t="shared" si="4"/>
        <v>36</v>
      </c>
      <c r="P13" s="27">
        <f t="shared" ca="1" si="2"/>
        <v>2967.8500000000004</v>
      </c>
    </row>
    <row r="14" spans="1:16" x14ac:dyDescent="0.3">
      <c r="A14" s="24">
        <v>1960</v>
      </c>
      <c r="B14" s="27">
        <f t="shared" ca="1" si="0"/>
        <v>676.96</v>
      </c>
      <c r="C14" s="27">
        <f t="shared" ca="1" si="3"/>
        <v>171.57999999999998</v>
      </c>
      <c r="D14" s="27">
        <f t="shared" ca="1" si="3"/>
        <v>9.61</v>
      </c>
      <c r="E14" s="27">
        <f t="shared" ca="1" si="3"/>
        <v>529.80999999999995</v>
      </c>
      <c r="F14" s="27">
        <f t="shared" ca="1" si="3"/>
        <v>0</v>
      </c>
      <c r="G14" s="27">
        <f t="shared" ca="1" si="3"/>
        <v>125.89</v>
      </c>
      <c r="H14" s="27">
        <f t="shared" ca="1" si="3"/>
        <v>1397.79</v>
      </c>
      <c r="I14" s="27">
        <f t="shared" ca="1" si="3"/>
        <v>50</v>
      </c>
      <c r="J14" s="27">
        <f t="shared" ca="1" si="3"/>
        <v>324.18999999999994</v>
      </c>
      <c r="K14" s="27">
        <f t="shared" ca="1" si="3"/>
        <v>8.99</v>
      </c>
      <c r="L14" s="27">
        <f t="shared" ca="1" si="3"/>
        <v>0</v>
      </c>
      <c r="M14" s="27">
        <f t="shared" ca="1" si="3"/>
        <v>0</v>
      </c>
      <c r="N14" s="27">
        <f t="shared" ca="1" si="3"/>
        <v>0</v>
      </c>
      <c r="O14" s="25">
        <f t="shared" si="4"/>
        <v>40</v>
      </c>
      <c r="P14" s="27">
        <f t="shared" ca="1" si="2"/>
        <v>3294.79</v>
      </c>
    </row>
    <row r="15" spans="1:16" x14ac:dyDescent="0.3">
      <c r="A15" s="24">
        <v>1961</v>
      </c>
      <c r="B15" s="27">
        <f t="shared" ca="1" si="0"/>
        <v>793.18</v>
      </c>
      <c r="C15" s="27">
        <f t="shared" ref="C15:N24" ca="1" si="5">SUM(OFFSET(C$76,$O15,0,4,1))</f>
        <v>188.25</v>
      </c>
      <c r="D15" s="27">
        <f t="shared" ca="1" si="5"/>
        <v>11.379999999999999</v>
      </c>
      <c r="E15" s="27">
        <f t="shared" ca="1" si="5"/>
        <v>494.90999999999997</v>
      </c>
      <c r="F15" s="27">
        <f t="shared" ca="1" si="5"/>
        <v>0</v>
      </c>
      <c r="G15" s="27">
        <f t="shared" ca="1" si="5"/>
        <v>156.19999999999999</v>
      </c>
      <c r="H15" s="27">
        <f t="shared" ca="1" si="5"/>
        <v>1638.7399999999998</v>
      </c>
      <c r="I15" s="27">
        <f t="shared" ca="1" si="5"/>
        <v>51</v>
      </c>
      <c r="J15" s="27">
        <f t="shared" ca="1" si="5"/>
        <v>361.64</v>
      </c>
      <c r="K15" s="27">
        <f t="shared" ca="1" si="5"/>
        <v>8.01</v>
      </c>
      <c r="L15" s="27">
        <f t="shared" ca="1" si="5"/>
        <v>0</v>
      </c>
      <c r="M15" s="27">
        <f t="shared" ca="1" si="5"/>
        <v>0</v>
      </c>
      <c r="N15" s="27">
        <f t="shared" ca="1" si="5"/>
        <v>0</v>
      </c>
      <c r="O15" s="25">
        <f t="shared" si="4"/>
        <v>44</v>
      </c>
      <c r="P15" s="27">
        <f t="shared" ca="1" si="2"/>
        <v>3703.29</v>
      </c>
    </row>
    <row r="16" spans="1:16" x14ac:dyDescent="0.3">
      <c r="A16" s="24">
        <v>1962</v>
      </c>
      <c r="B16" s="27">
        <f t="shared" ca="1" si="0"/>
        <v>804.52</v>
      </c>
      <c r="C16" s="27">
        <f t="shared" ca="1" si="5"/>
        <v>201.78</v>
      </c>
      <c r="D16" s="27">
        <f t="shared" ca="1" si="5"/>
        <v>11.98</v>
      </c>
      <c r="E16" s="27">
        <f t="shared" ca="1" si="5"/>
        <v>430.92</v>
      </c>
      <c r="F16" s="27">
        <f t="shared" ca="1" si="5"/>
        <v>0</v>
      </c>
      <c r="G16" s="27">
        <f t="shared" ca="1" si="5"/>
        <v>177.68</v>
      </c>
      <c r="H16" s="27">
        <f t="shared" ca="1" si="5"/>
        <v>1628.74</v>
      </c>
      <c r="I16" s="27">
        <f t="shared" ca="1" si="5"/>
        <v>53.99</v>
      </c>
      <c r="J16" s="27">
        <f t="shared" ca="1" si="5"/>
        <v>383.55999999999995</v>
      </c>
      <c r="K16" s="27">
        <f t="shared" ca="1" si="5"/>
        <v>8</v>
      </c>
      <c r="L16" s="27">
        <f t="shared" ca="1" si="5"/>
        <v>0</v>
      </c>
      <c r="M16" s="27">
        <f t="shared" ca="1" si="5"/>
        <v>0</v>
      </c>
      <c r="N16" s="27">
        <f t="shared" ca="1" si="5"/>
        <v>0</v>
      </c>
      <c r="O16" s="25">
        <f t="shared" si="4"/>
        <v>48</v>
      </c>
      <c r="P16" s="27">
        <f t="shared" ca="1" si="2"/>
        <v>3701.1699999999996</v>
      </c>
    </row>
    <row r="17" spans="1:16" x14ac:dyDescent="0.3">
      <c r="A17" s="24">
        <v>1963</v>
      </c>
      <c r="B17" s="27">
        <f t="shared" ca="1" si="0"/>
        <v>788.5</v>
      </c>
      <c r="C17" s="27">
        <f t="shared" ca="1" si="5"/>
        <v>203.54000000000002</v>
      </c>
      <c r="D17" s="27">
        <f t="shared" ca="1" si="5"/>
        <v>12.39</v>
      </c>
      <c r="E17" s="27">
        <f t="shared" ca="1" si="5"/>
        <v>442.71</v>
      </c>
      <c r="F17" s="27">
        <f t="shared" ca="1" si="5"/>
        <v>0</v>
      </c>
      <c r="G17" s="27">
        <f t="shared" ca="1" si="5"/>
        <v>226.60999999999999</v>
      </c>
      <c r="H17" s="27">
        <f t="shared" ca="1" si="5"/>
        <v>1690.14</v>
      </c>
      <c r="I17" s="27">
        <f t="shared" ca="1" si="5"/>
        <v>54</v>
      </c>
      <c r="J17" s="27">
        <f t="shared" ca="1" si="5"/>
        <v>408.90999999999997</v>
      </c>
      <c r="K17" s="27">
        <f t="shared" ca="1" si="5"/>
        <v>8</v>
      </c>
      <c r="L17" s="27">
        <f t="shared" ca="1" si="5"/>
        <v>0</v>
      </c>
      <c r="M17" s="27">
        <f t="shared" ca="1" si="5"/>
        <v>0</v>
      </c>
      <c r="N17" s="27">
        <f t="shared" ca="1" si="5"/>
        <v>0</v>
      </c>
      <c r="O17" s="25">
        <f t="shared" si="4"/>
        <v>52</v>
      </c>
      <c r="P17" s="27">
        <f t="shared" ca="1" si="2"/>
        <v>3834.7999999999997</v>
      </c>
    </row>
    <row r="18" spans="1:16" x14ac:dyDescent="0.3">
      <c r="A18" s="24">
        <v>1964</v>
      </c>
      <c r="B18" s="27">
        <f t="shared" ca="1" si="0"/>
        <v>919.8</v>
      </c>
      <c r="C18" s="27">
        <f t="shared" ca="1" si="5"/>
        <v>248.53</v>
      </c>
      <c r="D18" s="27">
        <f t="shared" ca="1" si="5"/>
        <v>13.94</v>
      </c>
      <c r="E18" s="27">
        <f t="shared" ca="1" si="5"/>
        <v>553.1</v>
      </c>
      <c r="F18" s="27">
        <f t="shared" ca="1" si="5"/>
        <v>0</v>
      </c>
      <c r="G18" s="27">
        <f t="shared" ca="1" si="5"/>
        <v>293.26</v>
      </c>
      <c r="H18" s="27">
        <f t="shared" ca="1" si="5"/>
        <v>1915.64</v>
      </c>
      <c r="I18" s="27">
        <f t="shared" ca="1" si="5"/>
        <v>57</v>
      </c>
      <c r="J18" s="27">
        <f t="shared" ca="1" si="5"/>
        <v>435.02</v>
      </c>
      <c r="K18" s="27">
        <f t="shared" ca="1" si="5"/>
        <v>7.99</v>
      </c>
      <c r="L18" s="27">
        <f t="shared" ca="1" si="5"/>
        <v>0</v>
      </c>
      <c r="M18" s="27">
        <f t="shared" ca="1" si="5"/>
        <v>0</v>
      </c>
      <c r="N18" s="27">
        <f t="shared" ca="1" si="5"/>
        <v>0</v>
      </c>
      <c r="O18" s="25">
        <f t="shared" si="4"/>
        <v>56</v>
      </c>
      <c r="P18" s="27">
        <f t="shared" ca="1" si="2"/>
        <v>4444.3100000000004</v>
      </c>
    </row>
    <row r="19" spans="1:16" x14ac:dyDescent="0.3">
      <c r="A19" s="24">
        <v>1965</v>
      </c>
      <c r="B19" s="27">
        <f t="shared" ca="1" si="0"/>
        <v>1034.74</v>
      </c>
      <c r="C19" s="27">
        <f t="shared" ca="1" si="5"/>
        <v>284.58999999999997</v>
      </c>
      <c r="D19" s="27">
        <f t="shared" ca="1" si="5"/>
        <v>18.59</v>
      </c>
      <c r="E19" s="27">
        <f t="shared" ca="1" si="5"/>
        <v>550.05999999999995</v>
      </c>
      <c r="F19" s="27">
        <f t="shared" ca="1" si="5"/>
        <v>0</v>
      </c>
      <c r="G19" s="27">
        <f t="shared" ca="1" si="5"/>
        <v>364.97</v>
      </c>
      <c r="H19" s="27">
        <f t="shared" ca="1" si="5"/>
        <v>2136.2599999999998</v>
      </c>
      <c r="I19" s="27">
        <f t="shared" ca="1" si="5"/>
        <v>60.010000000000005</v>
      </c>
      <c r="J19" s="27">
        <f t="shared" ca="1" si="5"/>
        <v>480.03999999999996</v>
      </c>
      <c r="K19" s="27">
        <f t="shared" ca="1" si="5"/>
        <v>17</v>
      </c>
      <c r="L19" s="27">
        <f t="shared" ca="1" si="5"/>
        <v>0</v>
      </c>
      <c r="M19" s="27">
        <f t="shared" ca="1" si="5"/>
        <v>0</v>
      </c>
      <c r="N19" s="27">
        <f t="shared" ca="1" si="5"/>
        <v>0</v>
      </c>
      <c r="O19" s="25">
        <f t="shared" si="4"/>
        <v>60</v>
      </c>
      <c r="P19" s="27">
        <f t="shared" ca="1" si="2"/>
        <v>4946.21</v>
      </c>
    </row>
    <row r="20" spans="1:16" x14ac:dyDescent="0.3">
      <c r="A20" s="24">
        <v>1966</v>
      </c>
      <c r="B20" s="27">
        <f t="shared" ca="1" si="0"/>
        <v>1028.21</v>
      </c>
      <c r="C20" s="27">
        <f t="shared" ca="1" si="5"/>
        <v>311.09000000000003</v>
      </c>
      <c r="D20" s="27">
        <f t="shared" ca="1" si="5"/>
        <v>16.149999999999999</v>
      </c>
      <c r="E20" s="27">
        <f t="shared" ca="1" si="5"/>
        <v>504.3</v>
      </c>
      <c r="F20" s="27">
        <f t="shared" ca="1" si="5"/>
        <v>0</v>
      </c>
      <c r="G20" s="27">
        <f t="shared" ca="1" si="5"/>
        <v>469.67999999999995</v>
      </c>
      <c r="H20" s="27">
        <f t="shared" ca="1" si="5"/>
        <v>2312.9299999999998</v>
      </c>
      <c r="I20" s="27">
        <f t="shared" ca="1" si="5"/>
        <v>61.99</v>
      </c>
      <c r="J20" s="27">
        <f t="shared" ca="1" si="5"/>
        <v>520.33999999999992</v>
      </c>
      <c r="K20" s="27">
        <f t="shared" ca="1" si="5"/>
        <v>33</v>
      </c>
      <c r="L20" s="27">
        <f t="shared" ca="1" si="5"/>
        <v>0</v>
      </c>
      <c r="M20" s="27">
        <f t="shared" ca="1" si="5"/>
        <v>0</v>
      </c>
      <c r="N20" s="27">
        <f t="shared" ca="1" si="5"/>
        <v>0</v>
      </c>
      <c r="O20" s="25">
        <f t="shared" si="4"/>
        <v>64</v>
      </c>
      <c r="P20" s="27">
        <f t="shared" ca="1" si="2"/>
        <v>5257.68</v>
      </c>
    </row>
    <row r="21" spans="1:16" x14ac:dyDescent="0.3">
      <c r="A21" s="24">
        <v>1967</v>
      </c>
      <c r="B21" s="27">
        <f t="shared" ca="1" si="0"/>
        <v>1050.3500000000001</v>
      </c>
      <c r="C21" s="27">
        <f t="shared" ca="1" si="5"/>
        <v>361.01</v>
      </c>
      <c r="D21" s="27">
        <f t="shared" ca="1" si="5"/>
        <v>16.260000000000002</v>
      </c>
      <c r="E21" s="27">
        <f t="shared" ca="1" si="5"/>
        <v>590.61</v>
      </c>
      <c r="F21" s="27">
        <f t="shared" ca="1" si="5"/>
        <v>0</v>
      </c>
      <c r="G21" s="27">
        <f t="shared" ca="1" si="5"/>
        <v>562.28</v>
      </c>
      <c r="H21" s="27">
        <f t="shared" ca="1" si="5"/>
        <v>2339.3100000000004</v>
      </c>
      <c r="I21" s="27">
        <f t="shared" ca="1" si="5"/>
        <v>64.990000000000009</v>
      </c>
      <c r="J21" s="27">
        <f t="shared" ca="1" si="5"/>
        <v>534.59</v>
      </c>
      <c r="K21" s="27">
        <f t="shared" ca="1" si="5"/>
        <v>60.989999999999995</v>
      </c>
      <c r="L21" s="27">
        <f t="shared" ca="1" si="5"/>
        <v>0</v>
      </c>
      <c r="M21" s="27">
        <f t="shared" ca="1" si="5"/>
        <v>0</v>
      </c>
      <c r="N21" s="27">
        <f t="shared" ca="1" si="5"/>
        <v>0</v>
      </c>
      <c r="O21" s="25">
        <f t="shared" si="4"/>
        <v>68</v>
      </c>
      <c r="P21" s="27">
        <f t="shared" ca="1" si="2"/>
        <v>5580.41</v>
      </c>
    </row>
    <row r="22" spans="1:16" x14ac:dyDescent="0.3">
      <c r="A22" s="24">
        <v>1968</v>
      </c>
      <c r="B22" s="27">
        <f t="shared" ca="1" si="0"/>
        <v>1148.1300000000001</v>
      </c>
      <c r="C22" s="27">
        <f t="shared" ca="1" si="5"/>
        <v>365.2</v>
      </c>
      <c r="D22" s="27">
        <f t="shared" ca="1" si="5"/>
        <v>18.39</v>
      </c>
      <c r="E22" s="27">
        <f t="shared" ca="1" si="5"/>
        <v>776.65</v>
      </c>
      <c r="F22" s="27">
        <f t="shared" ca="1" si="5"/>
        <v>0</v>
      </c>
      <c r="G22" s="27">
        <f t="shared" ca="1" si="5"/>
        <v>608.79000000000008</v>
      </c>
      <c r="H22" s="27">
        <f t="shared" ca="1" si="5"/>
        <v>2408.4499999999998</v>
      </c>
      <c r="I22" s="27">
        <f t="shared" ca="1" si="5"/>
        <v>66</v>
      </c>
      <c r="J22" s="27">
        <f t="shared" ca="1" si="5"/>
        <v>574.27</v>
      </c>
      <c r="K22" s="27">
        <f t="shared" ca="1" si="5"/>
        <v>44</v>
      </c>
      <c r="L22" s="27">
        <f t="shared" ca="1" si="5"/>
        <v>0</v>
      </c>
      <c r="M22" s="27">
        <f t="shared" ca="1" si="5"/>
        <v>0</v>
      </c>
      <c r="N22" s="27">
        <f t="shared" ca="1" si="5"/>
        <v>0</v>
      </c>
      <c r="O22" s="25">
        <f t="shared" si="4"/>
        <v>72</v>
      </c>
      <c r="P22" s="27">
        <f t="shared" ca="1" si="2"/>
        <v>6009.8799999999992</v>
      </c>
    </row>
    <row r="23" spans="1:16" x14ac:dyDescent="0.3">
      <c r="A23" s="24">
        <v>1969</v>
      </c>
      <c r="B23" s="27">
        <f t="shared" ca="1" si="0"/>
        <v>1273.06</v>
      </c>
      <c r="C23" s="27">
        <f t="shared" ca="1" si="5"/>
        <v>356.84000000000003</v>
      </c>
      <c r="D23" s="27">
        <f t="shared" ca="1" si="5"/>
        <v>20.09</v>
      </c>
      <c r="E23" s="27">
        <f t="shared" ca="1" si="5"/>
        <v>809.27</v>
      </c>
      <c r="F23" s="27">
        <f t="shared" ca="1" si="5"/>
        <v>0</v>
      </c>
      <c r="G23" s="27">
        <f t="shared" ca="1" si="5"/>
        <v>610.84</v>
      </c>
      <c r="H23" s="27">
        <f t="shared" ca="1" si="5"/>
        <v>2504.16</v>
      </c>
      <c r="I23" s="27">
        <f t="shared" ca="1" si="5"/>
        <v>68.999999999999986</v>
      </c>
      <c r="J23" s="27">
        <f t="shared" ca="1" si="5"/>
        <v>606.78</v>
      </c>
      <c r="K23" s="27">
        <f t="shared" ca="1" si="5"/>
        <v>59.989999999999995</v>
      </c>
      <c r="L23" s="27">
        <f t="shared" ca="1" si="5"/>
        <v>0</v>
      </c>
      <c r="M23" s="27">
        <f t="shared" ca="1" si="5"/>
        <v>0</v>
      </c>
      <c r="N23" s="27">
        <f t="shared" ca="1" si="5"/>
        <v>0</v>
      </c>
      <c r="O23" s="25">
        <f t="shared" si="4"/>
        <v>76</v>
      </c>
      <c r="P23" s="27">
        <f t="shared" ca="1" si="2"/>
        <v>6310.04</v>
      </c>
    </row>
    <row r="24" spans="1:16" x14ac:dyDescent="0.3">
      <c r="A24" s="24">
        <v>1970</v>
      </c>
      <c r="B24" s="27">
        <f t="shared" ca="1" si="0"/>
        <v>1376.01</v>
      </c>
      <c r="C24" s="27">
        <f t="shared" ca="1" si="5"/>
        <v>392.12</v>
      </c>
      <c r="D24" s="27">
        <f t="shared" ca="1" si="5"/>
        <v>22.44</v>
      </c>
      <c r="E24" s="27">
        <f t="shared" ca="1" si="5"/>
        <v>931.8</v>
      </c>
      <c r="F24" s="27">
        <f t="shared" ca="1" si="5"/>
        <v>32.790000000000006</v>
      </c>
      <c r="G24" s="27">
        <f t="shared" ca="1" si="5"/>
        <v>676.54000000000008</v>
      </c>
      <c r="H24" s="27">
        <f t="shared" ca="1" si="5"/>
        <v>2860.3700000000003</v>
      </c>
      <c r="I24" s="27">
        <f t="shared" ca="1" si="5"/>
        <v>77</v>
      </c>
      <c r="J24" s="27">
        <f t="shared" ca="1" si="5"/>
        <v>652.04</v>
      </c>
      <c r="K24" s="27">
        <f t="shared" ca="1" si="5"/>
        <v>33</v>
      </c>
      <c r="L24" s="27">
        <f t="shared" ca="1" si="5"/>
        <v>41.339999999999996</v>
      </c>
      <c r="M24" s="27">
        <f t="shared" ca="1" si="5"/>
        <v>45.160000000000004</v>
      </c>
      <c r="N24" s="27">
        <f t="shared" ca="1" si="5"/>
        <v>139</v>
      </c>
      <c r="O24" s="25">
        <f t="shared" si="4"/>
        <v>80</v>
      </c>
      <c r="P24" s="27">
        <f t="shared" ca="1" si="2"/>
        <v>7279.62</v>
      </c>
    </row>
    <row r="25" spans="1:16" x14ac:dyDescent="0.3">
      <c r="A25" s="24">
        <v>1971</v>
      </c>
      <c r="B25" s="27">
        <f t="shared" ca="1" si="0"/>
        <v>1563.82</v>
      </c>
      <c r="C25" s="27">
        <f t="shared" ref="C25:N34" ca="1" si="6">SUM(OFFSET(C$76,$O25,0,4,1))</f>
        <v>445.24</v>
      </c>
      <c r="D25" s="27">
        <f t="shared" ca="1" si="6"/>
        <v>23.82</v>
      </c>
      <c r="E25" s="27">
        <f t="shared" ca="1" si="6"/>
        <v>1050.42</v>
      </c>
      <c r="F25" s="27">
        <f t="shared" ca="1" si="6"/>
        <v>71.83</v>
      </c>
      <c r="G25" s="27">
        <f t="shared" ca="1" si="6"/>
        <v>752.79</v>
      </c>
      <c r="H25" s="27">
        <f t="shared" ca="1" si="6"/>
        <v>2932.2700000000004</v>
      </c>
      <c r="I25" s="27">
        <f t="shared" ca="1" si="6"/>
        <v>83.990000000000009</v>
      </c>
      <c r="J25" s="27">
        <f t="shared" ca="1" si="6"/>
        <v>694.39</v>
      </c>
      <c r="K25" s="27">
        <f t="shared" ca="1" si="6"/>
        <v>42</v>
      </c>
      <c r="L25" s="27">
        <f t="shared" ca="1" si="6"/>
        <v>56.98</v>
      </c>
      <c r="M25" s="27">
        <f t="shared" ca="1" si="6"/>
        <v>85.42</v>
      </c>
      <c r="N25" s="27">
        <f t="shared" ca="1" si="6"/>
        <v>162</v>
      </c>
      <c r="O25" s="25">
        <f t="shared" si="4"/>
        <v>84</v>
      </c>
      <c r="P25" s="27">
        <f t="shared" ca="1" si="2"/>
        <v>7964.9800000000005</v>
      </c>
    </row>
    <row r="26" spans="1:16" x14ac:dyDescent="0.3">
      <c r="A26" s="24">
        <v>1972</v>
      </c>
      <c r="B26" s="27">
        <f t="shared" ca="1" si="0"/>
        <v>1616.18</v>
      </c>
      <c r="C26" s="27">
        <f t="shared" ca="1" si="6"/>
        <v>473.06</v>
      </c>
      <c r="D26" s="27">
        <f t="shared" ca="1" si="6"/>
        <v>26.9</v>
      </c>
      <c r="E26" s="27">
        <f t="shared" ca="1" si="6"/>
        <v>1275.1199999999999</v>
      </c>
      <c r="F26" s="27">
        <f t="shared" ca="1" si="6"/>
        <v>120.4</v>
      </c>
      <c r="G26" s="27">
        <f t="shared" ca="1" si="6"/>
        <v>795.18000000000006</v>
      </c>
      <c r="H26" s="27">
        <f t="shared" ca="1" si="6"/>
        <v>2843.07</v>
      </c>
      <c r="I26" s="27">
        <f t="shared" ca="1" si="6"/>
        <v>96.01</v>
      </c>
      <c r="J26" s="27">
        <f t="shared" ca="1" si="6"/>
        <v>742.52</v>
      </c>
      <c r="K26" s="27">
        <f t="shared" ca="1" si="6"/>
        <v>61</v>
      </c>
      <c r="L26" s="27">
        <f t="shared" ca="1" si="6"/>
        <v>57.03</v>
      </c>
      <c r="M26" s="27">
        <f t="shared" ca="1" si="6"/>
        <v>136.97</v>
      </c>
      <c r="N26" s="27">
        <f t="shared" ca="1" si="6"/>
        <v>190</v>
      </c>
      <c r="O26" s="25">
        <f t="shared" si="4"/>
        <v>88</v>
      </c>
      <c r="P26" s="27">
        <f t="shared" ca="1" si="2"/>
        <v>8433.4599999999991</v>
      </c>
    </row>
    <row r="27" spans="1:16" x14ac:dyDescent="0.3">
      <c r="A27" s="24">
        <v>1973</v>
      </c>
      <c r="B27" s="27">
        <f t="shared" ca="1" si="0"/>
        <v>2045.21</v>
      </c>
      <c r="C27" s="27">
        <f t="shared" ca="1" si="6"/>
        <v>590.6</v>
      </c>
      <c r="D27" s="27">
        <f t="shared" ca="1" si="6"/>
        <v>35.06</v>
      </c>
      <c r="E27" s="27">
        <f t="shared" ca="1" si="6"/>
        <v>1540.8</v>
      </c>
      <c r="F27" s="27">
        <f t="shared" ca="1" si="6"/>
        <v>203.26</v>
      </c>
      <c r="G27" s="27">
        <f t="shared" ca="1" si="6"/>
        <v>989.37</v>
      </c>
      <c r="H27" s="27">
        <f t="shared" ca="1" si="6"/>
        <v>3316.66</v>
      </c>
      <c r="I27" s="27">
        <f t="shared" ca="1" si="6"/>
        <v>118</v>
      </c>
      <c r="J27" s="27">
        <f t="shared" ca="1" si="6"/>
        <v>879.32999999999993</v>
      </c>
      <c r="K27" s="27">
        <f t="shared" ca="1" si="6"/>
        <v>93.000000000000014</v>
      </c>
      <c r="L27" s="27">
        <f t="shared" ca="1" si="6"/>
        <v>78.02</v>
      </c>
      <c r="M27" s="27">
        <f t="shared" ca="1" si="6"/>
        <v>228.45</v>
      </c>
      <c r="N27" s="27">
        <f t="shared" ca="1" si="6"/>
        <v>211</v>
      </c>
      <c r="O27" s="25">
        <f t="shared" si="4"/>
        <v>92</v>
      </c>
      <c r="P27" s="27">
        <f t="shared" ca="1" si="2"/>
        <v>10328.799999999999</v>
      </c>
    </row>
    <row r="28" spans="1:16" x14ac:dyDescent="0.3">
      <c r="A28" s="24">
        <v>1974</v>
      </c>
      <c r="B28" s="27">
        <f t="shared" ca="1" si="0"/>
        <v>2711.55</v>
      </c>
      <c r="C28" s="27">
        <f t="shared" ca="1" si="6"/>
        <v>985.59</v>
      </c>
      <c r="D28" s="27">
        <f t="shared" ca="1" si="6"/>
        <v>45.629999999999995</v>
      </c>
      <c r="E28" s="27">
        <f t="shared" ca="1" si="6"/>
        <v>1688.9999999999998</v>
      </c>
      <c r="F28" s="27">
        <f t="shared" ca="1" si="6"/>
        <v>275.83999999999997</v>
      </c>
      <c r="G28" s="27">
        <f t="shared" ca="1" si="6"/>
        <v>990.81000000000006</v>
      </c>
      <c r="H28" s="27">
        <f t="shared" ca="1" si="6"/>
        <v>3875.9100000000003</v>
      </c>
      <c r="I28" s="27">
        <f t="shared" ca="1" si="6"/>
        <v>125</v>
      </c>
      <c r="J28" s="27">
        <f t="shared" ca="1" si="6"/>
        <v>1017.95</v>
      </c>
      <c r="K28" s="27">
        <f t="shared" ca="1" si="6"/>
        <v>168</v>
      </c>
      <c r="L28" s="27">
        <f t="shared" ca="1" si="6"/>
        <v>85.67</v>
      </c>
      <c r="M28" s="27">
        <f t="shared" ca="1" si="6"/>
        <v>331.19</v>
      </c>
      <c r="N28" s="27">
        <f t="shared" ca="1" si="6"/>
        <v>256</v>
      </c>
      <c r="O28" s="25">
        <f t="shared" si="4"/>
        <v>96</v>
      </c>
      <c r="P28" s="27">
        <f t="shared" ca="1" si="2"/>
        <v>12558.12</v>
      </c>
    </row>
    <row r="29" spans="1:16" x14ac:dyDescent="0.3">
      <c r="A29" s="24">
        <v>1975</v>
      </c>
      <c r="B29" s="27">
        <f t="shared" ca="1" si="0"/>
        <v>2989.79</v>
      </c>
      <c r="C29" s="27">
        <f t="shared" ca="1" si="6"/>
        <v>1673.56</v>
      </c>
      <c r="D29" s="27">
        <f t="shared" ca="1" si="6"/>
        <v>48.85</v>
      </c>
      <c r="E29" s="27">
        <f t="shared" ca="1" si="6"/>
        <v>1851.26</v>
      </c>
      <c r="F29" s="27">
        <f t="shared" ca="1" si="6"/>
        <v>319.85999999999996</v>
      </c>
      <c r="G29" s="27">
        <f t="shared" ca="1" si="6"/>
        <v>1028.06</v>
      </c>
      <c r="H29" s="27">
        <f t="shared" ca="1" si="6"/>
        <v>4645.6000000000004</v>
      </c>
      <c r="I29" s="27">
        <f t="shared" ca="1" si="6"/>
        <v>148</v>
      </c>
      <c r="J29" s="27">
        <f t="shared" ca="1" si="6"/>
        <v>1166.3899999999999</v>
      </c>
      <c r="K29" s="27">
        <f t="shared" ca="1" si="6"/>
        <v>244.01000000000002</v>
      </c>
      <c r="L29" s="27">
        <f t="shared" ca="1" si="6"/>
        <v>105.27999999999999</v>
      </c>
      <c r="M29" s="27">
        <f t="shared" ca="1" si="6"/>
        <v>433.02</v>
      </c>
      <c r="N29" s="27">
        <f t="shared" ca="1" si="6"/>
        <v>315</v>
      </c>
      <c r="O29" s="25">
        <f t="shared" si="4"/>
        <v>100</v>
      </c>
      <c r="P29" s="27">
        <f t="shared" ca="1" si="2"/>
        <v>14968.689999999999</v>
      </c>
    </row>
    <row r="30" spans="1:16" x14ac:dyDescent="0.3">
      <c r="A30" s="24">
        <v>1976</v>
      </c>
      <c r="B30" s="27">
        <f t="shared" ca="1" si="0"/>
        <v>3193.9700000000003</v>
      </c>
      <c r="C30" s="27">
        <f t="shared" ca="1" si="6"/>
        <v>1971.3400000000001</v>
      </c>
      <c r="D30" s="27">
        <f t="shared" ca="1" si="6"/>
        <v>49.44</v>
      </c>
      <c r="E30" s="27">
        <f t="shared" ca="1" si="6"/>
        <v>2098.92</v>
      </c>
      <c r="F30" s="27">
        <f t="shared" ca="1" si="6"/>
        <v>391.17000000000007</v>
      </c>
      <c r="G30" s="27">
        <f t="shared" ca="1" si="6"/>
        <v>1177.67</v>
      </c>
      <c r="H30" s="27">
        <f t="shared" ca="1" si="6"/>
        <v>5880.75</v>
      </c>
      <c r="I30" s="27">
        <f t="shared" ca="1" si="6"/>
        <v>182</v>
      </c>
      <c r="J30" s="27">
        <f t="shared" ca="1" si="6"/>
        <v>1393.64</v>
      </c>
      <c r="K30" s="27">
        <f t="shared" ca="1" si="6"/>
        <v>304.99</v>
      </c>
      <c r="L30" s="27">
        <f t="shared" ca="1" si="6"/>
        <v>167.79999999999998</v>
      </c>
      <c r="M30" s="27">
        <f t="shared" ca="1" si="6"/>
        <v>594.41</v>
      </c>
      <c r="N30" s="27">
        <f t="shared" ca="1" si="6"/>
        <v>386</v>
      </c>
      <c r="O30" s="25">
        <f t="shared" si="4"/>
        <v>104</v>
      </c>
      <c r="P30" s="27">
        <f t="shared" ca="1" si="2"/>
        <v>17792.14</v>
      </c>
    </row>
    <row r="31" spans="1:16" x14ac:dyDescent="0.3">
      <c r="A31" s="24">
        <v>1977</v>
      </c>
      <c r="B31" s="27">
        <f t="shared" ca="1" si="0"/>
        <v>3423.69</v>
      </c>
      <c r="C31" s="27">
        <f t="shared" ca="1" si="6"/>
        <v>1923.7399999999998</v>
      </c>
      <c r="D31" s="27">
        <f t="shared" ca="1" si="6"/>
        <v>54.58</v>
      </c>
      <c r="E31" s="27">
        <f t="shared" ca="1" si="6"/>
        <v>2921.57</v>
      </c>
      <c r="F31" s="27">
        <f t="shared" ca="1" si="6"/>
        <v>526.04</v>
      </c>
      <c r="G31" s="27">
        <f t="shared" ca="1" si="6"/>
        <v>1223</v>
      </c>
      <c r="H31" s="27">
        <f t="shared" ca="1" si="6"/>
        <v>6850.7900000000009</v>
      </c>
      <c r="I31" s="27">
        <f t="shared" ca="1" si="6"/>
        <v>197</v>
      </c>
      <c r="J31" s="27">
        <f t="shared" ca="1" si="6"/>
        <v>1618.45</v>
      </c>
      <c r="K31" s="27">
        <f t="shared" ca="1" si="6"/>
        <v>383</v>
      </c>
      <c r="L31" s="27">
        <f t="shared" ca="1" si="6"/>
        <v>202.61</v>
      </c>
      <c r="M31" s="27">
        <f t="shared" ca="1" si="6"/>
        <v>827.27</v>
      </c>
      <c r="N31" s="27">
        <f t="shared" ca="1" si="6"/>
        <v>446.01</v>
      </c>
      <c r="O31" s="25">
        <f t="shared" si="4"/>
        <v>108</v>
      </c>
      <c r="P31" s="27">
        <f t="shared" ca="1" si="2"/>
        <v>20597.759999999998</v>
      </c>
    </row>
    <row r="32" spans="1:16" x14ac:dyDescent="0.3">
      <c r="A32" s="24">
        <v>1978</v>
      </c>
      <c r="B32" s="27">
        <f t="shared" ca="1" si="0"/>
        <v>4048.98</v>
      </c>
      <c r="C32" s="27">
        <f t="shared" ca="1" si="6"/>
        <v>2004.28</v>
      </c>
      <c r="D32" s="27">
        <f t="shared" ca="1" si="6"/>
        <v>67.27</v>
      </c>
      <c r="E32" s="27">
        <f t="shared" ca="1" si="6"/>
        <v>3765.62</v>
      </c>
      <c r="F32" s="27">
        <f t="shared" ca="1" si="6"/>
        <v>711.32999999999993</v>
      </c>
      <c r="G32" s="27">
        <f t="shared" ca="1" si="6"/>
        <v>1345.55</v>
      </c>
      <c r="H32" s="27">
        <f t="shared" ca="1" si="6"/>
        <v>7955.17</v>
      </c>
      <c r="I32" s="27">
        <f t="shared" ca="1" si="6"/>
        <v>211.99</v>
      </c>
      <c r="J32" s="27">
        <f t="shared" ca="1" si="6"/>
        <v>1867.69</v>
      </c>
      <c r="K32" s="27">
        <f t="shared" ca="1" si="6"/>
        <v>269.99</v>
      </c>
      <c r="L32" s="27">
        <f t="shared" ca="1" si="6"/>
        <v>240.74</v>
      </c>
      <c r="M32" s="27">
        <f t="shared" ca="1" si="6"/>
        <v>1135.79</v>
      </c>
      <c r="N32" s="27">
        <f t="shared" ca="1" si="6"/>
        <v>509.99</v>
      </c>
      <c r="O32" s="25">
        <f t="shared" si="4"/>
        <v>112</v>
      </c>
      <c r="P32" s="27">
        <f t="shared" ca="1" si="2"/>
        <v>24134.42</v>
      </c>
    </row>
    <row r="33" spans="1:16" x14ac:dyDescent="0.3">
      <c r="A33" s="24">
        <v>1979</v>
      </c>
      <c r="B33" s="27">
        <f t="shared" ca="1" si="0"/>
        <v>5097.8599999999997</v>
      </c>
      <c r="C33" s="27">
        <f t="shared" ca="1" si="6"/>
        <v>2039.69</v>
      </c>
      <c r="D33" s="27">
        <f t="shared" ca="1" si="6"/>
        <v>79.45</v>
      </c>
      <c r="E33" s="27">
        <f t="shared" ca="1" si="6"/>
        <v>4376.7</v>
      </c>
      <c r="F33" s="27">
        <f t="shared" ca="1" si="6"/>
        <v>919.06999999999994</v>
      </c>
      <c r="G33" s="27">
        <f t="shared" ca="1" si="6"/>
        <v>1598.98</v>
      </c>
      <c r="H33" s="27">
        <f t="shared" ca="1" si="6"/>
        <v>9278.5399999999991</v>
      </c>
      <c r="I33" s="27">
        <f t="shared" ca="1" si="6"/>
        <v>232.99999999999997</v>
      </c>
      <c r="J33" s="27">
        <f t="shared" ca="1" si="6"/>
        <v>2398.4499999999998</v>
      </c>
      <c r="K33" s="27">
        <f t="shared" ca="1" si="6"/>
        <v>256.01</v>
      </c>
      <c r="L33" s="27">
        <f t="shared" ca="1" si="6"/>
        <v>442.53999999999996</v>
      </c>
      <c r="M33" s="27">
        <f t="shared" ca="1" si="6"/>
        <v>1524.9099999999999</v>
      </c>
      <c r="N33" s="27">
        <f t="shared" ca="1" si="6"/>
        <v>586</v>
      </c>
      <c r="O33" s="25">
        <f t="shared" si="4"/>
        <v>116</v>
      </c>
      <c r="P33" s="27">
        <f t="shared" ca="1" si="2"/>
        <v>28831.18</v>
      </c>
    </row>
    <row r="34" spans="1:16" x14ac:dyDescent="0.3">
      <c r="A34" s="24">
        <v>1980</v>
      </c>
      <c r="B34" s="27">
        <f t="shared" ca="1" si="0"/>
        <v>6237.23</v>
      </c>
      <c r="C34" s="27">
        <f t="shared" ca="1" si="6"/>
        <v>2629.43</v>
      </c>
      <c r="D34" s="27">
        <f t="shared" ca="1" si="6"/>
        <v>101.8</v>
      </c>
      <c r="E34" s="27">
        <f t="shared" ca="1" si="6"/>
        <v>4264.38</v>
      </c>
      <c r="F34" s="27">
        <f t="shared" ca="1" si="6"/>
        <v>1096.4299999999998</v>
      </c>
      <c r="G34" s="27">
        <f t="shared" ca="1" si="6"/>
        <v>1826.19</v>
      </c>
      <c r="H34" s="27">
        <f t="shared" ca="1" si="6"/>
        <v>9376.42</v>
      </c>
      <c r="I34" s="27">
        <f t="shared" ca="1" si="6"/>
        <v>265.01</v>
      </c>
      <c r="J34" s="27">
        <f t="shared" ca="1" si="6"/>
        <v>2924.4800000000005</v>
      </c>
      <c r="K34" s="27">
        <f t="shared" ca="1" si="6"/>
        <v>401.99999999999994</v>
      </c>
      <c r="L34" s="27">
        <f t="shared" ca="1" si="6"/>
        <v>499.59000000000003</v>
      </c>
      <c r="M34" s="27">
        <f t="shared" ca="1" si="6"/>
        <v>1786.4</v>
      </c>
      <c r="N34" s="27">
        <f t="shared" ca="1" si="6"/>
        <v>694</v>
      </c>
      <c r="O34" s="25">
        <f t="shared" si="4"/>
        <v>120</v>
      </c>
      <c r="P34" s="27">
        <f t="shared" ca="1" si="2"/>
        <v>32103.360000000001</v>
      </c>
    </row>
    <row r="35" spans="1:16" x14ac:dyDescent="0.3">
      <c r="A35" s="24">
        <v>1981</v>
      </c>
      <c r="B35" s="27">
        <f t="shared" ca="1" si="0"/>
        <v>6269.4400000000005</v>
      </c>
      <c r="C35" s="27">
        <f t="shared" ref="C35:N44" ca="1" si="7">SUM(OFFSET(C$76,$O35,0,4,1))</f>
        <v>2922.16</v>
      </c>
      <c r="D35" s="27">
        <f t="shared" ca="1" si="7"/>
        <v>100.72</v>
      </c>
      <c r="E35" s="27">
        <f t="shared" ca="1" si="7"/>
        <v>3491.5299999999997</v>
      </c>
      <c r="F35" s="27">
        <f t="shared" ca="1" si="7"/>
        <v>1236.8399999999999</v>
      </c>
      <c r="G35" s="27">
        <f t="shared" ca="1" si="7"/>
        <v>1910.65</v>
      </c>
      <c r="H35" s="27">
        <f t="shared" ca="1" si="7"/>
        <v>9361.5300000000007</v>
      </c>
      <c r="I35" s="27">
        <f t="shared" ca="1" si="7"/>
        <v>300</v>
      </c>
      <c r="J35" s="27">
        <f t="shared" ca="1" si="7"/>
        <v>3434.75</v>
      </c>
      <c r="K35" s="27">
        <f t="shared" ca="1" si="7"/>
        <v>588.01</v>
      </c>
      <c r="L35" s="27">
        <f t="shared" ca="1" si="7"/>
        <v>554.63</v>
      </c>
      <c r="M35" s="27">
        <f t="shared" ca="1" si="7"/>
        <v>1803.77</v>
      </c>
      <c r="N35" s="27">
        <f t="shared" ca="1" si="7"/>
        <v>846.01</v>
      </c>
      <c r="O35" s="25">
        <f t="shared" si="4"/>
        <v>124</v>
      </c>
      <c r="P35" s="27">
        <f t="shared" ca="1" si="2"/>
        <v>32820.050000000003</v>
      </c>
    </row>
    <row r="36" spans="1:16" x14ac:dyDescent="0.3">
      <c r="A36" s="24">
        <v>1982</v>
      </c>
      <c r="B36" s="27">
        <f t="shared" ref="B36:B67" ca="1" si="8">SUM(OFFSET(B$76,$O36,0,4,1))</f>
        <v>6608.42</v>
      </c>
      <c r="C36" s="27">
        <f t="shared" ca="1" si="7"/>
        <v>2877.61</v>
      </c>
      <c r="D36" s="27">
        <f t="shared" ca="1" si="7"/>
        <v>107.99</v>
      </c>
      <c r="E36" s="27">
        <f t="shared" ca="1" si="7"/>
        <v>3649.37</v>
      </c>
      <c r="F36" s="27">
        <f t="shared" ca="1" si="7"/>
        <v>1426.2399999999998</v>
      </c>
      <c r="G36" s="27">
        <f t="shared" ca="1" si="7"/>
        <v>1971.1999999999998</v>
      </c>
      <c r="H36" s="27">
        <f t="shared" ca="1" si="7"/>
        <v>10140.91</v>
      </c>
      <c r="I36" s="27">
        <f t="shared" ca="1" si="7"/>
        <v>339</v>
      </c>
      <c r="J36" s="27">
        <f t="shared" ca="1" si="7"/>
        <v>3599.8999999999996</v>
      </c>
      <c r="K36" s="27">
        <f t="shared" ca="1" si="7"/>
        <v>908.99</v>
      </c>
      <c r="L36" s="27">
        <f t="shared" ca="1" si="7"/>
        <v>731.8</v>
      </c>
      <c r="M36" s="27">
        <f t="shared" ca="1" si="7"/>
        <v>1970.81</v>
      </c>
      <c r="N36" s="27">
        <f t="shared" ca="1" si="7"/>
        <v>918</v>
      </c>
      <c r="O36" s="25">
        <f t="shared" si="4"/>
        <v>128</v>
      </c>
      <c r="P36" s="27">
        <f t="shared" ref="P36:P67" ca="1" si="9">SUM(OFFSET(P$76,$O36,0,4,1))</f>
        <v>35250.26</v>
      </c>
    </row>
    <row r="37" spans="1:16" x14ac:dyDescent="0.3">
      <c r="A37" s="24">
        <v>1983</v>
      </c>
      <c r="B37" s="27">
        <f t="shared" ca="1" si="8"/>
        <v>6519.43</v>
      </c>
      <c r="C37" s="27">
        <f t="shared" ca="1" si="7"/>
        <v>2879.24</v>
      </c>
      <c r="D37" s="27">
        <f t="shared" ca="1" si="7"/>
        <v>108.81</v>
      </c>
      <c r="E37" s="27">
        <f t="shared" ca="1" si="7"/>
        <v>4189.79</v>
      </c>
      <c r="F37" s="27">
        <f t="shared" ca="1" si="7"/>
        <v>1701.08</v>
      </c>
      <c r="G37" s="27">
        <f t="shared" ca="1" si="7"/>
        <v>2160.81</v>
      </c>
      <c r="H37" s="27">
        <f t="shared" ca="1" si="7"/>
        <v>10829.96</v>
      </c>
      <c r="I37" s="27">
        <f t="shared" ca="1" si="7"/>
        <v>330</v>
      </c>
      <c r="J37" s="27">
        <f t="shared" ca="1" si="7"/>
        <v>3781.1400000000003</v>
      </c>
      <c r="K37" s="27">
        <f t="shared" ca="1" si="7"/>
        <v>1034</v>
      </c>
      <c r="L37" s="27">
        <f t="shared" ca="1" si="7"/>
        <v>819.3</v>
      </c>
      <c r="M37" s="27">
        <f t="shared" ca="1" si="7"/>
        <v>2200.88</v>
      </c>
      <c r="N37" s="27">
        <f t="shared" ca="1" si="7"/>
        <v>1051.01</v>
      </c>
      <c r="O37" s="25">
        <f t="shared" si="4"/>
        <v>132</v>
      </c>
      <c r="P37" s="27">
        <f t="shared" ca="1" si="9"/>
        <v>37605.410000000003</v>
      </c>
    </row>
    <row r="38" spans="1:16" x14ac:dyDescent="0.3">
      <c r="A38" s="24">
        <v>1984</v>
      </c>
      <c r="B38" s="27">
        <f t="shared" ca="1" si="8"/>
        <v>7106.7500000000009</v>
      </c>
      <c r="C38" s="27">
        <f t="shared" ca="1" si="7"/>
        <v>2974.7699999999995</v>
      </c>
      <c r="D38" s="27">
        <f t="shared" ca="1" si="7"/>
        <v>119.81</v>
      </c>
      <c r="E38" s="27">
        <f t="shared" ca="1" si="7"/>
        <v>5222.1200000000008</v>
      </c>
      <c r="F38" s="27">
        <f t="shared" ca="1" si="7"/>
        <v>2133.6799999999998</v>
      </c>
      <c r="G38" s="27">
        <f t="shared" ca="1" si="7"/>
        <v>2413.19</v>
      </c>
      <c r="H38" s="27">
        <f t="shared" ca="1" si="7"/>
        <v>11941.06</v>
      </c>
      <c r="I38" s="27">
        <f t="shared" ca="1" si="7"/>
        <v>391.99</v>
      </c>
      <c r="J38" s="27">
        <f t="shared" ca="1" si="7"/>
        <v>4132.13</v>
      </c>
      <c r="K38" s="27">
        <f t="shared" ca="1" si="7"/>
        <v>1424.99</v>
      </c>
      <c r="L38" s="27">
        <f t="shared" ca="1" si="7"/>
        <v>922.36</v>
      </c>
      <c r="M38" s="27">
        <f t="shared" ca="1" si="7"/>
        <v>2616.12</v>
      </c>
      <c r="N38" s="27">
        <f t="shared" ca="1" si="7"/>
        <v>1169</v>
      </c>
      <c r="O38" s="25">
        <f t="shared" si="4"/>
        <v>136</v>
      </c>
      <c r="P38" s="27">
        <f t="shared" ca="1" si="9"/>
        <v>42568.04</v>
      </c>
    </row>
    <row r="39" spans="1:16" x14ac:dyDescent="0.3">
      <c r="A39" s="24">
        <v>1985</v>
      </c>
      <c r="B39" s="27">
        <f t="shared" ca="1" si="8"/>
        <v>7780.2900000000009</v>
      </c>
      <c r="C39" s="27">
        <f t="shared" ca="1" si="7"/>
        <v>3076.4900000000002</v>
      </c>
      <c r="D39" s="27">
        <f t="shared" ca="1" si="7"/>
        <v>111.77</v>
      </c>
      <c r="E39" s="27">
        <f t="shared" ca="1" si="7"/>
        <v>5976.08</v>
      </c>
      <c r="F39" s="27">
        <f t="shared" ca="1" si="7"/>
        <v>2593.21</v>
      </c>
      <c r="G39" s="27">
        <f t="shared" ca="1" si="7"/>
        <v>3398.68</v>
      </c>
      <c r="H39" s="27">
        <f t="shared" ca="1" si="7"/>
        <v>14171.960000000001</v>
      </c>
      <c r="I39" s="27">
        <f t="shared" ca="1" si="7"/>
        <v>351</v>
      </c>
      <c r="J39" s="27">
        <f t="shared" ca="1" si="7"/>
        <v>4532.1299999999992</v>
      </c>
      <c r="K39" s="27">
        <f t="shared" ca="1" si="7"/>
        <v>1484</v>
      </c>
      <c r="L39" s="27">
        <f t="shared" ca="1" si="7"/>
        <v>1032.49</v>
      </c>
      <c r="M39" s="27">
        <f t="shared" ca="1" si="7"/>
        <v>3176.19</v>
      </c>
      <c r="N39" s="27">
        <f t="shared" ca="1" si="7"/>
        <v>1321</v>
      </c>
      <c r="O39" s="25">
        <f t="shared" si="4"/>
        <v>140</v>
      </c>
      <c r="P39" s="27">
        <f t="shared" ca="1" si="9"/>
        <v>49005.279999999999</v>
      </c>
    </row>
    <row r="40" spans="1:16" x14ac:dyDescent="0.3">
      <c r="A40" s="24">
        <v>1986</v>
      </c>
      <c r="B40" s="27">
        <f t="shared" ca="1" si="8"/>
        <v>8246.77</v>
      </c>
      <c r="C40" s="27">
        <f t="shared" ca="1" si="7"/>
        <v>3065.0699999999997</v>
      </c>
      <c r="D40" s="27">
        <f t="shared" ca="1" si="7"/>
        <v>109.94</v>
      </c>
      <c r="E40" s="27">
        <f t="shared" ca="1" si="7"/>
        <v>6011.37</v>
      </c>
      <c r="F40" s="27">
        <f t="shared" ca="1" si="7"/>
        <v>3132.38</v>
      </c>
      <c r="G40" s="27">
        <f t="shared" ca="1" si="7"/>
        <v>2688.97</v>
      </c>
      <c r="H40" s="27">
        <f t="shared" ca="1" si="7"/>
        <v>14952.08</v>
      </c>
      <c r="I40" s="27">
        <f t="shared" ca="1" si="7"/>
        <v>378.99999999999994</v>
      </c>
      <c r="J40" s="27">
        <f t="shared" ca="1" si="7"/>
        <v>5240.92</v>
      </c>
      <c r="K40" s="27">
        <f t="shared" ca="1" si="7"/>
        <v>1081.01</v>
      </c>
      <c r="L40" s="27">
        <f t="shared" ca="1" si="7"/>
        <v>1372.3000000000002</v>
      </c>
      <c r="M40" s="27">
        <f t="shared" ca="1" si="7"/>
        <v>3538.35</v>
      </c>
      <c r="N40" s="27">
        <f t="shared" ca="1" si="7"/>
        <v>1407.01</v>
      </c>
      <c r="O40" s="25">
        <f t="shared" si="4"/>
        <v>144</v>
      </c>
      <c r="P40" s="27">
        <f t="shared" ca="1" si="9"/>
        <v>51225.15</v>
      </c>
    </row>
    <row r="41" spans="1:16" x14ac:dyDescent="0.3">
      <c r="A41" s="24">
        <v>1987</v>
      </c>
      <c r="B41" s="27">
        <f t="shared" ca="1" si="8"/>
        <v>11629.79</v>
      </c>
      <c r="C41" s="27">
        <f t="shared" ca="1" si="7"/>
        <v>2948.3999999999996</v>
      </c>
      <c r="D41" s="27">
        <f t="shared" ca="1" si="7"/>
        <v>143.22999999999999</v>
      </c>
      <c r="E41" s="27">
        <f t="shared" ca="1" si="7"/>
        <v>7374.67</v>
      </c>
      <c r="F41" s="27">
        <f t="shared" ca="1" si="7"/>
        <v>3700.5499999999997</v>
      </c>
      <c r="G41" s="27">
        <f t="shared" ca="1" si="7"/>
        <v>3008.9300000000003</v>
      </c>
      <c r="H41" s="27">
        <f t="shared" ca="1" si="7"/>
        <v>16274.880000000001</v>
      </c>
      <c r="I41" s="27">
        <f t="shared" ca="1" si="7"/>
        <v>394</v>
      </c>
      <c r="J41" s="27">
        <f t="shared" ca="1" si="7"/>
        <v>5594.46</v>
      </c>
      <c r="K41" s="27">
        <f t="shared" ca="1" si="7"/>
        <v>845.99</v>
      </c>
      <c r="L41" s="27">
        <f t="shared" ca="1" si="7"/>
        <v>1751.4</v>
      </c>
      <c r="M41" s="27">
        <f t="shared" ca="1" si="7"/>
        <v>3929.3099999999995</v>
      </c>
      <c r="N41" s="27">
        <f t="shared" ca="1" si="7"/>
        <v>1640</v>
      </c>
      <c r="O41" s="25">
        <f t="shared" si="4"/>
        <v>148</v>
      </c>
      <c r="P41" s="27">
        <f t="shared" ca="1" si="9"/>
        <v>59235.63</v>
      </c>
    </row>
    <row r="42" spans="1:16" x14ac:dyDescent="0.3">
      <c r="A42" s="24">
        <v>1988</v>
      </c>
      <c r="B42" s="27">
        <f t="shared" ca="1" si="8"/>
        <v>15750.18</v>
      </c>
      <c r="C42" s="27">
        <f t="shared" ca="1" si="7"/>
        <v>3431.48</v>
      </c>
      <c r="D42" s="27">
        <f t="shared" ca="1" si="7"/>
        <v>162.75</v>
      </c>
      <c r="E42" s="27">
        <f t="shared" ca="1" si="7"/>
        <v>7735.11</v>
      </c>
      <c r="F42" s="27">
        <f t="shared" ca="1" si="7"/>
        <v>4769.08</v>
      </c>
      <c r="G42" s="27">
        <f t="shared" ca="1" si="7"/>
        <v>3699.24</v>
      </c>
      <c r="H42" s="27">
        <f t="shared" ca="1" si="7"/>
        <v>18049.989999999998</v>
      </c>
      <c r="I42" s="27">
        <f t="shared" ca="1" si="7"/>
        <v>388.99</v>
      </c>
      <c r="J42" s="27">
        <f t="shared" ca="1" si="7"/>
        <v>6127.39</v>
      </c>
      <c r="K42" s="27">
        <f t="shared" ca="1" si="7"/>
        <v>1163</v>
      </c>
      <c r="L42" s="27">
        <f t="shared" ca="1" si="7"/>
        <v>2207.1999999999998</v>
      </c>
      <c r="M42" s="27">
        <f t="shared" ca="1" si="7"/>
        <v>4669.6099999999997</v>
      </c>
      <c r="N42" s="27">
        <f t="shared" ca="1" si="7"/>
        <v>1988</v>
      </c>
      <c r="O42" s="25">
        <f t="shared" si="4"/>
        <v>152</v>
      </c>
      <c r="P42" s="27">
        <f t="shared" ca="1" si="9"/>
        <v>70142.06</v>
      </c>
    </row>
    <row r="43" spans="1:16" x14ac:dyDescent="0.3">
      <c r="A43" s="24">
        <v>1989</v>
      </c>
      <c r="B43" s="27">
        <f t="shared" ca="1" si="8"/>
        <v>20420.150000000001</v>
      </c>
      <c r="C43" s="27">
        <f t="shared" ca="1" si="7"/>
        <v>4144.9800000000005</v>
      </c>
      <c r="D43" s="27">
        <f t="shared" ca="1" si="7"/>
        <v>203.13</v>
      </c>
      <c r="E43" s="27">
        <f t="shared" ca="1" si="7"/>
        <v>8668.76</v>
      </c>
      <c r="F43" s="27">
        <f t="shared" ca="1" si="7"/>
        <v>6003.4900000000007</v>
      </c>
      <c r="G43" s="27">
        <f t="shared" ca="1" si="7"/>
        <v>4307.08</v>
      </c>
      <c r="H43" s="27">
        <f t="shared" ca="1" si="7"/>
        <v>21136.199999999997</v>
      </c>
      <c r="I43" s="27">
        <f t="shared" ca="1" si="7"/>
        <v>448</v>
      </c>
      <c r="J43" s="27">
        <f t="shared" ca="1" si="7"/>
        <v>6424.83</v>
      </c>
      <c r="K43" s="27">
        <f t="shared" ca="1" si="7"/>
        <v>1217</v>
      </c>
      <c r="L43" s="27">
        <f t="shared" ca="1" si="7"/>
        <v>2754.0699999999997</v>
      </c>
      <c r="M43" s="27">
        <f t="shared" ca="1" si="7"/>
        <v>5574.72</v>
      </c>
      <c r="N43" s="27">
        <f t="shared" ca="1" si="7"/>
        <v>1868</v>
      </c>
      <c r="O43" s="25">
        <f t="shared" si="4"/>
        <v>156</v>
      </c>
      <c r="P43" s="27">
        <f t="shared" ca="1" si="9"/>
        <v>83170.399999999994</v>
      </c>
    </row>
    <row r="44" spans="1:16" x14ac:dyDescent="0.3">
      <c r="A44" s="24">
        <v>1990</v>
      </c>
      <c r="B44" s="27">
        <f t="shared" ca="1" si="8"/>
        <v>22049.16</v>
      </c>
      <c r="C44" s="27">
        <f t="shared" ca="1" si="7"/>
        <v>5359.5599999999995</v>
      </c>
      <c r="D44" s="27">
        <f t="shared" ca="1" si="7"/>
        <v>230.47000000000003</v>
      </c>
      <c r="E44" s="27">
        <f t="shared" ca="1" si="7"/>
        <v>8757.65</v>
      </c>
      <c r="F44" s="27">
        <f t="shared" ca="1" si="7"/>
        <v>5430.32</v>
      </c>
      <c r="G44" s="27">
        <f t="shared" ca="1" si="7"/>
        <v>3876.3300000000004</v>
      </c>
      <c r="H44" s="27">
        <f t="shared" ca="1" si="7"/>
        <v>21918.79</v>
      </c>
      <c r="I44" s="27">
        <f t="shared" ca="1" si="7"/>
        <v>471</v>
      </c>
      <c r="J44" s="27">
        <f t="shared" ca="1" si="7"/>
        <v>7527.99</v>
      </c>
      <c r="K44" s="27">
        <f t="shared" ca="1" si="7"/>
        <v>1684.01</v>
      </c>
      <c r="L44" s="27">
        <f t="shared" ca="1" si="7"/>
        <v>3422.55</v>
      </c>
      <c r="M44" s="27">
        <f t="shared" ca="1" si="7"/>
        <v>5346.68</v>
      </c>
      <c r="N44" s="27">
        <f t="shared" ca="1" si="7"/>
        <v>2145</v>
      </c>
      <c r="O44" s="25">
        <f t="shared" si="4"/>
        <v>160</v>
      </c>
      <c r="P44" s="27">
        <f t="shared" ca="1" si="9"/>
        <v>88219.48</v>
      </c>
    </row>
    <row r="45" spans="1:16" x14ac:dyDescent="0.3">
      <c r="A45" s="24">
        <v>1991</v>
      </c>
      <c r="B45" s="27">
        <f t="shared" ca="1" si="8"/>
        <v>17603.399999999998</v>
      </c>
      <c r="C45" s="27">
        <f t="shared" ref="C45:N54" ca="1" si="10">SUM(OFFSET(C$76,$O45,0,4,1))</f>
        <v>6988.92</v>
      </c>
      <c r="D45" s="27">
        <f t="shared" ca="1" si="10"/>
        <v>191.44</v>
      </c>
      <c r="E45" s="27">
        <f t="shared" ca="1" si="10"/>
        <v>9234.27</v>
      </c>
      <c r="F45" s="27">
        <f t="shared" ca="1" si="10"/>
        <v>6249.6400000000012</v>
      </c>
      <c r="G45" s="27">
        <f t="shared" ca="1" si="10"/>
        <v>4433.9400000000005</v>
      </c>
      <c r="H45" s="27">
        <f t="shared" ca="1" si="10"/>
        <v>26090.769999999997</v>
      </c>
      <c r="I45" s="27">
        <f t="shared" ca="1" si="10"/>
        <v>451.99</v>
      </c>
      <c r="J45" s="27">
        <f t="shared" ca="1" si="10"/>
        <v>8012.72</v>
      </c>
      <c r="K45" s="27">
        <f t="shared" ca="1" si="10"/>
        <v>2023</v>
      </c>
      <c r="L45" s="27">
        <f t="shared" ca="1" si="10"/>
        <v>3297.2</v>
      </c>
      <c r="M45" s="27">
        <f t="shared" ca="1" si="10"/>
        <v>5929.7300000000005</v>
      </c>
      <c r="N45" s="27">
        <f t="shared" ca="1" si="10"/>
        <v>2246</v>
      </c>
      <c r="O45" s="25">
        <f t="shared" si="4"/>
        <v>164</v>
      </c>
      <c r="P45" s="27">
        <f t="shared" ca="1" si="9"/>
        <v>92753.05</v>
      </c>
    </row>
    <row r="46" spans="1:16" x14ac:dyDescent="0.3">
      <c r="A46" s="24">
        <v>1992</v>
      </c>
      <c r="B46" s="27">
        <f t="shared" ca="1" si="8"/>
        <v>14897.039999999999</v>
      </c>
      <c r="C46" s="27">
        <f t="shared" ca="1" si="10"/>
        <v>7056.58</v>
      </c>
      <c r="D46" s="27">
        <f t="shared" ca="1" si="10"/>
        <v>166.38</v>
      </c>
      <c r="E46" s="27">
        <f t="shared" ca="1" si="10"/>
        <v>6991.8099999999995</v>
      </c>
      <c r="F46" s="27">
        <f t="shared" ca="1" si="10"/>
        <v>4795.79</v>
      </c>
      <c r="G46" s="27">
        <f t="shared" ca="1" si="10"/>
        <v>2247.64</v>
      </c>
      <c r="H46" s="27">
        <f t="shared" ca="1" si="10"/>
        <v>22374.87</v>
      </c>
      <c r="I46" s="27">
        <f t="shared" ca="1" si="10"/>
        <v>630</v>
      </c>
      <c r="J46" s="27">
        <f t="shared" ca="1" si="10"/>
        <v>8461.0600000000013</v>
      </c>
      <c r="K46" s="27">
        <f t="shared" ca="1" si="10"/>
        <v>1551.01</v>
      </c>
      <c r="L46" s="27">
        <f t="shared" ca="1" si="10"/>
        <v>3471.7799999999997</v>
      </c>
      <c r="M46" s="27">
        <f t="shared" ca="1" si="10"/>
        <v>3733.2200000000003</v>
      </c>
      <c r="N46" s="27">
        <f t="shared" ca="1" si="10"/>
        <v>2339</v>
      </c>
      <c r="O46" s="25">
        <f t="shared" si="4"/>
        <v>168</v>
      </c>
      <c r="P46" s="27">
        <f t="shared" ca="1" si="9"/>
        <v>78716.19</v>
      </c>
    </row>
    <row r="47" spans="1:16" x14ac:dyDescent="0.3">
      <c r="A47" s="24">
        <v>1993</v>
      </c>
      <c r="B47" s="27">
        <f t="shared" ca="1" si="8"/>
        <v>13259.06</v>
      </c>
      <c r="C47" s="27">
        <f t="shared" ca="1" si="10"/>
        <v>6314.62</v>
      </c>
      <c r="D47" s="27">
        <f t="shared" ca="1" si="10"/>
        <v>155.76</v>
      </c>
      <c r="E47" s="27">
        <f t="shared" ca="1" si="10"/>
        <v>8111.7199999999993</v>
      </c>
      <c r="F47" s="27">
        <f t="shared" ca="1" si="10"/>
        <v>5668.0599999999995</v>
      </c>
      <c r="G47" s="27">
        <f t="shared" ca="1" si="10"/>
        <v>2044.12</v>
      </c>
      <c r="H47" s="27">
        <f t="shared" ca="1" si="10"/>
        <v>23373.72</v>
      </c>
      <c r="I47" s="27">
        <f t="shared" ca="1" si="10"/>
        <v>804</v>
      </c>
      <c r="J47" s="27">
        <f t="shared" ca="1" si="10"/>
        <v>9106.73</v>
      </c>
      <c r="K47" s="27">
        <f t="shared" ca="1" si="10"/>
        <v>1251.0000000000002</v>
      </c>
      <c r="L47" s="27">
        <f t="shared" ca="1" si="10"/>
        <v>3518.36</v>
      </c>
      <c r="M47" s="27">
        <f t="shared" ca="1" si="10"/>
        <v>4133.75</v>
      </c>
      <c r="N47" s="27">
        <f t="shared" ca="1" si="10"/>
        <v>2567.0100000000002</v>
      </c>
      <c r="O47" s="25">
        <f t="shared" si="4"/>
        <v>172</v>
      </c>
      <c r="P47" s="27">
        <f t="shared" ca="1" si="9"/>
        <v>80307.92</v>
      </c>
    </row>
    <row r="48" spans="1:16" x14ac:dyDescent="0.3">
      <c r="A48" s="24">
        <v>1994</v>
      </c>
      <c r="B48" s="27">
        <f t="shared" ca="1" si="8"/>
        <v>13611.310000000001</v>
      </c>
      <c r="C48" s="27">
        <f t="shared" ca="1" si="10"/>
        <v>5750.6399999999994</v>
      </c>
      <c r="D48" s="27">
        <f t="shared" ca="1" si="10"/>
        <v>166.26</v>
      </c>
      <c r="E48" s="27">
        <f t="shared" ca="1" si="10"/>
        <v>9766.2799999999988</v>
      </c>
      <c r="F48" s="27">
        <f t="shared" ca="1" si="10"/>
        <v>6828.7900000000009</v>
      </c>
      <c r="G48" s="27">
        <f t="shared" ca="1" si="10"/>
        <v>3174.85</v>
      </c>
      <c r="H48" s="27">
        <f t="shared" ca="1" si="10"/>
        <v>24745.15</v>
      </c>
      <c r="I48" s="27">
        <f t="shared" ca="1" si="10"/>
        <v>767.01</v>
      </c>
      <c r="J48" s="27">
        <f t="shared" ca="1" si="10"/>
        <v>8986.32</v>
      </c>
      <c r="K48" s="27">
        <f t="shared" ca="1" si="10"/>
        <v>967</v>
      </c>
      <c r="L48" s="27">
        <f t="shared" ca="1" si="10"/>
        <v>3807.38</v>
      </c>
      <c r="M48" s="27">
        <f t="shared" ca="1" si="10"/>
        <v>5725.46</v>
      </c>
      <c r="N48" s="27">
        <f t="shared" ca="1" si="10"/>
        <v>3004</v>
      </c>
      <c r="O48" s="25">
        <f t="shared" si="4"/>
        <v>176</v>
      </c>
      <c r="P48" s="27">
        <f t="shared" ca="1" si="9"/>
        <v>87300.44</v>
      </c>
    </row>
    <row r="49" spans="1:16" x14ac:dyDescent="0.3">
      <c r="A49" s="24">
        <v>1995</v>
      </c>
      <c r="B49" s="27">
        <f t="shared" ca="1" si="8"/>
        <v>14755.35</v>
      </c>
      <c r="C49" s="27">
        <f t="shared" ca="1" si="10"/>
        <v>6104.01</v>
      </c>
      <c r="D49" s="27">
        <f t="shared" ca="1" si="10"/>
        <v>173.12</v>
      </c>
      <c r="E49" s="27">
        <f t="shared" ca="1" si="10"/>
        <v>9423.08</v>
      </c>
      <c r="F49" s="27">
        <f t="shared" ca="1" si="10"/>
        <v>8327.630000000001</v>
      </c>
      <c r="G49" s="27">
        <f t="shared" ca="1" si="10"/>
        <v>4940.8599999999997</v>
      </c>
      <c r="H49" s="27">
        <f t="shared" ca="1" si="10"/>
        <v>27169.119999999995</v>
      </c>
      <c r="I49" s="27">
        <f t="shared" ca="1" si="10"/>
        <v>634</v>
      </c>
      <c r="J49" s="27">
        <f t="shared" ca="1" si="10"/>
        <v>8577.57</v>
      </c>
      <c r="K49" s="27">
        <f t="shared" ca="1" si="10"/>
        <v>1120</v>
      </c>
      <c r="L49" s="27">
        <f t="shared" ca="1" si="10"/>
        <v>4119.1399999999994</v>
      </c>
      <c r="M49" s="27">
        <f t="shared" ca="1" si="10"/>
        <v>7387.54</v>
      </c>
      <c r="N49" s="27">
        <f t="shared" ca="1" si="10"/>
        <v>3335</v>
      </c>
      <c r="O49" s="25">
        <f t="shared" si="4"/>
        <v>180</v>
      </c>
      <c r="P49" s="27">
        <f t="shared" ca="1" si="9"/>
        <v>96066.42</v>
      </c>
    </row>
    <row r="50" spans="1:16" x14ac:dyDescent="0.3">
      <c r="A50" s="24">
        <v>1996</v>
      </c>
      <c r="B50" s="27">
        <f t="shared" ca="1" si="8"/>
        <v>16572.57</v>
      </c>
      <c r="C50" s="27">
        <f t="shared" ca="1" si="10"/>
        <v>6575.08</v>
      </c>
      <c r="D50" s="27">
        <f t="shared" ca="1" si="10"/>
        <v>212.81</v>
      </c>
      <c r="E50" s="27">
        <f t="shared" ca="1" si="10"/>
        <v>9666</v>
      </c>
      <c r="F50" s="27">
        <f t="shared" ca="1" si="10"/>
        <v>10141.209999999999</v>
      </c>
      <c r="G50" s="27">
        <f t="shared" ca="1" si="10"/>
        <v>6327.67</v>
      </c>
      <c r="H50" s="27">
        <f t="shared" ca="1" si="10"/>
        <v>30105.86</v>
      </c>
      <c r="I50" s="27">
        <f t="shared" ca="1" si="10"/>
        <v>537</v>
      </c>
      <c r="J50" s="27">
        <f t="shared" ca="1" si="10"/>
        <v>8927.16</v>
      </c>
      <c r="K50" s="27">
        <f t="shared" ca="1" si="10"/>
        <v>1137</v>
      </c>
      <c r="L50" s="27">
        <f t="shared" ca="1" si="10"/>
        <v>4547</v>
      </c>
      <c r="M50" s="27">
        <f t="shared" ca="1" si="10"/>
        <v>8398.7099999999991</v>
      </c>
      <c r="N50" s="27">
        <f t="shared" ca="1" si="10"/>
        <v>3649</v>
      </c>
      <c r="O50" s="25">
        <f t="shared" si="4"/>
        <v>184</v>
      </c>
      <c r="P50" s="27">
        <f t="shared" ca="1" si="9"/>
        <v>106797.06</v>
      </c>
    </row>
    <row r="51" spans="1:16" x14ac:dyDescent="0.3">
      <c r="A51" s="24">
        <v>1997</v>
      </c>
      <c r="B51" s="27">
        <f t="shared" ca="1" si="8"/>
        <v>22755.489999999998</v>
      </c>
      <c r="C51" s="27">
        <f t="shared" ca="1" si="10"/>
        <v>8716.9500000000007</v>
      </c>
      <c r="D51" s="27">
        <f t="shared" ca="1" si="10"/>
        <v>275.93</v>
      </c>
      <c r="E51" s="27">
        <f t="shared" ca="1" si="10"/>
        <v>11999.58</v>
      </c>
      <c r="F51" s="27">
        <f t="shared" ca="1" si="10"/>
        <v>8725.11</v>
      </c>
      <c r="G51" s="27">
        <f t="shared" ca="1" si="10"/>
        <v>3636.62</v>
      </c>
      <c r="H51" s="27">
        <f t="shared" ca="1" si="10"/>
        <v>22232.09</v>
      </c>
      <c r="I51" s="27">
        <f t="shared" ca="1" si="10"/>
        <v>715.99</v>
      </c>
      <c r="J51" s="27">
        <f t="shared" ca="1" si="10"/>
        <v>7554.62</v>
      </c>
      <c r="K51" s="27">
        <f t="shared" ca="1" si="10"/>
        <v>1685.1599999999999</v>
      </c>
      <c r="L51" s="27">
        <f t="shared" ca="1" si="10"/>
        <v>8853.7999999999993</v>
      </c>
      <c r="M51" s="27">
        <f t="shared" ca="1" si="10"/>
        <v>5150.0200000000004</v>
      </c>
      <c r="N51" s="27">
        <f t="shared" ca="1" si="10"/>
        <v>3731.39</v>
      </c>
      <c r="O51" s="25">
        <f t="shared" si="4"/>
        <v>188</v>
      </c>
      <c r="P51" s="27">
        <f t="shared" ca="1" si="9"/>
        <v>106032.78</v>
      </c>
    </row>
    <row r="52" spans="1:16" x14ac:dyDescent="0.3">
      <c r="A52" s="24">
        <v>1998</v>
      </c>
      <c r="B52" s="27">
        <f t="shared" ca="1" si="8"/>
        <v>25876.57</v>
      </c>
      <c r="C52" s="27">
        <f t="shared" ca="1" si="10"/>
        <v>9978.25</v>
      </c>
      <c r="D52" s="27">
        <f t="shared" ca="1" si="10"/>
        <v>295.09000000000003</v>
      </c>
      <c r="E52" s="27">
        <f t="shared" ca="1" si="10"/>
        <v>13295.91</v>
      </c>
      <c r="F52" s="27">
        <f t="shared" ca="1" si="10"/>
        <v>9443.19</v>
      </c>
      <c r="G52" s="27">
        <f t="shared" ca="1" si="10"/>
        <v>3353.3199999999997</v>
      </c>
      <c r="H52" s="27">
        <f t="shared" ca="1" si="10"/>
        <v>21938.39</v>
      </c>
      <c r="I52" s="27">
        <f t="shared" ca="1" si="10"/>
        <v>600</v>
      </c>
      <c r="J52" s="27">
        <f t="shared" ca="1" si="10"/>
        <v>8193.869999999999</v>
      </c>
      <c r="K52" s="27">
        <f t="shared" ca="1" si="10"/>
        <v>1308.8399999999999</v>
      </c>
      <c r="L52" s="27">
        <f t="shared" ca="1" si="10"/>
        <v>10745.26</v>
      </c>
      <c r="M52" s="27">
        <f t="shared" ca="1" si="10"/>
        <v>5877.59</v>
      </c>
      <c r="N52" s="27">
        <f t="shared" ca="1" si="10"/>
        <v>3759.6</v>
      </c>
      <c r="O52" s="25">
        <f t="shared" si="4"/>
        <v>192</v>
      </c>
      <c r="P52" s="27">
        <f t="shared" ca="1" si="9"/>
        <v>114665.89</v>
      </c>
    </row>
    <row r="53" spans="1:16" x14ac:dyDescent="0.3">
      <c r="A53" s="24">
        <v>1999</v>
      </c>
      <c r="B53" s="27">
        <f t="shared" ca="1" si="8"/>
        <v>26560.52</v>
      </c>
      <c r="C53" s="27">
        <f t="shared" ca="1" si="10"/>
        <v>9971.07</v>
      </c>
      <c r="D53" s="27">
        <f t="shared" ca="1" si="10"/>
        <v>281.66000000000003</v>
      </c>
      <c r="E53" s="27">
        <f t="shared" ca="1" si="10"/>
        <v>13977.679999999998</v>
      </c>
      <c r="F53" s="27">
        <f t="shared" ca="1" si="10"/>
        <v>9920.84</v>
      </c>
      <c r="G53" s="27">
        <f t="shared" ca="1" si="10"/>
        <v>4103.12</v>
      </c>
      <c r="H53" s="27">
        <f t="shared" ca="1" si="10"/>
        <v>21404.949999999997</v>
      </c>
      <c r="I53" s="27">
        <f t="shared" ca="1" si="10"/>
        <v>379.99</v>
      </c>
      <c r="J53" s="27">
        <f t="shared" ca="1" si="10"/>
        <v>9134.3100000000013</v>
      </c>
      <c r="K53" s="27">
        <f t="shared" ca="1" si="10"/>
        <v>743.15</v>
      </c>
      <c r="L53" s="27">
        <f t="shared" ca="1" si="10"/>
        <v>11247.61</v>
      </c>
      <c r="M53" s="27">
        <f t="shared" ca="1" si="10"/>
        <v>4921.5700000000006</v>
      </c>
      <c r="N53" s="27">
        <f t="shared" ca="1" si="10"/>
        <v>4029.4</v>
      </c>
      <c r="O53" s="25">
        <f t="shared" si="4"/>
        <v>196</v>
      </c>
      <c r="P53" s="27">
        <f t="shared" ca="1" si="9"/>
        <v>116675.89</v>
      </c>
    </row>
    <row r="54" spans="1:16" x14ac:dyDescent="0.3">
      <c r="A54" s="24">
        <v>2000</v>
      </c>
      <c r="B54" s="27">
        <f t="shared" ca="1" si="8"/>
        <v>27823.46</v>
      </c>
      <c r="C54" s="27">
        <f t="shared" ca="1" si="10"/>
        <v>9880.49</v>
      </c>
      <c r="D54" s="27">
        <f t="shared" ca="1" si="10"/>
        <v>297.39999999999998</v>
      </c>
      <c r="E54" s="27">
        <f t="shared" ca="1" si="10"/>
        <v>12762.170000000002</v>
      </c>
      <c r="F54" s="27">
        <f t="shared" ca="1" si="10"/>
        <v>11229.6</v>
      </c>
      <c r="G54" s="27">
        <f t="shared" ca="1" si="10"/>
        <v>6948.1900000000005</v>
      </c>
      <c r="H54" s="27">
        <f t="shared" ca="1" si="10"/>
        <v>24042.550000000003</v>
      </c>
      <c r="I54" s="27">
        <f t="shared" ca="1" si="10"/>
        <v>367</v>
      </c>
      <c r="J54" s="27">
        <f t="shared" ca="1" si="10"/>
        <v>9190.2000000000007</v>
      </c>
      <c r="K54" s="27">
        <f t="shared" ca="1" si="10"/>
        <v>546.79999999999995</v>
      </c>
      <c r="L54" s="27">
        <f t="shared" ca="1" si="10"/>
        <v>12358.21</v>
      </c>
      <c r="M54" s="27">
        <f t="shared" ca="1" si="10"/>
        <v>5494.42</v>
      </c>
      <c r="N54" s="27">
        <f t="shared" ca="1" si="10"/>
        <v>4240.6000000000004</v>
      </c>
      <c r="O54" s="25">
        <f t="shared" si="4"/>
        <v>200</v>
      </c>
      <c r="P54" s="27">
        <f t="shared" ca="1" si="9"/>
        <v>125181.11000000002</v>
      </c>
    </row>
    <row r="55" spans="1:16" x14ac:dyDescent="0.3">
      <c r="A55" s="24">
        <v>2001</v>
      </c>
      <c r="B55" s="27">
        <f t="shared" ca="1" si="8"/>
        <v>28174.09</v>
      </c>
      <c r="C55" s="27">
        <f t="shared" ref="C55:N67" ca="1" si="11">SUM(OFFSET(C$76,$O55,0,4,1))</f>
        <v>9390.7300000000014</v>
      </c>
      <c r="D55" s="27">
        <f t="shared" ca="1" si="11"/>
        <v>289.71000000000004</v>
      </c>
      <c r="E55" s="27">
        <f t="shared" ca="1" si="11"/>
        <v>14594.939999999999</v>
      </c>
      <c r="F55" s="27">
        <f t="shared" ca="1" si="11"/>
        <v>11546.779999999999</v>
      </c>
      <c r="G55" s="27">
        <f t="shared" ca="1" si="11"/>
        <v>5971.6299999999992</v>
      </c>
      <c r="H55" s="27">
        <f t="shared" ca="1" si="11"/>
        <v>25087.3</v>
      </c>
      <c r="I55" s="27">
        <f t="shared" ca="1" si="11"/>
        <v>613</v>
      </c>
      <c r="J55" s="27">
        <f t="shared" ca="1" si="11"/>
        <v>9400.81</v>
      </c>
      <c r="K55" s="27">
        <f t="shared" ca="1" si="11"/>
        <v>502.33000000000004</v>
      </c>
      <c r="L55" s="27">
        <f t="shared" ca="1" si="11"/>
        <v>12630.92</v>
      </c>
      <c r="M55" s="27">
        <f t="shared" ca="1" si="11"/>
        <v>4852.28</v>
      </c>
      <c r="N55" s="27">
        <f t="shared" ca="1" si="11"/>
        <v>4318.79</v>
      </c>
      <c r="O55" s="25">
        <f t="shared" si="4"/>
        <v>204</v>
      </c>
      <c r="P55" s="27">
        <f t="shared" ca="1" si="9"/>
        <v>127373.33</v>
      </c>
    </row>
    <row r="56" spans="1:16" x14ac:dyDescent="0.3">
      <c r="A56" s="24">
        <v>2002</v>
      </c>
      <c r="B56" s="27">
        <f t="shared" ca="1" si="8"/>
        <v>26860.530000000002</v>
      </c>
      <c r="C56" s="27">
        <f t="shared" ca="1" si="11"/>
        <v>8485.1899999999987</v>
      </c>
      <c r="D56" s="27">
        <f t="shared" ca="1" si="11"/>
        <v>316.77</v>
      </c>
      <c r="E56" s="27">
        <f t="shared" ca="1" si="11"/>
        <v>15696.77</v>
      </c>
      <c r="F56" s="27">
        <f t="shared" ca="1" si="11"/>
        <v>10961.14</v>
      </c>
      <c r="G56" s="27">
        <f t="shared" ca="1" si="11"/>
        <v>5603.47</v>
      </c>
      <c r="H56" s="27">
        <f t="shared" ca="1" si="11"/>
        <v>25137.200000000001</v>
      </c>
      <c r="I56" s="27">
        <f t="shared" ca="1" si="11"/>
        <v>695.01</v>
      </c>
      <c r="J56" s="27">
        <f t="shared" ca="1" si="11"/>
        <v>9640.9499999999989</v>
      </c>
      <c r="K56" s="27">
        <f t="shared" ca="1" si="11"/>
        <v>505.67000000000007</v>
      </c>
      <c r="L56" s="27">
        <f t="shared" ca="1" si="11"/>
        <v>13080.35</v>
      </c>
      <c r="M56" s="27">
        <f t="shared" ca="1" si="11"/>
        <v>4765.1000000000004</v>
      </c>
      <c r="N56" s="27">
        <f t="shared" ca="1" si="11"/>
        <v>4653.59</v>
      </c>
      <c r="O56" s="25">
        <f t="shared" si="4"/>
        <v>208</v>
      </c>
      <c r="P56" s="27">
        <f t="shared" ca="1" si="9"/>
        <v>126401.73000000001</v>
      </c>
    </row>
    <row r="57" spans="1:16" x14ac:dyDescent="0.3">
      <c r="A57" s="24">
        <v>2003</v>
      </c>
      <c r="B57" s="27">
        <f t="shared" ca="1" si="8"/>
        <v>28988.36</v>
      </c>
      <c r="C57" s="27">
        <f t="shared" ca="1" si="11"/>
        <v>8146.75</v>
      </c>
      <c r="D57" s="27">
        <f t="shared" ca="1" si="11"/>
        <v>313.98</v>
      </c>
      <c r="E57" s="27">
        <f t="shared" ca="1" si="11"/>
        <v>14183.380000000001</v>
      </c>
      <c r="F57" s="27">
        <f t="shared" ca="1" si="11"/>
        <v>8549.9000000000015</v>
      </c>
      <c r="G57" s="27">
        <f t="shared" ca="1" si="11"/>
        <v>3595.84</v>
      </c>
      <c r="H57" s="27">
        <f t="shared" ca="1" si="11"/>
        <v>24165.66</v>
      </c>
      <c r="I57" s="27">
        <f t="shared" ca="1" si="11"/>
        <v>728</v>
      </c>
      <c r="J57" s="27">
        <f t="shared" ca="1" si="11"/>
        <v>9594.75</v>
      </c>
      <c r="K57" s="27">
        <f t="shared" ca="1" si="11"/>
        <v>466.65</v>
      </c>
      <c r="L57" s="27">
        <f t="shared" ca="1" si="11"/>
        <v>15059.619999999999</v>
      </c>
      <c r="M57" s="27">
        <f t="shared" ca="1" si="11"/>
        <v>4751.1399999999994</v>
      </c>
      <c r="N57" s="27">
        <f t="shared" ca="1" si="11"/>
        <v>4811</v>
      </c>
      <c r="O57" s="25">
        <f t="shared" si="4"/>
        <v>212</v>
      </c>
      <c r="P57" s="27">
        <f t="shared" ca="1" si="9"/>
        <v>123355.01000000001</v>
      </c>
    </row>
    <row r="58" spans="1:16" x14ac:dyDescent="0.3">
      <c r="A58" s="24">
        <v>2004</v>
      </c>
      <c r="B58" s="27">
        <f t="shared" ca="1" si="8"/>
        <v>24876.29</v>
      </c>
      <c r="C58" s="27">
        <f t="shared" ca="1" si="11"/>
        <v>8106.34</v>
      </c>
      <c r="D58" s="27">
        <f t="shared" ca="1" si="11"/>
        <v>317.85999999999996</v>
      </c>
      <c r="E58" s="27">
        <f t="shared" ca="1" si="11"/>
        <v>12955.76</v>
      </c>
      <c r="F58" s="27">
        <f t="shared" ca="1" si="11"/>
        <v>7973.26</v>
      </c>
      <c r="G58" s="27">
        <f t="shared" ca="1" si="11"/>
        <v>3893.91</v>
      </c>
      <c r="H58" s="27">
        <f t="shared" ca="1" si="11"/>
        <v>22342.84</v>
      </c>
      <c r="I58" s="27">
        <f t="shared" ca="1" si="11"/>
        <v>656</v>
      </c>
      <c r="J58" s="27">
        <f t="shared" ca="1" si="11"/>
        <v>10733.17</v>
      </c>
      <c r="K58" s="27">
        <f t="shared" ca="1" si="11"/>
        <v>953.68</v>
      </c>
      <c r="L58" s="27">
        <f t="shared" ca="1" si="11"/>
        <v>13756.33</v>
      </c>
      <c r="M58" s="27">
        <f t="shared" ca="1" si="11"/>
        <v>4982.8499999999995</v>
      </c>
      <c r="N58" s="27">
        <f t="shared" ca="1" si="11"/>
        <v>4981.01</v>
      </c>
      <c r="O58" s="25">
        <f t="shared" si="4"/>
        <v>216</v>
      </c>
      <c r="P58" s="27">
        <f t="shared" ca="1" si="9"/>
        <v>116529.28</v>
      </c>
    </row>
    <row r="59" spans="1:16" x14ac:dyDescent="0.3">
      <c r="A59" s="24">
        <v>2005</v>
      </c>
      <c r="B59" s="27">
        <f t="shared" ca="1" si="8"/>
        <v>25289.210000000003</v>
      </c>
      <c r="C59" s="27">
        <f t="shared" ca="1" si="11"/>
        <v>7808.58</v>
      </c>
      <c r="D59" s="27">
        <f t="shared" ca="1" si="11"/>
        <v>353.17999999999995</v>
      </c>
      <c r="E59" s="27">
        <f t="shared" ca="1" si="11"/>
        <v>12856.26</v>
      </c>
      <c r="F59" s="27">
        <f t="shared" ca="1" si="11"/>
        <v>8436.07</v>
      </c>
      <c r="G59" s="27">
        <f t="shared" ca="1" si="11"/>
        <v>4124.51</v>
      </c>
      <c r="H59" s="27">
        <f t="shared" ca="1" si="11"/>
        <v>24335.8</v>
      </c>
      <c r="I59" s="27">
        <f t="shared" ca="1" si="11"/>
        <v>615</v>
      </c>
      <c r="J59" s="27">
        <f t="shared" ca="1" si="11"/>
        <v>12147.759999999998</v>
      </c>
      <c r="K59" s="27">
        <f t="shared" ca="1" si="11"/>
        <v>1336.98</v>
      </c>
      <c r="L59" s="27">
        <f t="shared" ca="1" si="11"/>
        <v>14261.55</v>
      </c>
      <c r="M59" s="27">
        <f t="shared" ca="1" si="11"/>
        <v>5536.5</v>
      </c>
      <c r="N59" s="27">
        <f t="shared" ca="1" si="11"/>
        <v>5026.2000000000007</v>
      </c>
      <c r="O59" s="25">
        <f t="shared" si="4"/>
        <v>220</v>
      </c>
      <c r="P59" s="27">
        <f t="shared" ca="1" si="9"/>
        <v>122127.57999999999</v>
      </c>
    </row>
    <row r="60" spans="1:16" x14ac:dyDescent="0.3">
      <c r="A60" s="24">
        <v>2006</v>
      </c>
      <c r="B60" s="27">
        <f t="shared" ca="1" si="8"/>
        <v>27352.109999999997</v>
      </c>
      <c r="C60" s="27">
        <f t="shared" ca="1" si="11"/>
        <v>10984.24</v>
      </c>
      <c r="D60" s="27">
        <f t="shared" ca="1" si="11"/>
        <v>391.63</v>
      </c>
      <c r="E60" s="27">
        <f t="shared" ca="1" si="11"/>
        <v>15869</v>
      </c>
      <c r="F60" s="27">
        <f t="shared" ca="1" si="11"/>
        <v>8885.0999999999985</v>
      </c>
      <c r="G60" s="27">
        <f t="shared" ca="1" si="11"/>
        <v>4370.1900000000005</v>
      </c>
      <c r="H60" s="27">
        <f t="shared" ca="1" si="11"/>
        <v>25276.03</v>
      </c>
      <c r="I60" s="27">
        <f t="shared" ca="1" si="11"/>
        <v>744</v>
      </c>
      <c r="J60" s="27">
        <f t="shared" ca="1" si="11"/>
        <v>12587.65</v>
      </c>
      <c r="K60" s="27">
        <f t="shared" ca="1" si="11"/>
        <v>589.53</v>
      </c>
      <c r="L60" s="27">
        <f t="shared" ca="1" si="11"/>
        <v>14620.2</v>
      </c>
      <c r="M60" s="27">
        <f t="shared" ca="1" si="11"/>
        <v>5783.2</v>
      </c>
      <c r="N60" s="27">
        <f t="shared" ca="1" si="11"/>
        <v>5038.3999999999996</v>
      </c>
      <c r="O60" s="25">
        <f t="shared" si="4"/>
        <v>224</v>
      </c>
      <c r="P60" s="27">
        <f t="shared" ca="1" si="9"/>
        <v>132491.26999999999</v>
      </c>
    </row>
    <row r="61" spans="1:16" x14ac:dyDescent="0.3">
      <c r="A61" s="24">
        <v>2007</v>
      </c>
      <c r="B61" s="27">
        <f t="shared" ca="1" si="8"/>
        <v>30112.12</v>
      </c>
      <c r="C61" s="27">
        <f t="shared" ca="1" si="11"/>
        <v>11694.410000000002</v>
      </c>
      <c r="D61" s="27">
        <f t="shared" ca="1" si="11"/>
        <v>425.93</v>
      </c>
      <c r="E61" s="27">
        <f t="shared" ca="1" si="11"/>
        <v>15787.670000000002</v>
      </c>
      <c r="F61" s="27">
        <f t="shared" ca="1" si="11"/>
        <v>8647.6400000000012</v>
      </c>
      <c r="G61" s="27">
        <f t="shared" ca="1" si="11"/>
        <v>3884.67</v>
      </c>
      <c r="H61" s="27">
        <f t="shared" ca="1" si="11"/>
        <v>28523.059999999998</v>
      </c>
      <c r="I61" s="27">
        <f t="shared" ca="1" si="11"/>
        <v>831</v>
      </c>
      <c r="J61" s="27">
        <f t="shared" ca="1" si="11"/>
        <v>14083.84</v>
      </c>
      <c r="K61" s="27">
        <f t="shared" ca="1" si="11"/>
        <v>742.49</v>
      </c>
      <c r="L61" s="27">
        <f t="shared" ca="1" si="11"/>
        <v>15335.73</v>
      </c>
      <c r="M61" s="27">
        <f t="shared" ca="1" si="11"/>
        <v>6235.8099999999995</v>
      </c>
      <c r="N61" s="27">
        <f t="shared" ca="1" si="11"/>
        <v>5142</v>
      </c>
      <c r="O61" s="25">
        <f t="shared" si="4"/>
        <v>228</v>
      </c>
      <c r="P61" s="27">
        <f t="shared" ca="1" si="9"/>
        <v>141446.37</v>
      </c>
    </row>
    <row r="62" spans="1:16" x14ac:dyDescent="0.3">
      <c r="A62" s="24">
        <v>2008</v>
      </c>
      <c r="B62" s="27">
        <f t="shared" ca="1" si="8"/>
        <v>30904.77</v>
      </c>
      <c r="C62" s="27">
        <f t="shared" ca="1" si="11"/>
        <v>10355.17</v>
      </c>
      <c r="D62" s="27">
        <f t="shared" ca="1" si="11"/>
        <v>430.51</v>
      </c>
      <c r="E62" s="27">
        <f t="shared" ca="1" si="11"/>
        <v>14423.77</v>
      </c>
      <c r="F62" s="27">
        <f t="shared" ca="1" si="11"/>
        <v>7567.2000000000007</v>
      </c>
      <c r="G62" s="27">
        <f t="shared" ca="1" si="11"/>
        <v>3153.45</v>
      </c>
      <c r="H62" s="27">
        <f t="shared" ca="1" si="11"/>
        <v>28538.260000000002</v>
      </c>
      <c r="I62" s="27">
        <f t="shared" ca="1" si="11"/>
        <v>1089</v>
      </c>
      <c r="J62" s="27">
        <f t="shared" ca="1" si="11"/>
        <v>15852.779999999999</v>
      </c>
      <c r="K62" s="27">
        <f t="shared" ca="1" si="11"/>
        <v>1130.6899999999998</v>
      </c>
      <c r="L62" s="27">
        <f t="shared" ca="1" si="11"/>
        <v>16131.789999999999</v>
      </c>
      <c r="M62" s="27">
        <f t="shared" ca="1" si="11"/>
        <v>6515.35</v>
      </c>
      <c r="N62" s="27">
        <f t="shared" ca="1" si="11"/>
        <v>5193.6000000000004</v>
      </c>
      <c r="O62" s="25">
        <f t="shared" si="4"/>
        <v>232</v>
      </c>
      <c r="P62" s="27">
        <f t="shared" ca="1" si="9"/>
        <v>141286.33000000002</v>
      </c>
    </row>
    <row r="63" spans="1:16" x14ac:dyDescent="0.3">
      <c r="A63" s="24">
        <v>2009</v>
      </c>
      <c r="B63" s="27">
        <f t="shared" ca="1" si="8"/>
        <v>20761.560000000001</v>
      </c>
      <c r="C63" s="27">
        <f t="shared" ca="1" si="11"/>
        <v>8502.2900000000009</v>
      </c>
      <c r="D63" s="27">
        <f t="shared" ca="1" si="11"/>
        <v>348.71</v>
      </c>
      <c r="E63" s="27">
        <f t="shared" ca="1" si="11"/>
        <v>13876.74</v>
      </c>
      <c r="F63" s="27">
        <f t="shared" ca="1" si="11"/>
        <v>6272.7999999999993</v>
      </c>
      <c r="G63" s="27">
        <f t="shared" ca="1" si="11"/>
        <v>2795.5199999999995</v>
      </c>
      <c r="H63" s="27">
        <f t="shared" ca="1" si="11"/>
        <v>21054.82</v>
      </c>
      <c r="I63" s="27">
        <f t="shared" ca="1" si="11"/>
        <v>1307.01</v>
      </c>
      <c r="J63" s="27">
        <f t="shared" ca="1" si="11"/>
        <v>15361.47</v>
      </c>
      <c r="K63" s="27">
        <f t="shared" ca="1" si="11"/>
        <v>1350.26</v>
      </c>
      <c r="L63" s="27">
        <f t="shared" ca="1" si="11"/>
        <v>16651.29</v>
      </c>
      <c r="M63" s="27">
        <f t="shared" ca="1" si="11"/>
        <v>6010.57</v>
      </c>
      <c r="N63" s="27">
        <f t="shared" ca="1" si="11"/>
        <v>5191.3999999999996</v>
      </c>
      <c r="O63" s="25">
        <f t="shared" si="4"/>
        <v>236</v>
      </c>
      <c r="P63" s="27">
        <f t="shared" ca="1" si="9"/>
        <v>119484.44</v>
      </c>
    </row>
    <row r="64" spans="1:16" x14ac:dyDescent="0.3">
      <c r="A64" s="24">
        <v>2010</v>
      </c>
      <c r="B64" s="27">
        <f t="shared" ca="1" si="8"/>
        <v>20390.690000000002</v>
      </c>
      <c r="C64" s="27">
        <f t="shared" ca="1" si="11"/>
        <v>8072.5599999999995</v>
      </c>
      <c r="D64" s="27">
        <f t="shared" ca="1" si="11"/>
        <v>348.97</v>
      </c>
      <c r="E64" s="27">
        <f t="shared" ca="1" si="11"/>
        <v>17339.009999999998</v>
      </c>
      <c r="F64" s="27">
        <f t="shared" ca="1" si="11"/>
        <v>7177.74</v>
      </c>
      <c r="G64" s="27">
        <f t="shared" ca="1" si="11"/>
        <v>3368.1800000000003</v>
      </c>
      <c r="H64" s="27">
        <f t="shared" ca="1" si="11"/>
        <v>19851.48</v>
      </c>
      <c r="I64" s="27">
        <f t="shared" ca="1" si="11"/>
        <v>1126</v>
      </c>
      <c r="J64" s="27">
        <f t="shared" ca="1" si="11"/>
        <v>16190.32</v>
      </c>
      <c r="K64" s="27">
        <f t="shared" ca="1" si="11"/>
        <v>1624.07</v>
      </c>
      <c r="L64" s="27">
        <f t="shared" ca="1" si="11"/>
        <v>16983.190000000002</v>
      </c>
      <c r="M64" s="27">
        <f t="shared" ca="1" si="11"/>
        <v>6684.24</v>
      </c>
      <c r="N64" s="27">
        <f t="shared" ca="1" si="11"/>
        <v>5114.3999999999996</v>
      </c>
      <c r="O64" s="25">
        <f t="shared" si="4"/>
        <v>240</v>
      </c>
      <c r="P64" s="27">
        <f t="shared" ca="1" si="9"/>
        <v>124270.84000000001</v>
      </c>
    </row>
    <row r="65" spans="1:16" x14ac:dyDescent="0.3">
      <c r="A65" s="24">
        <v>2011</v>
      </c>
      <c r="B65" s="27">
        <f t="shared" ca="1" si="8"/>
        <v>22691.119999999999</v>
      </c>
      <c r="C65" s="27">
        <f t="shared" ca="1" si="11"/>
        <v>10748.81</v>
      </c>
      <c r="D65" s="27">
        <f t="shared" ca="1" si="11"/>
        <v>423.09000000000003</v>
      </c>
      <c r="E65" s="27">
        <f t="shared" ca="1" si="11"/>
        <v>10496.81</v>
      </c>
      <c r="F65" s="27">
        <f t="shared" ca="1" si="11"/>
        <v>8069.4700000000012</v>
      </c>
      <c r="G65" s="27">
        <f t="shared" ca="1" si="11"/>
        <v>3322.6600000000003</v>
      </c>
      <c r="H65" s="27">
        <f t="shared" ca="1" si="11"/>
        <v>23731.449999999997</v>
      </c>
      <c r="I65" s="27">
        <f t="shared" ca="1" si="11"/>
        <v>1288</v>
      </c>
      <c r="J65" s="27">
        <f t="shared" ca="1" si="11"/>
        <v>16651.810000000001</v>
      </c>
      <c r="K65" s="27">
        <f t="shared" ca="1" si="11"/>
        <v>1766.71</v>
      </c>
      <c r="L65" s="27">
        <f t="shared" ca="1" si="11"/>
        <v>17316.73</v>
      </c>
      <c r="M65" s="27">
        <f t="shared" ca="1" si="11"/>
        <v>7704.14</v>
      </c>
      <c r="N65" s="27">
        <f t="shared" ca="1" si="11"/>
        <v>5461.21</v>
      </c>
      <c r="O65" s="25">
        <f t="shared" si="4"/>
        <v>244</v>
      </c>
      <c r="P65" s="27">
        <f t="shared" ca="1" si="9"/>
        <v>129672.01999999999</v>
      </c>
    </row>
    <row r="66" spans="1:16" x14ac:dyDescent="0.3">
      <c r="A66" s="24">
        <v>2012</v>
      </c>
      <c r="B66" s="27">
        <f t="shared" ca="1" si="8"/>
        <v>24177.1</v>
      </c>
      <c r="C66" s="27">
        <f t="shared" ca="1" si="11"/>
        <v>13259.22</v>
      </c>
      <c r="D66" s="27">
        <f t="shared" ca="1" si="11"/>
        <v>450.87</v>
      </c>
      <c r="E66" s="27">
        <f t="shared" ca="1" si="11"/>
        <v>11148.61</v>
      </c>
      <c r="F66" s="27">
        <f t="shared" ca="1" si="11"/>
        <v>8419.33</v>
      </c>
      <c r="G66" s="27">
        <f t="shared" ca="1" si="11"/>
        <v>3461.42</v>
      </c>
      <c r="H66" s="27">
        <f t="shared" ca="1" si="11"/>
        <v>26494.880000000001</v>
      </c>
      <c r="I66" s="27">
        <f t="shared" ca="1" si="11"/>
        <v>1397</v>
      </c>
      <c r="J66" s="27">
        <f t="shared" ca="1" si="11"/>
        <v>16565.32</v>
      </c>
      <c r="K66" s="27">
        <f t="shared" ca="1" si="11"/>
        <v>2355.91</v>
      </c>
      <c r="L66" s="27">
        <f t="shared" ca="1" si="11"/>
        <v>17972.509999999998</v>
      </c>
      <c r="M66" s="27">
        <f t="shared" ca="1" si="11"/>
        <v>8759.2099999999991</v>
      </c>
      <c r="N66" s="27">
        <f t="shared" ca="1" si="11"/>
        <v>5232.4000000000005</v>
      </c>
      <c r="O66" s="25">
        <f t="shared" si="4"/>
        <v>248</v>
      </c>
      <c r="P66" s="27">
        <f t="shared" ca="1" si="9"/>
        <v>139693.80000000002</v>
      </c>
    </row>
    <row r="67" spans="1:16" x14ac:dyDescent="0.3">
      <c r="A67" s="24">
        <v>2013</v>
      </c>
      <c r="B67" s="27">
        <f t="shared" ca="1" si="8"/>
        <v>25224.23</v>
      </c>
      <c r="C67" s="27">
        <f t="shared" ca="1" si="11"/>
        <v>15865.66</v>
      </c>
      <c r="D67" s="27">
        <f t="shared" ca="1" si="11"/>
        <v>450.00000000000006</v>
      </c>
      <c r="E67" s="27">
        <f t="shared" ca="1" si="11"/>
        <v>10813.41</v>
      </c>
      <c r="F67" s="27">
        <f t="shared" ca="1" si="11"/>
        <v>8694.02</v>
      </c>
      <c r="G67" s="27">
        <f t="shared" ca="1" si="11"/>
        <v>3500.39</v>
      </c>
      <c r="H67" s="27">
        <f t="shared" ca="1" si="11"/>
        <v>26087.75</v>
      </c>
      <c r="I67" s="27">
        <f t="shared" ca="1" si="11"/>
        <v>1406.9999999999998</v>
      </c>
      <c r="J67" s="27">
        <f t="shared" ca="1" si="11"/>
        <v>16749.05</v>
      </c>
      <c r="K67" s="27">
        <f t="shared" ca="1" si="11"/>
        <v>1889.6600000000003</v>
      </c>
      <c r="L67" s="27">
        <f t="shared" ca="1" si="11"/>
        <v>18983.839999999997</v>
      </c>
      <c r="M67" s="27">
        <f t="shared" ca="1" si="11"/>
        <v>9990.86</v>
      </c>
      <c r="N67" s="27">
        <f t="shared" ca="1" si="11"/>
        <v>5474.7999999999993</v>
      </c>
      <c r="O67" s="25">
        <f t="shared" si="4"/>
        <v>252</v>
      </c>
      <c r="P67" s="27">
        <f t="shared" ca="1" si="9"/>
        <v>145130.64000000001</v>
      </c>
    </row>
    <row r="68" spans="1:16" x14ac:dyDescent="0.3">
      <c r="A68" s="24">
        <v>2014</v>
      </c>
      <c r="B68" s="27">
        <f t="shared" ref="B68:B73" ca="1" si="12">SUM(OFFSET(B$76,$O68,0,4,1))</f>
        <v>26014.629999999997</v>
      </c>
      <c r="C68" s="27">
        <f t="shared" ref="C68:N68" ca="1" si="13">SUM(OFFSET(C$76,$O68,0,4,1))</f>
        <v>16659.39</v>
      </c>
      <c r="D68" s="27">
        <f t="shared" ca="1" si="13"/>
        <v>434.11</v>
      </c>
      <c r="E68" s="27">
        <f t="shared" ca="1" si="13"/>
        <v>16132.37</v>
      </c>
      <c r="F68" s="27">
        <f t="shared" ca="1" si="13"/>
        <v>8529.18</v>
      </c>
      <c r="G68" s="27">
        <f t="shared" ca="1" si="13"/>
        <v>3809.9300000000003</v>
      </c>
      <c r="H68" s="27">
        <f t="shared" ca="1" si="13"/>
        <v>28011.61</v>
      </c>
      <c r="I68" s="27">
        <f t="shared" ca="1" si="13"/>
        <v>1518</v>
      </c>
      <c r="J68" s="27">
        <f t="shared" ca="1" si="13"/>
        <v>17604.38</v>
      </c>
      <c r="K68" s="27">
        <f t="shared" ca="1" si="13"/>
        <v>1645.78</v>
      </c>
      <c r="L68" s="27">
        <f t="shared" ca="1" si="13"/>
        <v>19145.489999999998</v>
      </c>
      <c r="M68" s="27">
        <f t="shared" ca="1" si="13"/>
        <v>11122.22</v>
      </c>
      <c r="N68" s="27">
        <f t="shared" ca="1" si="13"/>
        <v>5673.4</v>
      </c>
      <c r="O68" s="25">
        <f t="shared" si="4"/>
        <v>256</v>
      </c>
      <c r="P68" s="27">
        <f t="shared" ref="P68:P73" ca="1" si="14">SUM(OFFSET(P$76,$O68,0,4,1))</f>
        <v>156300.47999999998</v>
      </c>
    </row>
    <row r="69" spans="1:16" x14ac:dyDescent="0.3">
      <c r="A69" s="24">
        <v>2015</v>
      </c>
      <c r="B69" s="27">
        <f t="shared" ca="1" si="12"/>
        <v>33520.559999999998</v>
      </c>
      <c r="C69" s="27">
        <f t="shared" ref="C69:N73" ca="1" si="15">SUM(OFFSET(C$76,$O69,0,4,1))</f>
        <v>19016.739999999998</v>
      </c>
      <c r="D69" s="27">
        <f t="shared" ca="1" si="15"/>
        <v>476.65</v>
      </c>
      <c r="E69" s="27">
        <f t="shared" ca="1" si="15"/>
        <v>19616.41</v>
      </c>
      <c r="F69" s="27">
        <f t="shared" ca="1" si="15"/>
        <v>9158.14</v>
      </c>
      <c r="G69" s="27">
        <f t="shared" ca="1" si="15"/>
        <v>3858.9</v>
      </c>
      <c r="H69" s="27">
        <f t="shared" ca="1" si="15"/>
        <v>29097.489999999998</v>
      </c>
      <c r="I69" s="27">
        <f t="shared" ca="1" si="15"/>
        <v>1250</v>
      </c>
      <c r="J69" s="27">
        <f t="shared" ca="1" si="15"/>
        <v>18831.599999999999</v>
      </c>
      <c r="K69" s="27">
        <f t="shared" ca="1" si="15"/>
        <v>1400.57</v>
      </c>
      <c r="L69" s="27">
        <f t="shared" ca="1" si="15"/>
        <v>20005.129999999997</v>
      </c>
      <c r="M69" s="27">
        <f t="shared" ca="1" si="15"/>
        <v>10085.220000000001</v>
      </c>
      <c r="N69" s="27">
        <f t="shared" ca="1" si="15"/>
        <v>5748.4</v>
      </c>
      <c r="O69" s="25">
        <f t="shared" si="4"/>
        <v>260</v>
      </c>
      <c r="P69" s="27">
        <f t="shared" ca="1" si="14"/>
        <v>172065.81</v>
      </c>
    </row>
    <row r="70" spans="1:16" x14ac:dyDescent="0.3">
      <c r="A70" s="24">
        <v>2016</v>
      </c>
      <c r="B70" s="27">
        <f t="shared" ca="1" si="12"/>
        <v>34640</v>
      </c>
      <c r="C70" s="27">
        <f t="shared" ca="1" si="15"/>
        <v>19374.39</v>
      </c>
      <c r="D70" s="27">
        <f t="shared" ca="1" si="15"/>
        <v>491.43</v>
      </c>
      <c r="E70" s="27">
        <f t="shared" ca="1" si="15"/>
        <v>24045.58</v>
      </c>
      <c r="F70" s="27">
        <f t="shared" ca="1" si="15"/>
        <v>9166.7899999999991</v>
      </c>
      <c r="G70" s="27">
        <f t="shared" ca="1" si="15"/>
        <v>3701.3100000000004</v>
      </c>
      <c r="H70" s="27">
        <f t="shared" ca="1" si="15"/>
        <v>32261.33</v>
      </c>
      <c r="I70" s="27">
        <f t="shared" ca="1" si="15"/>
        <v>1400</v>
      </c>
      <c r="J70" s="27">
        <f t="shared" ca="1" si="15"/>
        <v>20953.340000000004</v>
      </c>
      <c r="K70" s="27">
        <f t="shared" ca="1" si="15"/>
        <v>1170.05</v>
      </c>
      <c r="L70" s="27">
        <f t="shared" ca="1" si="15"/>
        <v>20765.96</v>
      </c>
      <c r="M70" s="27">
        <f t="shared" ca="1" si="15"/>
        <v>10574.04</v>
      </c>
      <c r="N70" s="27">
        <f t="shared" ca="1" si="15"/>
        <v>6113.8</v>
      </c>
      <c r="O70" s="25">
        <f t="shared" ref="O70:O73" si="16">O69+4</f>
        <v>264</v>
      </c>
      <c r="P70" s="27">
        <f t="shared" ca="1" si="14"/>
        <v>184658.01</v>
      </c>
    </row>
    <row r="71" spans="1:16" x14ac:dyDescent="0.3">
      <c r="A71" s="24">
        <v>2017</v>
      </c>
      <c r="B71" s="27">
        <f t="shared" ca="1" si="12"/>
        <v>37727.399999999994</v>
      </c>
      <c r="C71" s="27">
        <f t="shared" ca="1" si="15"/>
        <v>15794.98</v>
      </c>
      <c r="D71" s="27">
        <f t="shared" ca="1" si="15"/>
        <v>523.68000000000006</v>
      </c>
      <c r="E71" s="27">
        <f t="shared" ca="1" si="15"/>
        <v>21840.55</v>
      </c>
      <c r="F71" s="27">
        <f t="shared" ca="1" si="15"/>
        <v>9392.25</v>
      </c>
      <c r="G71" s="27">
        <f t="shared" ca="1" si="15"/>
        <v>4205.84</v>
      </c>
      <c r="H71" s="27">
        <f t="shared" ca="1" si="15"/>
        <v>37425.040000000001</v>
      </c>
      <c r="I71" s="27">
        <f t="shared" ca="1" si="15"/>
        <v>1224.99</v>
      </c>
      <c r="J71" s="27">
        <f t="shared" ca="1" si="15"/>
        <v>21622.81</v>
      </c>
      <c r="K71" s="27">
        <f t="shared" ca="1" si="15"/>
        <v>500.67999999999995</v>
      </c>
      <c r="L71" s="27">
        <f t="shared" ca="1" si="15"/>
        <v>20974.83</v>
      </c>
      <c r="M71" s="27">
        <f t="shared" ca="1" si="15"/>
        <v>9890.73</v>
      </c>
      <c r="N71" s="27">
        <f t="shared" ca="1" si="15"/>
        <v>6588.81</v>
      </c>
      <c r="O71" s="25">
        <f t="shared" si="16"/>
        <v>268</v>
      </c>
      <c r="P71" s="27">
        <f t="shared" ca="1" si="14"/>
        <v>187712.61</v>
      </c>
    </row>
    <row r="72" spans="1:16" x14ac:dyDescent="0.3">
      <c r="A72" s="24">
        <v>2018</v>
      </c>
      <c r="B72" s="27">
        <f t="shared" ca="1" si="12"/>
        <v>39689.39</v>
      </c>
      <c r="C72" s="27">
        <f t="shared" ca="1" si="15"/>
        <v>16227.34</v>
      </c>
      <c r="D72" s="27">
        <f t="shared" ca="1" si="15"/>
        <v>550.14</v>
      </c>
      <c r="E72" s="27">
        <f t="shared" ca="1" si="15"/>
        <v>16929.04</v>
      </c>
      <c r="F72" s="27">
        <f t="shared" ca="1" si="15"/>
        <v>9520.1</v>
      </c>
      <c r="G72" s="27">
        <f t="shared" ca="1" si="15"/>
        <v>4419.18</v>
      </c>
      <c r="H72" s="27">
        <f t="shared" ca="1" si="15"/>
        <v>35262.28</v>
      </c>
      <c r="I72" s="27">
        <f t="shared" ca="1" si="15"/>
        <v>1192.1299999999999</v>
      </c>
      <c r="J72" s="27">
        <f t="shared" ca="1" si="15"/>
        <v>23522.48</v>
      </c>
      <c r="K72" s="27">
        <f t="shared" ca="1" si="15"/>
        <v>232.09999999999997</v>
      </c>
      <c r="L72" s="27">
        <f t="shared" ca="1" si="15"/>
        <v>21601.910000000003</v>
      </c>
      <c r="M72" s="27">
        <f t="shared" ca="1" si="15"/>
        <v>11096.04</v>
      </c>
      <c r="N72" s="27">
        <f t="shared" ca="1" si="15"/>
        <v>6651.34</v>
      </c>
      <c r="O72" s="25">
        <f t="shared" si="16"/>
        <v>272</v>
      </c>
      <c r="P72" s="27">
        <f t="shared" ca="1" si="14"/>
        <v>186893.50000000003</v>
      </c>
    </row>
    <row r="73" spans="1:16" x14ac:dyDescent="0.3">
      <c r="A73" s="24">
        <v>2019</v>
      </c>
      <c r="B73" s="27">
        <f t="shared" ca="1" si="12"/>
        <v>44360.670000000006</v>
      </c>
      <c r="C73" s="27">
        <f t="shared" ca="1" si="15"/>
        <v>19273.27</v>
      </c>
      <c r="D73" s="27">
        <f t="shared" ca="1" si="15"/>
        <v>591.3900000000001</v>
      </c>
      <c r="E73" s="27">
        <f t="shared" ca="1" si="15"/>
        <v>17346.25</v>
      </c>
      <c r="F73" s="27">
        <f t="shared" ca="1" si="15"/>
        <v>9880.43</v>
      </c>
      <c r="G73" s="27">
        <f t="shared" ca="1" si="15"/>
        <v>4698.8</v>
      </c>
      <c r="H73" s="27">
        <f t="shared" ca="1" si="15"/>
        <v>33059.18</v>
      </c>
      <c r="I73" s="27">
        <f t="shared" ca="1" si="15"/>
        <v>1213.81</v>
      </c>
      <c r="J73" s="27">
        <f t="shared" ca="1" si="15"/>
        <v>23838.989999999998</v>
      </c>
      <c r="K73" s="27">
        <f t="shared" ca="1" si="15"/>
        <v>465.99</v>
      </c>
      <c r="L73" s="27">
        <f t="shared" ca="1" si="15"/>
        <v>22782.99</v>
      </c>
      <c r="M73" s="27">
        <f t="shared" ca="1" si="15"/>
        <v>11147.2</v>
      </c>
      <c r="N73" s="27">
        <f t="shared" ca="1" si="15"/>
        <v>6650.82</v>
      </c>
      <c r="O73" s="25">
        <f t="shared" si="16"/>
        <v>276</v>
      </c>
      <c r="P73" s="27">
        <f t="shared" ca="1" si="14"/>
        <v>195309.8</v>
      </c>
    </row>
    <row r="74" spans="1:16" x14ac:dyDescent="0.3">
      <c r="A74" s="3"/>
      <c r="B74" s="28"/>
      <c r="C74" s="28"/>
      <c r="D74" s="28"/>
      <c r="E74" s="28"/>
      <c r="F74" s="28"/>
      <c r="G74" s="28"/>
      <c r="H74" s="28"/>
      <c r="I74" s="28"/>
      <c r="J74" s="28"/>
      <c r="K74" s="28"/>
      <c r="L74" s="28"/>
      <c r="M74" s="28"/>
      <c r="N74" s="28"/>
      <c r="O74" s="28"/>
      <c r="P74" s="28"/>
    </row>
    <row r="75" spans="1:16" x14ac:dyDescent="0.3">
      <c r="A75" s="3" t="s">
        <v>148</v>
      </c>
      <c r="B75" s="28"/>
      <c r="C75" s="28"/>
      <c r="D75" s="28"/>
      <c r="E75" s="28"/>
      <c r="F75" s="28"/>
      <c r="G75" s="28"/>
      <c r="H75" s="28"/>
      <c r="I75" s="28"/>
      <c r="J75" s="28"/>
      <c r="K75" s="28"/>
      <c r="L75" s="28"/>
      <c r="M75" s="28"/>
      <c r="N75" s="28"/>
      <c r="O75" s="28"/>
      <c r="P75" s="28"/>
    </row>
    <row r="76" spans="1:16" x14ac:dyDescent="0.3">
      <c r="A76" s="24" t="s">
        <v>149</v>
      </c>
      <c r="B76" s="29">
        <v>50.87</v>
      </c>
      <c r="C76" s="29">
        <v>21.01</v>
      </c>
      <c r="D76" s="29">
        <v>0.97</v>
      </c>
      <c r="E76" s="29">
        <v>55.67</v>
      </c>
      <c r="F76" s="29">
        <v>0</v>
      </c>
      <c r="G76" s="29">
        <v>8.7899999999999991</v>
      </c>
      <c r="H76" s="29">
        <v>142.47</v>
      </c>
      <c r="I76" s="29">
        <v>7.71</v>
      </c>
      <c r="J76" s="29">
        <v>0</v>
      </c>
      <c r="K76" s="29">
        <v>0.95</v>
      </c>
      <c r="L76" s="29">
        <v>0</v>
      </c>
      <c r="M76" s="29">
        <v>0</v>
      </c>
      <c r="N76" s="29">
        <v>0</v>
      </c>
      <c r="O76" s="28"/>
      <c r="P76" s="29">
        <v>288.44</v>
      </c>
    </row>
    <row r="77" spans="1:16" x14ac:dyDescent="0.3">
      <c r="A77" s="24" t="s">
        <v>150</v>
      </c>
      <c r="B77" s="29">
        <v>53.31</v>
      </c>
      <c r="C77" s="29">
        <v>22.07</v>
      </c>
      <c r="D77" s="29">
        <v>1</v>
      </c>
      <c r="E77" s="29">
        <v>54.5</v>
      </c>
      <c r="F77" s="29">
        <v>0</v>
      </c>
      <c r="G77" s="29">
        <v>9.18</v>
      </c>
      <c r="H77" s="29">
        <v>147.19</v>
      </c>
      <c r="I77" s="29">
        <v>7.95</v>
      </c>
      <c r="J77" s="29">
        <v>0</v>
      </c>
      <c r="K77" s="29">
        <v>0.96</v>
      </c>
      <c r="L77" s="29">
        <v>0</v>
      </c>
      <c r="M77" s="29">
        <v>0</v>
      </c>
      <c r="N77" s="29">
        <v>0</v>
      </c>
      <c r="O77" s="28"/>
      <c r="P77" s="29">
        <v>296.16000000000003</v>
      </c>
    </row>
    <row r="78" spans="1:16" x14ac:dyDescent="0.3">
      <c r="A78" s="24" t="s">
        <v>151</v>
      </c>
      <c r="B78" s="29">
        <v>55.11</v>
      </c>
      <c r="C78" s="29">
        <v>22.5</v>
      </c>
      <c r="D78" s="29">
        <v>1.02</v>
      </c>
      <c r="E78" s="29">
        <v>53.16</v>
      </c>
      <c r="F78" s="29">
        <v>0</v>
      </c>
      <c r="G78" s="29">
        <v>9.66</v>
      </c>
      <c r="H78" s="29">
        <v>153.38999999999999</v>
      </c>
      <c r="I78" s="29">
        <v>8.1199999999999992</v>
      </c>
      <c r="J78" s="29">
        <v>0</v>
      </c>
      <c r="K78" s="29">
        <v>1.01</v>
      </c>
      <c r="L78" s="29">
        <v>0</v>
      </c>
      <c r="M78" s="29">
        <v>0</v>
      </c>
      <c r="N78" s="29">
        <v>0</v>
      </c>
      <c r="O78" s="28"/>
      <c r="P78" s="29">
        <v>303.95</v>
      </c>
    </row>
    <row r="79" spans="1:16" x14ac:dyDescent="0.3">
      <c r="A79" s="24" t="s">
        <v>152</v>
      </c>
      <c r="B79" s="29">
        <v>55.9</v>
      </c>
      <c r="C79" s="29">
        <v>22.27</v>
      </c>
      <c r="D79" s="29">
        <v>1.02</v>
      </c>
      <c r="E79" s="29">
        <v>52.23</v>
      </c>
      <c r="F79" s="29">
        <v>0</v>
      </c>
      <c r="G79" s="29">
        <v>10.09</v>
      </c>
      <c r="H79" s="29">
        <v>160.86000000000001</v>
      </c>
      <c r="I79" s="29">
        <v>8.2200000000000006</v>
      </c>
      <c r="J79" s="29">
        <v>0</v>
      </c>
      <c r="K79" s="29">
        <v>1.0900000000000001</v>
      </c>
      <c r="L79" s="29">
        <v>0</v>
      </c>
      <c r="M79" s="29">
        <v>0</v>
      </c>
      <c r="N79" s="29">
        <v>0</v>
      </c>
      <c r="O79" s="28"/>
      <c r="P79" s="29">
        <v>311.69</v>
      </c>
    </row>
    <row r="80" spans="1:16" x14ac:dyDescent="0.3">
      <c r="A80" s="24" t="s">
        <v>153</v>
      </c>
      <c r="B80" s="29">
        <v>56.44</v>
      </c>
      <c r="C80" s="29">
        <v>21.8</v>
      </c>
      <c r="D80" s="29">
        <v>1.02</v>
      </c>
      <c r="E80" s="29">
        <v>51.85</v>
      </c>
      <c r="F80" s="29">
        <v>0</v>
      </c>
      <c r="G80" s="29">
        <v>10.51</v>
      </c>
      <c r="H80" s="29">
        <v>168.85</v>
      </c>
      <c r="I80" s="29">
        <v>8.2899999999999991</v>
      </c>
      <c r="J80" s="29">
        <v>0</v>
      </c>
      <c r="K80" s="29">
        <v>1.19</v>
      </c>
      <c r="L80" s="29">
        <v>0</v>
      </c>
      <c r="M80" s="29">
        <v>0</v>
      </c>
      <c r="N80" s="29">
        <v>0</v>
      </c>
      <c r="O80" s="28"/>
      <c r="P80" s="29">
        <v>319.95</v>
      </c>
    </row>
    <row r="81" spans="1:16" x14ac:dyDescent="0.3">
      <c r="A81" s="24" t="s">
        <v>154</v>
      </c>
      <c r="B81" s="29">
        <v>57.08</v>
      </c>
      <c r="C81" s="29">
        <v>21.4</v>
      </c>
      <c r="D81" s="29">
        <v>1.01</v>
      </c>
      <c r="E81" s="29">
        <v>51.56</v>
      </c>
      <c r="F81" s="29">
        <v>0</v>
      </c>
      <c r="G81" s="29">
        <v>10.86</v>
      </c>
      <c r="H81" s="29">
        <v>175.99</v>
      </c>
      <c r="I81" s="29">
        <v>8.39</v>
      </c>
      <c r="J81" s="29">
        <v>0</v>
      </c>
      <c r="K81" s="29">
        <v>1.26</v>
      </c>
      <c r="L81" s="29">
        <v>0</v>
      </c>
      <c r="M81" s="29">
        <v>0</v>
      </c>
      <c r="N81" s="29">
        <v>0</v>
      </c>
      <c r="O81" s="28"/>
      <c r="P81" s="29">
        <v>327.55</v>
      </c>
    </row>
    <row r="82" spans="1:16" x14ac:dyDescent="0.3">
      <c r="A82" s="24" t="s">
        <v>155</v>
      </c>
      <c r="B82" s="29">
        <v>57.92</v>
      </c>
      <c r="C82" s="29">
        <v>21.36</v>
      </c>
      <c r="D82" s="29">
        <v>1.01</v>
      </c>
      <c r="E82" s="29">
        <v>51.2</v>
      </c>
      <c r="F82" s="29">
        <v>0</v>
      </c>
      <c r="G82" s="29">
        <v>10.96</v>
      </c>
      <c r="H82" s="29">
        <v>181.23</v>
      </c>
      <c r="I82" s="29">
        <v>8.5500000000000007</v>
      </c>
      <c r="J82" s="29">
        <v>0</v>
      </c>
      <c r="K82" s="29">
        <v>1.29</v>
      </c>
      <c r="L82" s="29">
        <v>0</v>
      </c>
      <c r="M82" s="29">
        <v>0</v>
      </c>
      <c r="N82" s="29">
        <v>0</v>
      </c>
      <c r="O82" s="28"/>
      <c r="P82" s="29">
        <v>333.53</v>
      </c>
    </row>
    <row r="83" spans="1:16" x14ac:dyDescent="0.3">
      <c r="A83" s="24" t="s">
        <v>156</v>
      </c>
      <c r="B83" s="29">
        <v>60.28</v>
      </c>
      <c r="C83" s="29">
        <v>21.96</v>
      </c>
      <c r="D83" s="29">
        <v>1.01</v>
      </c>
      <c r="E83" s="29">
        <v>51.39</v>
      </c>
      <c r="F83" s="29">
        <v>0</v>
      </c>
      <c r="G83" s="29">
        <v>11.17</v>
      </c>
      <c r="H83" s="29">
        <v>184.58</v>
      </c>
      <c r="I83" s="29">
        <v>8.77</v>
      </c>
      <c r="J83" s="29">
        <v>0</v>
      </c>
      <c r="K83" s="29">
        <v>1.27</v>
      </c>
      <c r="L83" s="29">
        <v>0</v>
      </c>
      <c r="M83" s="29">
        <v>0</v>
      </c>
      <c r="N83" s="29">
        <v>0</v>
      </c>
      <c r="O83" s="28"/>
      <c r="P83" s="29">
        <v>340.42</v>
      </c>
    </row>
    <row r="84" spans="1:16" x14ac:dyDescent="0.3">
      <c r="A84" s="24" t="s">
        <v>157</v>
      </c>
      <c r="B84" s="29">
        <v>63.4</v>
      </c>
      <c r="C84" s="29">
        <v>22.96</v>
      </c>
      <c r="D84" s="29">
        <v>1.03</v>
      </c>
      <c r="E84" s="29">
        <v>52.32</v>
      </c>
      <c r="F84" s="29">
        <v>0</v>
      </c>
      <c r="G84" s="29">
        <v>11.36</v>
      </c>
      <c r="H84" s="29">
        <v>186.36</v>
      </c>
      <c r="I84" s="29">
        <v>9.01</v>
      </c>
      <c r="J84" s="29">
        <v>0</v>
      </c>
      <c r="K84" s="29">
        <v>1.23</v>
      </c>
      <c r="L84" s="29">
        <v>0</v>
      </c>
      <c r="M84" s="29">
        <v>0</v>
      </c>
      <c r="N84" s="29">
        <v>0</v>
      </c>
      <c r="O84" s="28"/>
      <c r="P84" s="29">
        <v>347.68</v>
      </c>
    </row>
    <row r="85" spans="1:16" x14ac:dyDescent="0.3">
      <c r="A85" s="24" t="s">
        <v>158</v>
      </c>
      <c r="B85" s="29">
        <v>65.91</v>
      </c>
      <c r="C85" s="29">
        <v>24.21</v>
      </c>
      <c r="D85" s="29">
        <v>1.05</v>
      </c>
      <c r="E85" s="29">
        <v>53.35</v>
      </c>
      <c r="F85" s="29">
        <v>0</v>
      </c>
      <c r="G85" s="29">
        <v>11.59</v>
      </c>
      <c r="H85" s="29">
        <v>187.19</v>
      </c>
      <c r="I85" s="29">
        <v>9.2200000000000006</v>
      </c>
      <c r="J85" s="29">
        <v>0</v>
      </c>
      <c r="K85" s="29">
        <v>1.22</v>
      </c>
      <c r="L85" s="29">
        <v>0</v>
      </c>
      <c r="M85" s="29">
        <v>0</v>
      </c>
      <c r="N85" s="29">
        <v>0</v>
      </c>
      <c r="O85" s="28"/>
      <c r="P85" s="29">
        <v>353.72</v>
      </c>
    </row>
    <row r="86" spans="1:16" x14ac:dyDescent="0.3">
      <c r="A86" s="24" t="s">
        <v>159</v>
      </c>
      <c r="B86" s="29">
        <v>67.680000000000007</v>
      </c>
      <c r="C86" s="29">
        <v>25.6</v>
      </c>
      <c r="D86" s="29">
        <v>1.08</v>
      </c>
      <c r="E86" s="29">
        <v>55.43</v>
      </c>
      <c r="F86" s="29">
        <v>0</v>
      </c>
      <c r="G86" s="29">
        <v>12.08</v>
      </c>
      <c r="H86" s="29">
        <v>187.66</v>
      </c>
      <c r="I86" s="29">
        <v>9.36</v>
      </c>
      <c r="J86" s="29">
        <v>0</v>
      </c>
      <c r="K86" s="29">
        <v>1.24</v>
      </c>
      <c r="L86" s="29">
        <v>0</v>
      </c>
      <c r="M86" s="29">
        <v>0</v>
      </c>
      <c r="N86" s="29">
        <v>0</v>
      </c>
      <c r="O86" s="28"/>
      <c r="P86" s="29">
        <v>360.13</v>
      </c>
    </row>
    <row r="87" spans="1:16" x14ac:dyDescent="0.3">
      <c r="A87" s="24" t="s">
        <v>160</v>
      </c>
      <c r="B87" s="29">
        <v>68.84</v>
      </c>
      <c r="C87" s="29">
        <v>26.89</v>
      </c>
      <c r="D87" s="29">
        <v>1.1100000000000001</v>
      </c>
      <c r="E87" s="29">
        <v>57.93</v>
      </c>
      <c r="F87" s="29">
        <v>0</v>
      </c>
      <c r="G87" s="29">
        <v>12.47</v>
      </c>
      <c r="H87" s="29">
        <v>188.32</v>
      </c>
      <c r="I87" s="29">
        <v>9.42</v>
      </c>
      <c r="J87" s="29">
        <v>0</v>
      </c>
      <c r="K87" s="29">
        <v>1.31</v>
      </c>
      <c r="L87" s="29">
        <v>0</v>
      </c>
      <c r="M87" s="29">
        <v>0</v>
      </c>
      <c r="N87" s="29">
        <v>0</v>
      </c>
      <c r="O87" s="28"/>
      <c r="P87" s="29">
        <v>366.28</v>
      </c>
    </row>
    <row r="88" spans="1:16" x14ac:dyDescent="0.3">
      <c r="A88" s="24" t="s">
        <v>161</v>
      </c>
      <c r="B88" s="29">
        <v>69.59</v>
      </c>
      <c r="C88" s="29">
        <v>28.06</v>
      </c>
      <c r="D88" s="29">
        <v>1.1399999999999999</v>
      </c>
      <c r="E88" s="29">
        <v>60.65</v>
      </c>
      <c r="F88" s="29">
        <v>0</v>
      </c>
      <c r="G88" s="29">
        <v>12.87</v>
      </c>
      <c r="H88" s="29">
        <v>189.67</v>
      </c>
      <c r="I88" s="29">
        <v>9.44</v>
      </c>
      <c r="J88" s="29">
        <v>0</v>
      </c>
      <c r="K88" s="29">
        <v>1.4</v>
      </c>
      <c r="L88" s="29">
        <v>0</v>
      </c>
      <c r="M88" s="29">
        <v>0</v>
      </c>
      <c r="N88" s="29">
        <v>0</v>
      </c>
      <c r="O88" s="28"/>
      <c r="P88" s="29">
        <v>372.81</v>
      </c>
    </row>
    <row r="89" spans="1:16" x14ac:dyDescent="0.3">
      <c r="A89" s="24" t="s">
        <v>162</v>
      </c>
      <c r="B89" s="29">
        <v>70.08</v>
      </c>
      <c r="C89" s="29">
        <v>28.96</v>
      </c>
      <c r="D89" s="29">
        <v>1.1599999999999999</v>
      </c>
      <c r="E89" s="29">
        <v>62.92</v>
      </c>
      <c r="F89" s="29">
        <v>0</v>
      </c>
      <c r="G89" s="29">
        <v>13.19</v>
      </c>
      <c r="H89" s="29">
        <v>192.02</v>
      </c>
      <c r="I89" s="29">
        <v>9.4600000000000009</v>
      </c>
      <c r="J89" s="29">
        <v>0</v>
      </c>
      <c r="K89" s="29">
        <v>1.49</v>
      </c>
      <c r="L89" s="29">
        <v>0</v>
      </c>
      <c r="M89" s="29">
        <v>0</v>
      </c>
      <c r="N89" s="29">
        <v>0</v>
      </c>
      <c r="O89" s="28"/>
      <c r="P89" s="29">
        <v>379.27</v>
      </c>
    </row>
    <row r="90" spans="1:16" x14ac:dyDescent="0.3">
      <c r="A90" s="24" t="s">
        <v>163</v>
      </c>
      <c r="B90" s="29">
        <v>70.680000000000007</v>
      </c>
      <c r="C90" s="29">
        <v>29.43</v>
      </c>
      <c r="D90" s="29">
        <v>1.1599999999999999</v>
      </c>
      <c r="E90" s="29">
        <v>63.77</v>
      </c>
      <c r="F90" s="29">
        <v>0</v>
      </c>
      <c r="G90" s="29">
        <v>13.19</v>
      </c>
      <c r="H90" s="29">
        <v>195.76</v>
      </c>
      <c r="I90" s="29">
        <v>9.51</v>
      </c>
      <c r="J90" s="29">
        <v>0</v>
      </c>
      <c r="K90" s="29">
        <v>1.55</v>
      </c>
      <c r="L90" s="29">
        <v>0</v>
      </c>
      <c r="M90" s="29">
        <v>0</v>
      </c>
      <c r="N90" s="29">
        <v>0</v>
      </c>
      <c r="O90" s="28"/>
      <c r="P90" s="29">
        <v>385.06</v>
      </c>
    </row>
    <row r="91" spans="1:16" x14ac:dyDescent="0.3">
      <c r="A91" s="24" t="s">
        <v>164</v>
      </c>
      <c r="B91" s="29">
        <v>72.11</v>
      </c>
      <c r="C91" s="29">
        <v>29.77</v>
      </c>
      <c r="D91" s="29">
        <v>1.1499999999999999</v>
      </c>
      <c r="E91" s="29">
        <v>64.349999999999994</v>
      </c>
      <c r="F91" s="29">
        <v>0</v>
      </c>
      <c r="G91" s="29">
        <v>13.28</v>
      </c>
      <c r="H91" s="29">
        <v>201.46</v>
      </c>
      <c r="I91" s="29">
        <v>9.59</v>
      </c>
      <c r="J91" s="29">
        <v>0</v>
      </c>
      <c r="K91" s="29">
        <v>1.56</v>
      </c>
      <c r="L91" s="29">
        <v>0</v>
      </c>
      <c r="M91" s="29">
        <v>0</v>
      </c>
      <c r="N91" s="29">
        <v>0</v>
      </c>
      <c r="O91" s="28"/>
      <c r="P91" s="29">
        <v>393.28</v>
      </c>
    </row>
    <row r="92" spans="1:16" x14ac:dyDescent="0.3">
      <c r="A92" s="24" t="s">
        <v>165</v>
      </c>
      <c r="B92" s="29">
        <v>74.260000000000005</v>
      </c>
      <c r="C92" s="29">
        <v>30.05</v>
      </c>
      <c r="D92" s="29">
        <v>1.1499999999999999</v>
      </c>
      <c r="E92" s="29">
        <v>65.2</v>
      </c>
      <c r="F92" s="29">
        <v>0</v>
      </c>
      <c r="G92" s="29">
        <v>13.66</v>
      </c>
      <c r="H92" s="29">
        <v>208.85</v>
      </c>
      <c r="I92" s="29">
        <v>9.68</v>
      </c>
      <c r="J92" s="29">
        <v>0</v>
      </c>
      <c r="K92" s="29">
        <v>1.55</v>
      </c>
      <c r="L92" s="29">
        <v>0</v>
      </c>
      <c r="M92" s="29">
        <v>0</v>
      </c>
      <c r="N92" s="29">
        <v>0</v>
      </c>
      <c r="O92" s="28"/>
      <c r="P92" s="29">
        <v>404.4</v>
      </c>
    </row>
    <row r="93" spans="1:16" x14ac:dyDescent="0.3">
      <c r="A93" s="24" t="s">
        <v>166</v>
      </c>
      <c r="B93" s="29">
        <v>77.06</v>
      </c>
      <c r="C93" s="29">
        <v>30.47</v>
      </c>
      <c r="D93" s="29">
        <v>1.1599999999999999</v>
      </c>
      <c r="E93" s="29">
        <v>65.58</v>
      </c>
      <c r="F93" s="29">
        <v>0</v>
      </c>
      <c r="G93" s="29">
        <v>14.01</v>
      </c>
      <c r="H93" s="29">
        <v>216.34</v>
      </c>
      <c r="I93" s="29">
        <v>9.75</v>
      </c>
      <c r="J93" s="29">
        <v>0</v>
      </c>
      <c r="K93" s="29">
        <v>1.52</v>
      </c>
      <c r="L93" s="29">
        <v>0</v>
      </c>
      <c r="M93" s="29">
        <v>0</v>
      </c>
      <c r="N93" s="29">
        <v>0</v>
      </c>
      <c r="O93" s="28"/>
      <c r="P93" s="29">
        <v>415.89</v>
      </c>
    </row>
    <row r="94" spans="1:16" x14ac:dyDescent="0.3">
      <c r="A94" s="24" t="s">
        <v>167</v>
      </c>
      <c r="B94" s="29">
        <v>80.37</v>
      </c>
      <c r="C94" s="29">
        <v>31.23</v>
      </c>
      <c r="D94" s="29">
        <v>1.22</v>
      </c>
      <c r="E94" s="29">
        <v>66.86</v>
      </c>
      <c r="F94" s="29">
        <v>0</v>
      </c>
      <c r="G94" s="29">
        <v>14.67</v>
      </c>
      <c r="H94" s="29">
        <v>223.8</v>
      </c>
      <c r="I94" s="29">
        <v>9.7899999999999991</v>
      </c>
      <c r="J94" s="29">
        <v>0</v>
      </c>
      <c r="K94" s="29">
        <v>1.48</v>
      </c>
      <c r="L94" s="29">
        <v>0</v>
      </c>
      <c r="M94" s="29">
        <v>0</v>
      </c>
      <c r="N94" s="29">
        <v>0</v>
      </c>
      <c r="O94" s="28"/>
      <c r="P94" s="29">
        <v>429.42</v>
      </c>
    </row>
    <row r="95" spans="1:16" x14ac:dyDescent="0.3">
      <c r="A95" s="24" t="s">
        <v>168</v>
      </c>
      <c r="B95" s="29">
        <v>85.16</v>
      </c>
      <c r="C95" s="29">
        <v>32.29</v>
      </c>
      <c r="D95" s="29">
        <v>1.31</v>
      </c>
      <c r="E95" s="29">
        <v>68.709999999999994</v>
      </c>
      <c r="F95" s="29">
        <v>0</v>
      </c>
      <c r="G95" s="29">
        <v>15.71</v>
      </c>
      <c r="H95" s="29">
        <v>231.44</v>
      </c>
      <c r="I95" s="29">
        <v>9.7799999999999994</v>
      </c>
      <c r="J95" s="29">
        <v>0</v>
      </c>
      <c r="K95" s="29">
        <v>1.45</v>
      </c>
      <c r="L95" s="29">
        <v>0</v>
      </c>
      <c r="M95" s="29">
        <v>0</v>
      </c>
      <c r="N95" s="29">
        <v>0</v>
      </c>
      <c r="O95" s="28"/>
      <c r="P95" s="29">
        <v>445.85</v>
      </c>
    </row>
    <row r="96" spans="1:16" x14ac:dyDescent="0.3">
      <c r="A96" s="24" t="s">
        <v>169</v>
      </c>
      <c r="B96" s="29">
        <v>91.05</v>
      </c>
      <c r="C96" s="29">
        <v>33.49</v>
      </c>
      <c r="D96" s="29">
        <v>1.43</v>
      </c>
      <c r="E96" s="29">
        <v>71.03</v>
      </c>
      <c r="F96" s="29">
        <v>0</v>
      </c>
      <c r="G96" s="29">
        <v>17.14</v>
      </c>
      <c r="H96" s="29">
        <v>238.96</v>
      </c>
      <c r="I96" s="29">
        <v>9.75</v>
      </c>
      <c r="J96" s="29">
        <v>41.28</v>
      </c>
      <c r="K96" s="29">
        <v>1.44</v>
      </c>
      <c r="L96" s="29">
        <v>0</v>
      </c>
      <c r="M96" s="29">
        <v>0</v>
      </c>
      <c r="N96" s="29">
        <v>0</v>
      </c>
      <c r="O96" s="28"/>
      <c r="P96" s="29">
        <v>505.56</v>
      </c>
    </row>
    <row r="97" spans="1:16" x14ac:dyDescent="0.3">
      <c r="A97" s="24" t="s">
        <v>170</v>
      </c>
      <c r="B97" s="29">
        <v>97.21</v>
      </c>
      <c r="C97" s="29">
        <v>34.630000000000003</v>
      </c>
      <c r="D97" s="29">
        <v>1.54</v>
      </c>
      <c r="E97" s="29">
        <v>73.44</v>
      </c>
      <c r="F97" s="29">
        <v>0</v>
      </c>
      <c r="G97" s="29">
        <v>18.23</v>
      </c>
      <c r="H97" s="29">
        <v>245.43</v>
      </c>
      <c r="I97" s="29">
        <v>9.73</v>
      </c>
      <c r="J97" s="29">
        <v>41.88</v>
      </c>
      <c r="K97" s="29">
        <v>1.45</v>
      </c>
      <c r="L97" s="29">
        <v>0</v>
      </c>
      <c r="M97" s="29">
        <v>0</v>
      </c>
      <c r="N97" s="29">
        <v>0</v>
      </c>
      <c r="O97" s="28"/>
      <c r="P97" s="29">
        <v>523.54999999999995</v>
      </c>
    </row>
    <row r="98" spans="1:16" x14ac:dyDescent="0.3">
      <c r="A98" s="24" t="s">
        <v>171</v>
      </c>
      <c r="B98" s="29">
        <v>103.35</v>
      </c>
      <c r="C98" s="29">
        <v>35.49</v>
      </c>
      <c r="D98" s="29">
        <v>1.63</v>
      </c>
      <c r="E98" s="29">
        <v>75.53</v>
      </c>
      <c r="F98" s="29">
        <v>0</v>
      </c>
      <c r="G98" s="29">
        <v>19.11</v>
      </c>
      <c r="H98" s="29">
        <v>250.83</v>
      </c>
      <c r="I98" s="29">
        <v>9.74</v>
      </c>
      <c r="J98" s="29">
        <v>43.13</v>
      </c>
      <c r="K98" s="29">
        <v>1.51</v>
      </c>
      <c r="L98" s="29">
        <v>0</v>
      </c>
      <c r="M98" s="29">
        <v>0</v>
      </c>
      <c r="N98" s="29">
        <v>0</v>
      </c>
      <c r="O98" s="28"/>
      <c r="P98" s="29">
        <v>540.30999999999995</v>
      </c>
    </row>
    <row r="99" spans="1:16" x14ac:dyDescent="0.3">
      <c r="A99" s="24" t="s">
        <v>172</v>
      </c>
      <c r="B99" s="29">
        <v>109.6</v>
      </c>
      <c r="C99" s="29">
        <v>36.15</v>
      </c>
      <c r="D99" s="29">
        <v>1.7</v>
      </c>
      <c r="E99" s="29">
        <v>77.88</v>
      </c>
      <c r="F99" s="29">
        <v>0</v>
      </c>
      <c r="G99" s="29">
        <v>19.71</v>
      </c>
      <c r="H99" s="29">
        <v>255.6</v>
      </c>
      <c r="I99" s="29">
        <v>9.7799999999999994</v>
      </c>
      <c r="J99" s="29">
        <v>44.43</v>
      </c>
      <c r="K99" s="29">
        <v>1.6</v>
      </c>
      <c r="L99" s="29">
        <v>0</v>
      </c>
      <c r="M99" s="29">
        <v>0</v>
      </c>
      <c r="N99" s="29">
        <v>0</v>
      </c>
      <c r="O99" s="28"/>
      <c r="P99" s="29">
        <v>556.45000000000005</v>
      </c>
    </row>
    <row r="100" spans="1:16" x14ac:dyDescent="0.3">
      <c r="A100" s="24" t="s">
        <v>173</v>
      </c>
      <c r="B100" s="29">
        <v>115.67</v>
      </c>
      <c r="C100" s="29">
        <v>36.81</v>
      </c>
      <c r="D100" s="29">
        <v>1.74</v>
      </c>
      <c r="E100" s="29">
        <v>80.760000000000005</v>
      </c>
      <c r="F100" s="29">
        <v>0</v>
      </c>
      <c r="G100" s="29">
        <v>20.21</v>
      </c>
      <c r="H100" s="29">
        <v>260.33</v>
      </c>
      <c r="I100" s="29">
        <v>9.85</v>
      </c>
      <c r="J100" s="29">
        <v>45.94</v>
      </c>
      <c r="K100" s="29">
        <v>1.69</v>
      </c>
      <c r="L100" s="29">
        <v>0</v>
      </c>
      <c r="M100" s="29">
        <v>0</v>
      </c>
      <c r="N100" s="29">
        <v>0</v>
      </c>
      <c r="O100" s="28"/>
      <c r="P100" s="29">
        <v>573.01</v>
      </c>
    </row>
    <row r="101" spans="1:16" x14ac:dyDescent="0.3">
      <c r="A101" s="24" t="s">
        <v>174</v>
      </c>
      <c r="B101" s="29">
        <v>121.01</v>
      </c>
      <c r="C101" s="29">
        <v>37.68</v>
      </c>
      <c r="D101" s="29">
        <v>1.77</v>
      </c>
      <c r="E101" s="29">
        <v>83.94</v>
      </c>
      <c r="F101" s="29">
        <v>0</v>
      </c>
      <c r="G101" s="29">
        <v>20.6</v>
      </c>
      <c r="H101" s="29">
        <v>265.89999999999998</v>
      </c>
      <c r="I101" s="29">
        <v>9.94</v>
      </c>
      <c r="J101" s="29">
        <v>47.45</v>
      </c>
      <c r="K101" s="29">
        <v>1.76</v>
      </c>
      <c r="L101" s="29">
        <v>0</v>
      </c>
      <c r="M101" s="29">
        <v>0</v>
      </c>
      <c r="N101" s="29">
        <v>0</v>
      </c>
      <c r="O101" s="28"/>
      <c r="P101" s="29">
        <v>590.04999999999995</v>
      </c>
    </row>
    <row r="102" spans="1:16" x14ac:dyDescent="0.3">
      <c r="A102" s="24" t="s">
        <v>175</v>
      </c>
      <c r="B102" s="29">
        <v>125.4</v>
      </c>
      <c r="C102" s="29">
        <v>39</v>
      </c>
      <c r="D102" s="29">
        <v>1.78</v>
      </c>
      <c r="E102" s="29">
        <v>88.13</v>
      </c>
      <c r="F102" s="29">
        <v>0</v>
      </c>
      <c r="G102" s="29">
        <v>20.89</v>
      </c>
      <c r="H102" s="29">
        <v>273.45</v>
      </c>
      <c r="I102" s="29">
        <v>10.050000000000001</v>
      </c>
      <c r="J102" s="29">
        <v>48.71</v>
      </c>
      <c r="K102" s="29">
        <v>1.78</v>
      </c>
      <c r="L102" s="29">
        <v>0</v>
      </c>
      <c r="M102" s="29">
        <v>0</v>
      </c>
      <c r="N102" s="29">
        <v>0</v>
      </c>
      <c r="O102" s="28"/>
      <c r="P102" s="29">
        <v>609.17999999999995</v>
      </c>
    </row>
    <row r="103" spans="1:16" x14ac:dyDescent="0.3">
      <c r="A103" s="24" t="s">
        <v>176</v>
      </c>
      <c r="B103" s="29">
        <v>128.74</v>
      </c>
      <c r="C103" s="29">
        <v>40.659999999999997</v>
      </c>
      <c r="D103" s="29">
        <v>1.78</v>
      </c>
      <c r="E103" s="29">
        <v>93.09</v>
      </c>
      <c r="F103" s="29">
        <v>0</v>
      </c>
      <c r="G103" s="29">
        <v>21.43</v>
      </c>
      <c r="H103" s="29">
        <v>281.86</v>
      </c>
      <c r="I103" s="29">
        <v>10.16</v>
      </c>
      <c r="J103" s="29">
        <v>50.36</v>
      </c>
      <c r="K103" s="29">
        <v>1.76</v>
      </c>
      <c r="L103" s="29">
        <v>0</v>
      </c>
      <c r="M103" s="29">
        <v>0</v>
      </c>
      <c r="N103" s="29">
        <v>0</v>
      </c>
      <c r="O103" s="28"/>
      <c r="P103" s="29">
        <v>629.83000000000004</v>
      </c>
    </row>
    <row r="104" spans="1:16" x14ac:dyDescent="0.3">
      <c r="A104" s="24" t="s">
        <v>177</v>
      </c>
      <c r="B104" s="29">
        <v>131.25</v>
      </c>
      <c r="C104" s="29">
        <v>42.34</v>
      </c>
      <c r="D104" s="29">
        <v>1.77</v>
      </c>
      <c r="E104" s="29">
        <v>98.41</v>
      </c>
      <c r="F104" s="29">
        <v>0</v>
      </c>
      <c r="G104" s="29">
        <v>21.99</v>
      </c>
      <c r="H104" s="29">
        <v>290.13</v>
      </c>
      <c r="I104" s="29">
        <v>10.28</v>
      </c>
      <c r="J104" s="29">
        <v>52.03</v>
      </c>
      <c r="K104" s="29">
        <v>1.72</v>
      </c>
      <c r="L104" s="29">
        <v>0</v>
      </c>
      <c r="M104" s="29">
        <v>0</v>
      </c>
      <c r="N104" s="29">
        <v>0</v>
      </c>
      <c r="O104" s="28"/>
      <c r="P104" s="29">
        <v>649.92999999999995</v>
      </c>
    </row>
    <row r="105" spans="1:16" x14ac:dyDescent="0.3">
      <c r="A105" s="24" t="s">
        <v>178</v>
      </c>
      <c r="B105" s="29">
        <v>133.1</v>
      </c>
      <c r="C105" s="29">
        <v>43.67</v>
      </c>
      <c r="D105" s="29">
        <v>1.77</v>
      </c>
      <c r="E105" s="29">
        <v>103.43</v>
      </c>
      <c r="F105" s="29">
        <v>0</v>
      </c>
      <c r="G105" s="29">
        <v>22.43</v>
      </c>
      <c r="H105" s="29">
        <v>296.92</v>
      </c>
      <c r="I105" s="29">
        <v>10.42</v>
      </c>
      <c r="J105" s="29">
        <v>53.57</v>
      </c>
      <c r="K105" s="29">
        <v>1.71</v>
      </c>
      <c r="L105" s="29">
        <v>0</v>
      </c>
      <c r="M105" s="29">
        <v>0</v>
      </c>
      <c r="N105" s="29">
        <v>0</v>
      </c>
      <c r="O105" s="28"/>
      <c r="P105" s="29">
        <v>667</v>
      </c>
    </row>
    <row r="106" spans="1:16" x14ac:dyDescent="0.3">
      <c r="A106" s="24" t="s">
        <v>179</v>
      </c>
      <c r="B106" s="29">
        <v>134.27000000000001</v>
      </c>
      <c r="C106" s="29">
        <v>44.29</v>
      </c>
      <c r="D106" s="29">
        <v>1.78</v>
      </c>
      <c r="E106" s="29">
        <v>107.53</v>
      </c>
      <c r="F106" s="29">
        <v>0</v>
      </c>
      <c r="G106" s="29">
        <v>22.83</v>
      </c>
      <c r="H106" s="29">
        <v>300.8</v>
      </c>
      <c r="I106" s="29">
        <v>10.57</v>
      </c>
      <c r="J106" s="29">
        <v>55.21</v>
      </c>
      <c r="K106" s="29">
        <v>1.74</v>
      </c>
      <c r="L106" s="29">
        <v>0</v>
      </c>
      <c r="M106" s="29">
        <v>0</v>
      </c>
      <c r="N106" s="29">
        <v>0</v>
      </c>
      <c r="O106" s="28"/>
      <c r="P106" s="29">
        <v>679.03</v>
      </c>
    </row>
    <row r="107" spans="1:16" x14ac:dyDescent="0.3">
      <c r="A107" s="24" t="s">
        <v>180</v>
      </c>
      <c r="B107" s="29">
        <v>135.38999999999999</v>
      </c>
      <c r="C107" s="29">
        <v>44.24</v>
      </c>
      <c r="D107" s="29">
        <v>1.81</v>
      </c>
      <c r="E107" s="29">
        <v>110.94</v>
      </c>
      <c r="F107" s="29">
        <v>0</v>
      </c>
      <c r="G107" s="29">
        <v>22.97</v>
      </c>
      <c r="H107" s="29">
        <v>302.76</v>
      </c>
      <c r="I107" s="29">
        <v>10.72</v>
      </c>
      <c r="J107" s="29">
        <v>56.56</v>
      </c>
      <c r="K107" s="29">
        <v>1.83</v>
      </c>
      <c r="L107" s="29">
        <v>0</v>
      </c>
      <c r="M107" s="29">
        <v>0</v>
      </c>
      <c r="N107" s="29">
        <v>0</v>
      </c>
      <c r="O107" s="28"/>
      <c r="P107" s="29">
        <v>687.22</v>
      </c>
    </row>
    <row r="108" spans="1:16" x14ac:dyDescent="0.3">
      <c r="A108" s="24" t="s">
        <v>181</v>
      </c>
      <c r="B108" s="29">
        <v>136.56</v>
      </c>
      <c r="C108" s="29">
        <v>43.8</v>
      </c>
      <c r="D108" s="29">
        <v>1.84</v>
      </c>
      <c r="E108" s="29">
        <v>113.36</v>
      </c>
      <c r="F108" s="29">
        <v>0</v>
      </c>
      <c r="G108" s="29">
        <v>23.15</v>
      </c>
      <c r="H108" s="29">
        <v>303.75</v>
      </c>
      <c r="I108" s="29">
        <v>10.83</v>
      </c>
      <c r="J108" s="29">
        <v>58.05</v>
      </c>
      <c r="K108" s="29">
        <v>1.93</v>
      </c>
      <c r="L108" s="29">
        <v>0</v>
      </c>
      <c r="M108" s="29">
        <v>0</v>
      </c>
      <c r="N108" s="29">
        <v>0</v>
      </c>
      <c r="O108" s="28"/>
      <c r="P108" s="29">
        <v>693.27</v>
      </c>
    </row>
    <row r="109" spans="1:16" x14ac:dyDescent="0.3">
      <c r="A109" s="24" t="s">
        <v>182</v>
      </c>
      <c r="B109" s="29">
        <v>137.04</v>
      </c>
      <c r="C109" s="29">
        <v>43.29</v>
      </c>
      <c r="D109" s="29">
        <v>1.87</v>
      </c>
      <c r="E109" s="29">
        <v>114.44</v>
      </c>
      <c r="F109" s="29">
        <v>0</v>
      </c>
      <c r="G109" s="29">
        <v>23.55</v>
      </c>
      <c r="H109" s="29">
        <v>305.14</v>
      </c>
      <c r="I109" s="29">
        <v>10.85</v>
      </c>
      <c r="J109" s="29">
        <v>59.65</v>
      </c>
      <c r="K109" s="29">
        <v>2.0099999999999998</v>
      </c>
      <c r="L109" s="29">
        <v>0</v>
      </c>
      <c r="M109" s="29">
        <v>0</v>
      </c>
      <c r="N109" s="29">
        <v>0</v>
      </c>
      <c r="O109" s="28"/>
      <c r="P109" s="29">
        <v>697.84</v>
      </c>
    </row>
    <row r="110" spans="1:16" x14ac:dyDescent="0.3">
      <c r="A110" s="24" t="s">
        <v>183</v>
      </c>
      <c r="B110" s="29">
        <v>137.57</v>
      </c>
      <c r="C110" s="29">
        <v>43.04</v>
      </c>
      <c r="D110" s="29">
        <v>1.9</v>
      </c>
      <c r="E110" s="29">
        <v>114.03</v>
      </c>
      <c r="F110" s="29">
        <v>0</v>
      </c>
      <c r="G110" s="29">
        <v>24.21</v>
      </c>
      <c r="H110" s="29">
        <v>308.39999999999998</v>
      </c>
      <c r="I110" s="29">
        <v>10.75</v>
      </c>
      <c r="J110" s="29">
        <v>61.32</v>
      </c>
      <c r="K110" s="29">
        <v>2.04</v>
      </c>
      <c r="L110" s="29">
        <v>0</v>
      </c>
      <c r="M110" s="29">
        <v>0</v>
      </c>
      <c r="N110" s="29">
        <v>0</v>
      </c>
      <c r="O110" s="28"/>
      <c r="P110" s="29">
        <v>703.27</v>
      </c>
    </row>
    <row r="111" spans="1:16" x14ac:dyDescent="0.3">
      <c r="A111" s="24" t="s">
        <v>184</v>
      </c>
      <c r="B111" s="29">
        <v>137.93</v>
      </c>
      <c r="C111" s="29">
        <v>43.08</v>
      </c>
      <c r="D111" s="29">
        <v>1.93</v>
      </c>
      <c r="E111" s="29">
        <v>113.16</v>
      </c>
      <c r="F111" s="29">
        <v>0</v>
      </c>
      <c r="G111" s="29">
        <v>25.41</v>
      </c>
      <c r="H111" s="29">
        <v>313.77999999999997</v>
      </c>
      <c r="I111" s="29">
        <v>10.58</v>
      </c>
      <c r="J111" s="29">
        <v>63.67</v>
      </c>
      <c r="K111" s="29">
        <v>2.0099999999999998</v>
      </c>
      <c r="L111" s="29">
        <v>0</v>
      </c>
      <c r="M111" s="29">
        <v>0</v>
      </c>
      <c r="N111" s="29">
        <v>0</v>
      </c>
      <c r="O111" s="28"/>
      <c r="P111" s="29">
        <v>711.54</v>
      </c>
    </row>
    <row r="112" spans="1:16" x14ac:dyDescent="0.3">
      <c r="A112" s="24" t="s">
        <v>185</v>
      </c>
      <c r="B112" s="29">
        <v>138.88999999999999</v>
      </c>
      <c r="C112" s="29">
        <v>43.25</v>
      </c>
      <c r="D112" s="29">
        <v>1.96</v>
      </c>
      <c r="E112" s="29">
        <v>112.67</v>
      </c>
      <c r="F112" s="29">
        <v>0</v>
      </c>
      <c r="G112" s="29">
        <v>26.99</v>
      </c>
      <c r="H112" s="29">
        <v>319.83</v>
      </c>
      <c r="I112" s="29">
        <v>10.45</v>
      </c>
      <c r="J112" s="29">
        <v>66.34</v>
      </c>
      <c r="K112" s="29">
        <v>1.97</v>
      </c>
      <c r="L112" s="29">
        <v>0</v>
      </c>
      <c r="M112" s="29">
        <v>0</v>
      </c>
      <c r="N112" s="29">
        <v>0</v>
      </c>
      <c r="O112" s="28"/>
      <c r="P112" s="29">
        <v>722.35</v>
      </c>
    </row>
    <row r="113" spans="1:16" x14ac:dyDescent="0.3">
      <c r="A113" s="24" t="s">
        <v>186</v>
      </c>
      <c r="B113" s="29">
        <v>140.91999999999999</v>
      </c>
      <c r="C113" s="29">
        <v>43.36</v>
      </c>
      <c r="D113" s="29">
        <v>2</v>
      </c>
      <c r="E113" s="29">
        <v>113.49</v>
      </c>
      <c r="F113" s="29">
        <v>0</v>
      </c>
      <c r="G113" s="29">
        <v>28.14</v>
      </c>
      <c r="H113" s="29">
        <v>324.95999999999998</v>
      </c>
      <c r="I113" s="29">
        <v>10.47</v>
      </c>
      <c r="J113" s="29">
        <v>69.040000000000006</v>
      </c>
      <c r="K113" s="29">
        <v>1.95</v>
      </c>
      <c r="L113" s="29">
        <v>0</v>
      </c>
      <c r="M113" s="29">
        <v>0</v>
      </c>
      <c r="N113" s="29">
        <v>0</v>
      </c>
      <c r="O113" s="28"/>
      <c r="P113" s="29">
        <v>734.33</v>
      </c>
    </row>
    <row r="114" spans="1:16" x14ac:dyDescent="0.3">
      <c r="A114" s="24" t="s">
        <v>187</v>
      </c>
      <c r="B114" s="29">
        <v>144.22</v>
      </c>
      <c r="C114" s="29">
        <v>43.22</v>
      </c>
      <c r="D114" s="29">
        <v>2.06</v>
      </c>
      <c r="E114" s="29">
        <v>116.71</v>
      </c>
      <c r="F114" s="29">
        <v>0</v>
      </c>
      <c r="G114" s="29">
        <v>28.98</v>
      </c>
      <c r="H114" s="29">
        <v>327.7</v>
      </c>
      <c r="I114" s="29">
        <v>10.77</v>
      </c>
      <c r="J114" s="29">
        <v>71.89</v>
      </c>
      <c r="K114" s="29">
        <v>1.99</v>
      </c>
      <c r="L114" s="29">
        <v>0</v>
      </c>
      <c r="M114" s="29">
        <v>0</v>
      </c>
      <c r="N114" s="29">
        <v>0</v>
      </c>
      <c r="O114" s="28"/>
      <c r="P114" s="29">
        <v>747.54</v>
      </c>
    </row>
    <row r="115" spans="1:16" x14ac:dyDescent="0.3">
      <c r="A115" s="24" t="s">
        <v>188</v>
      </c>
      <c r="B115" s="29">
        <v>149.75</v>
      </c>
      <c r="C115" s="29">
        <v>42.89</v>
      </c>
      <c r="D115" s="29">
        <v>2.13</v>
      </c>
      <c r="E115" s="29">
        <v>122.04</v>
      </c>
      <c r="F115" s="29">
        <v>0</v>
      </c>
      <c r="G115" s="29">
        <v>29.51</v>
      </c>
      <c r="H115" s="29">
        <v>329.39</v>
      </c>
      <c r="I115" s="29">
        <v>11.31</v>
      </c>
      <c r="J115" s="29">
        <v>74.510000000000005</v>
      </c>
      <c r="K115" s="29">
        <v>2.09</v>
      </c>
      <c r="L115" s="29">
        <v>0</v>
      </c>
      <c r="M115" s="29">
        <v>0</v>
      </c>
      <c r="N115" s="29">
        <v>0</v>
      </c>
      <c r="O115" s="28"/>
      <c r="P115" s="29">
        <v>763.63</v>
      </c>
    </row>
    <row r="116" spans="1:16" x14ac:dyDescent="0.3">
      <c r="A116" s="24" t="s">
        <v>189</v>
      </c>
      <c r="B116" s="29">
        <v>156.72999999999999</v>
      </c>
      <c r="C116" s="29">
        <v>42.57</v>
      </c>
      <c r="D116" s="29">
        <v>2.23</v>
      </c>
      <c r="E116" s="29">
        <v>128.15</v>
      </c>
      <c r="F116" s="29">
        <v>0</v>
      </c>
      <c r="G116" s="29">
        <v>30.05</v>
      </c>
      <c r="H116" s="29">
        <v>332.66</v>
      </c>
      <c r="I116" s="29">
        <v>11.94</v>
      </c>
      <c r="J116" s="29">
        <v>77.209999999999994</v>
      </c>
      <c r="K116" s="29">
        <v>2.2000000000000002</v>
      </c>
      <c r="L116" s="29">
        <v>0</v>
      </c>
      <c r="M116" s="29">
        <v>0</v>
      </c>
      <c r="N116" s="29">
        <v>0</v>
      </c>
      <c r="O116" s="28"/>
      <c r="P116" s="29">
        <v>783.72</v>
      </c>
    </row>
    <row r="117" spans="1:16" x14ac:dyDescent="0.3">
      <c r="A117" s="24" t="s">
        <v>190</v>
      </c>
      <c r="B117" s="29">
        <v>164.72</v>
      </c>
      <c r="C117" s="29">
        <v>42.47</v>
      </c>
      <c r="D117" s="29">
        <v>2.33</v>
      </c>
      <c r="E117" s="29">
        <v>132.88999999999999</v>
      </c>
      <c r="F117" s="29">
        <v>0</v>
      </c>
      <c r="G117" s="29">
        <v>30.71</v>
      </c>
      <c r="H117" s="29">
        <v>339.62</v>
      </c>
      <c r="I117" s="29">
        <v>12.48</v>
      </c>
      <c r="J117" s="29">
        <v>79.81</v>
      </c>
      <c r="K117" s="29">
        <v>2.2799999999999998</v>
      </c>
      <c r="L117" s="29">
        <v>0</v>
      </c>
      <c r="M117" s="29">
        <v>0</v>
      </c>
      <c r="N117" s="29">
        <v>0</v>
      </c>
      <c r="O117" s="28"/>
      <c r="P117" s="29">
        <v>807.31</v>
      </c>
    </row>
    <row r="118" spans="1:16" x14ac:dyDescent="0.3">
      <c r="A118" s="24" t="s">
        <v>191</v>
      </c>
      <c r="B118" s="29">
        <v>173.4</v>
      </c>
      <c r="C118" s="29">
        <v>42.85</v>
      </c>
      <c r="D118" s="29">
        <v>2.46</v>
      </c>
      <c r="E118" s="29">
        <v>134.88</v>
      </c>
      <c r="F118" s="29">
        <v>0</v>
      </c>
      <c r="G118" s="29">
        <v>31.58</v>
      </c>
      <c r="H118" s="29">
        <v>353.18</v>
      </c>
      <c r="I118" s="29">
        <v>12.77</v>
      </c>
      <c r="J118" s="29">
        <v>82.26</v>
      </c>
      <c r="K118" s="29">
        <v>2.29</v>
      </c>
      <c r="L118" s="29">
        <v>0</v>
      </c>
      <c r="M118" s="29">
        <v>0</v>
      </c>
      <c r="N118" s="29">
        <v>0</v>
      </c>
      <c r="O118" s="28"/>
      <c r="P118" s="29">
        <v>835.66</v>
      </c>
    </row>
    <row r="119" spans="1:16" x14ac:dyDescent="0.3">
      <c r="A119" s="24" t="s">
        <v>192</v>
      </c>
      <c r="B119" s="29">
        <v>182.11</v>
      </c>
      <c r="C119" s="29">
        <v>43.69</v>
      </c>
      <c r="D119" s="29">
        <v>2.59</v>
      </c>
      <c r="E119" s="29">
        <v>133.88999999999999</v>
      </c>
      <c r="F119" s="29">
        <v>0</v>
      </c>
      <c r="G119" s="29">
        <v>33.549999999999997</v>
      </c>
      <c r="H119" s="29">
        <v>372.33</v>
      </c>
      <c r="I119" s="29">
        <v>12.81</v>
      </c>
      <c r="J119" s="29">
        <v>84.91</v>
      </c>
      <c r="K119" s="29">
        <v>2.2200000000000002</v>
      </c>
      <c r="L119" s="29">
        <v>0</v>
      </c>
      <c r="M119" s="29">
        <v>0</v>
      </c>
      <c r="N119" s="29">
        <v>0</v>
      </c>
      <c r="O119" s="28"/>
      <c r="P119" s="29">
        <v>868.1</v>
      </c>
    </row>
    <row r="120" spans="1:16" x14ac:dyDescent="0.3">
      <c r="A120" s="24" t="s">
        <v>193</v>
      </c>
      <c r="B120" s="29">
        <v>190.22</v>
      </c>
      <c r="C120" s="29">
        <v>44.93</v>
      </c>
      <c r="D120" s="29">
        <v>2.71</v>
      </c>
      <c r="E120" s="29">
        <v>130.69</v>
      </c>
      <c r="F120" s="29">
        <v>0</v>
      </c>
      <c r="G120" s="29">
        <v>36.64</v>
      </c>
      <c r="H120" s="29">
        <v>392.64</v>
      </c>
      <c r="I120" s="29">
        <v>12.71</v>
      </c>
      <c r="J120" s="29">
        <v>87.49</v>
      </c>
      <c r="K120" s="29">
        <v>2.11</v>
      </c>
      <c r="L120" s="29">
        <v>0</v>
      </c>
      <c r="M120" s="29">
        <v>0</v>
      </c>
      <c r="N120" s="29">
        <v>0</v>
      </c>
      <c r="O120" s="28"/>
      <c r="P120" s="29">
        <v>900.15</v>
      </c>
    </row>
    <row r="121" spans="1:16" x14ac:dyDescent="0.3">
      <c r="A121" s="24" t="s">
        <v>194</v>
      </c>
      <c r="B121" s="29">
        <v>196.98</v>
      </c>
      <c r="C121" s="29">
        <v>46.34</v>
      </c>
      <c r="D121" s="29">
        <v>2.82</v>
      </c>
      <c r="E121" s="29">
        <v>126.14</v>
      </c>
      <c r="F121" s="29">
        <v>0</v>
      </c>
      <c r="G121" s="29">
        <v>38.619999999999997</v>
      </c>
      <c r="H121" s="29">
        <v>409.38</v>
      </c>
      <c r="I121" s="29">
        <v>12.64</v>
      </c>
      <c r="J121" s="29">
        <v>89.66</v>
      </c>
      <c r="K121" s="29">
        <v>2.0099999999999998</v>
      </c>
      <c r="L121" s="29">
        <v>0</v>
      </c>
      <c r="M121" s="29">
        <v>0</v>
      </c>
      <c r="N121" s="29">
        <v>0</v>
      </c>
      <c r="O121" s="28"/>
      <c r="P121" s="29">
        <v>924.58</v>
      </c>
    </row>
    <row r="122" spans="1:16" x14ac:dyDescent="0.3">
      <c r="A122" s="24" t="s">
        <v>195</v>
      </c>
      <c r="B122" s="29">
        <v>201.72</v>
      </c>
      <c r="C122" s="29">
        <v>47.79</v>
      </c>
      <c r="D122" s="29">
        <v>2.9</v>
      </c>
      <c r="E122" s="29">
        <v>121.34</v>
      </c>
      <c r="F122" s="29">
        <v>0</v>
      </c>
      <c r="G122" s="29">
        <v>39.97</v>
      </c>
      <c r="H122" s="29">
        <v>418.14</v>
      </c>
      <c r="I122" s="29">
        <v>12.71</v>
      </c>
      <c r="J122" s="29">
        <v>91.57</v>
      </c>
      <c r="K122" s="29">
        <v>1.95</v>
      </c>
      <c r="L122" s="29">
        <v>0</v>
      </c>
      <c r="M122" s="29">
        <v>0</v>
      </c>
      <c r="N122" s="29">
        <v>0</v>
      </c>
      <c r="O122" s="28"/>
      <c r="P122" s="29">
        <v>938.07</v>
      </c>
    </row>
    <row r="123" spans="1:16" x14ac:dyDescent="0.3">
      <c r="A123" s="24" t="s">
        <v>196</v>
      </c>
      <c r="B123" s="29">
        <v>204.26</v>
      </c>
      <c r="C123" s="29">
        <v>49.19</v>
      </c>
      <c r="D123" s="29">
        <v>2.95</v>
      </c>
      <c r="E123" s="29">
        <v>116.74</v>
      </c>
      <c r="F123" s="29">
        <v>0</v>
      </c>
      <c r="G123" s="29">
        <v>40.97</v>
      </c>
      <c r="H123" s="29">
        <v>418.58</v>
      </c>
      <c r="I123" s="29">
        <v>12.94</v>
      </c>
      <c r="J123" s="29">
        <v>92.92</v>
      </c>
      <c r="K123" s="29">
        <v>1.94</v>
      </c>
      <c r="L123" s="29">
        <v>0</v>
      </c>
      <c r="M123" s="29">
        <v>0</v>
      </c>
      <c r="N123" s="29">
        <v>0</v>
      </c>
      <c r="O123" s="28"/>
      <c r="P123" s="29">
        <v>940.49</v>
      </c>
    </row>
    <row r="124" spans="1:16" x14ac:dyDescent="0.3">
      <c r="A124" s="24" t="s">
        <v>197</v>
      </c>
      <c r="B124" s="29">
        <v>204.71</v>
      </c>
      <c r="C124" s="29">
        <v>50.26</v>
      </c>
      <c r="D124" s="29">
        <v>2.98</v>
      </c>
      <c r="E124" s="29">
        <v>112.79</v>
      </c>
      <c r="F124" s="29">
        <v>0</v>
      </c>
      <c r="G124" s="29">
        <v>41.8</v>
      </c>
      <c r="H124" s="29">
        <v>413.91</v>
      </c>
      <c r="I124" s="29">
        <v>13.25</v>
      </c>
      <c r="J124" s="29">
        <v>94.12</v>
      </c>
      <c r="K124" s="29">
        <v>1.96</v>
      </c>
      <c r="L124" s="29">
        <v>0</v>
      </c>
      <c r="M124" s="29">
        <v>0</v>
      </c>
      <c r="N124" s="29">
        <v>0</v>
      </c>
      <c r="O124" s="28"/>
      <c r="P124" s="29">
        <v>935.78</v>
      </c>
    </row>
    <row r="125" spans="1:16" x14ac:dyDescent="0.3">
      <c r="A125" s="24" t="s">
        <v>198</v>
      </c>
      <c r="B125" s="29">
        <v>203.21</v>
      </c>
      <c r="C125" s="29">
        <v>50.79</v>
      </c>
      <c r="D125" s="29">
        <v>2.99</v>
      </c>
      <c r="E125" s="29">
        <v>108.8</v>
      </c>
      <c r="F125" s="29">
        <v>0</v>
      </c>
      <c r="G125" s="29">
        <v>43.26</v>
      </c>
      <c r="H125" s="29">
        <v>407.78</v>
      </c>
      <c r="I125" s="29">
        <v>13.51</v>
      </c>
      <c r="J125" s="29">
        <v>95.27</v>
      </c>
      <c r="K125" s="29">
        <v>2</v>
      </c>
      <c r="L125" s="29">
        <v>0</v>
      </c>
      <c r="M125" s="29">
        <v>0</v>
      </c>
      <c r="N125" s="29">
        <v>0</v>
      </c>
      <c r="O125" s="28"/>
      <c r="P125" s="29">
        <v>927.61</v>
      </c>
    </row>
    <row r="126" spans="1:16" x14ac:dyDescent="0.3">
      <c r="A126" s="24" t="s">
        <v>199</v>
      </c>
      <c r="B126" s="29">
        <v>200.16</v>
      </c>
      <c r="C126" s="29">
        <v>50.69</v>
      </c>
      <c r="D126" s="29">
        <v>3</v>
      </c>
      <c r="E126" s="29">
        <v>105.59</v>
      </c>
      <c r="F126" s="29">
        <v>0</v>
      </c>
      <c r="G126" s="29">
        <v>45.17</v>
      </c>
      <c r="H126" s="29">
        <v>403.6</v>
      </c>
      <c r="I126" s="29">
        <v>13.63</v>
      </c>
      <c r="J126" s="29">
        <v>96.26</v>
      </c>
      <c r="K126" s="29">
        <v>2.02</v>
      </c>
      <c r="L126" s="29">
        <v>0</v>
      </c>
      <c r="M126" s="29">
        <v>0</v>
      </c>
      <c r="N126" s="29">
        <v>0</v>
      </c>
      <c r="O126" s="28"/>
      <c r="P126" s="29">
        <v>920.12</v>
      </c>
    </row>
    <row r="127" spans="1:16" x14ac:dyDescent="0.3">
      <c r="A127" s="24" t="s">
        <v>200</v>
      </c>
      <c r="B127" s="29">
        <v>196.44</v>
      </c>
      <c r="C127" s="29">
        <v>50.04</v>
      </c>
      <c r="D127" s="29">
        <v>3.01</v>
      </c>
      <c r="E127" s="29">
        <v>103.74</v>
      </c>
      <c r="F127" s="29">
        <v>0</v>
      </c>
      <c r="G127" s="29">
        <v>47.45</v>
      </c>
      <c r="H127" s="29">
        <v>403.45</v>
      </c>
      <c r="I127" s="29">
        <v>13.6</v>
      </c>
      <c r="J127" s="29">
        <v>97.91</v>
      </c>
      <c r="K127" s="29">
        <v>2.02</v>
      </c>
      <c r="L127" s="29">
        <v>0</v>
      </c>
      <c r="M127" s="29">
        <v>0</v>
      </c>
      <c r="N127" s="29">
        <v>0</v>
      </c>
      <c r="O127" s="28"/>
      <c r="P127" s="29">
        <v>917.66</v>
      </c>
    </row>
    <row r="128" spans="1:16" x14ac:dyDescent="0.3">
      <c r="A128" s="24" t="s">
        <v>201</v>
      </c>
      <c r="B128" s="29">
        <v>193.63</v>
      </c>
      <c r="C128" s="29">
        <v>49.4</v>
      </c>
      <c r="D128" s="29">
        <v>3.02</v>
      </c>
      <c r="E128" s="29">
        <v>103.73</v>
      </c>
      <c r="F128" s="29">
        <v>0</v>
      </c>
      <c r="G128" s="29">
        <v>50.76</v>
      </c>
      <c r="H128" s="29">
        <v>407.65</v>
      </c>
      <c r="I128" s="29">
        <v>13.5</v>
      </c>
      <c r="J128" s="29">
        <v>99.7</v>
      </c>
      <c r="K128" s="29">
        <v>2.0099999999999998</v>
      </c>
      <c r="L128" s="29">
        <v>0</v>
      </c>
      <c r="M128" s="29">
        <v>0</v>
      </c>
      <c r="N128" s="29">
        <v>0</v>
      </c>
      <c r="O128" s="28"/>
      <c r="P128" s="29">
        <v>923.4</v>
      </c>
    </row>
    <row r="129" spans="1:16" x14ac:dyDescent="0.3">
      <c r="A129" s="24" t="s">
        <v>202</v>
      </c>
      <c r="B129" s="29">
        <v>193.34</v>
      </c>
      <c r="C129" s="29">
        <v>49.53</v>
      </c>
      <c r="D129" s="29">
        <v>3.06</v>
      </c>
      <c r="E129" s="29">
        <v>106.24</v>
      </c>
      <c r="F129" s="29">
        <v>0</v>
      </c>
      <c r="G129" s="29">
        <v>54.47</v>
      </c>
      <c r="H129" s="29">
        <v>415.23</v>
      </c>
      <c r="I129" s="29">
        <v>13.43</v>
      </c>
      <c r="J129" s="29">
        <v>101.37</v>
      </c>
      <c r="K129" s="29">
        <v>2</v>
      </c>
      <c r="L129" s="29">
        <v>0</v>
      </c>
      <c r="M129" s="29">
        <v>0</v>
      </c>
      <c r="N129" s="29">
        <v>0</v>
      </c>
      <c r="O129" s="28"/>
      <c r="P129" s="29">
        <v>938.67</v>
      </c>
    </row>
    <row r="130" spans="1:16" x14ac:dyDescent="0.3">
      <c r="A130" s="24" t="s">
        <v>203</v>
      </c>
      <c r="B130" s="29">
        <v>196.79</v>
      </c>
      <c r="C130" s="29">
        <v>50.91</v>
      </c>
      <c r="D130" s="29">
        <v>3.11</v>
      </c>
      <c r="E130" s="29">
        <v>112.11</v>
      </c>
      <c r="F130" s="29">
        <v>0</v>
      </c>
      <c r="G130" s="29">
        <v>58.56</v>
      </c>
      <c r="H130" s="29">
        <v>426.5</v>
      </c>
      <c r="I130" s="29">
        <v>13.46</v>
      </c>
      <c r="J130" s="29">
        <v>103.21</v>
      </c>
      <c r="K130" s="29">
        <v>1.99</v>
      </c>
      <c r="L130" s="29">
        <v>0</v>
      </c>
      <c r="M130" s="29">
        <v>0</v>
      </c>
      <c r="N130" s="29">
        <v>0</v>
      </c>
      <c r="O130" s="28"/>
      <c r="P130" s="29">
        <v>966.65</v>
      </c>
    </row>
    <row r="131" spans="1:16" x14ac:dyDescent="0.3">
      <c r="A131" s="24" t="s">
        <v>204</v>
      </c>
      <c r="B131" s="29">
        <v>204.74</v>
      </c>
      <c r="C131" s="29">
        <v>53.7</v>
      </c>
      <c r="D131" s="29">
        <v>3.2</v>
      </c>
      <c r="E131" s="29">
        <v>120.63</v>
      </c>
      <c r="F131" s="29">
        <v>0</v>
      </c>
      <c r="G131" s="29">
        <v>62.82</v>
      </c>
      <c r="H131" s="29">
        <v>440.76</v>
      </c>
      <c r="I131" s="29">
        <v>13.61</v>
      </c>
      <c r="J131" s="29">
        <v>104.63</v>
      </c>
      <c r="K131" s="29">
        <v>2</v>
      </c>
      <c r="L131" s="29">
        <v>0</v>
      </c>
      <c r="M131" s="29">
        <v>0</v>
      </c>
      <c r="N131" s="29">
        <v>0</v>
      </c>
      <c r="O131" s="28"/>
      <c r="P131" s="29">
        <v>1006.08</v>
      </c>
    </row>
    <row r="132" spans="1:16" x14ac:dyDescent="0.3">
      <c r="A132" s="24" t="s">
        <v>205</v>
      </c>
      <c r="B132" s="29">
        <v>215.11</v>
      </c>
      <c r="C132" s="29">
        <v>57.33</v>
      </c>
      <c r="D132" s="29">
        <v>3.3</v>
      </c>
      <c r="E132" s="29">
        <v>129.88</v>
      </c>
      <c r="F132" s="29">
        <v>0</v>
      </c>
      <c r="G132" s="29">
        <v>67.63</v>
      </c>
      <c r="H132" s="29">
        <v>456.75</v>
      </c>
      <c r="I132" s="29">
        <v>13.86</v>
      </c>
      <c r="J132" s="29">
        <v>106.14</v>
      </c>
      <c r="K132" s="29">
        <v>2</v>
      </c>
      <c r="L132" s="29">
        <v>0</v>
      </c>
      <c r="M132" s="29">
        <v>0</v>
      </c>
      <c r="N132" s="29">
        <v>0</v>
      </c>
      <c r="O132" s="28"/>
      <c r="P132" s="29">
        <v>1052.01</v>
      </c>
    </row>
    <row r="133" spans="1:16" x14ac:dyDescent="0.3">
      <c r="A133" s="24" t="s">
        <v>206</v>
      </c>
      <c r="B133" s="29">
        <v>225.94</v>
      </c>
      <c r="C133" s="29">
        <v>60.92</v>
      </c>
      <c r="D133" s="29">
        <v>3.42</v>
      </c>
      <c r="E133" s="29">
        <v>137.80000000000001</v>
      </c>
      <c r="F133" s="29">
        <v>0</v>
      </c>
      <c r="G133" s="29">
        <v>71.69</v>
      </c>
      <c r="H133" s="29">
        <v>472.19</v>
      </c>
      <c r="I133" s="29">
        <v>14.13</v>
      </c>
      <c r="J133" s="29">
        <v>107.77</v>
      </c>
      <c r="K133" s="29">
        <v>2</v>
      </c>
      <c r="L133" s="29">
        <v>0</v>
      </c>
      <c r="M133" s="29">
        <v>0</v>
      </c>
      <c r="N133" s="29">
        <v>0</v>
      </c>
      <c r="O133" s="28"/>
      <c r="P133" s="29">
        <v>1095.8800000000001</v>
      </c>
    </row>
    <row r="134" spans="1:16" x14ac:dyDescent="0.3">
      <c r="A134" s="24" t="s">
        <v>207</v>
      </c>
      <c r="B134" s="29">
        <v>235.56</v>
      </c>
      <c r="C134" s="29">
        <v>63.97</v>
      </c>
      <c r="D134" s="29">
        <v>3.55</v>
      </c>
      <c r="E134" s="29">
        <v>142.11000000000001</v>
      </c>
      <c r="F134" s="29">
        <v>0</v>
      </c>
      <c r="G134" s="29">
        <v>75.099999999999994</v>
      </c>
      <c r="H134" s="29">
        <v>486.69</v>
      </c>
      <c r="I134" s="29">
        <v>14.39</v>
      </c>
      <c r="J134" s="29">
        <v>109.22</v>
      </c>
      <c r="K134" s="29">
        <v>2</v>
      </c>
      <c r="L134" s="29">
        <v>0</v>
      </c>
      <c r="M134" s="29">
        <v>0</v>
      </c>
      <c r="N134" s="29">
        <v>0</v>
      </c>
      <c r="O134" s="28"/>
      <c r="P134" s="29">
        <v>1132.58</v>
      </c>
    </row>
    <row r="135" spans="1:16" x14ac:dyDescent="0.3">
      <c r="A135" s="24" t="s">
        <v>208</v>
      </c>
      <c r="B135" s="29">
        <v>243.19</v>
      </c>
      <c r="C135" s="29">
        <v>66.31</v>
      </c>
      <c r="D135" s="29">
        <v>3.67</v>
      </c>
      <c r="E135" s="29">
        <v>143.31</v>
      </c>
      <c r="F135" s="29">
        <v>0</v>
      </c>
      <c r="G135" s="29">
        <v>78.84</v>
      </c>
      <c r="H135" s="29">
        <v>500.01</v>
      </c>
      <c r="I135" s="29">
        <v>14.62</v>
      </c>
      <c r="J135" s="29">
        <v>111.89</v>
      </c>
      <c r="K135" s="29">
        <v>1.99</v>
      </c>
      <c r="L135" s="29">
        <v>0</v>
      </c>
      <c r="M135" s="29">
        <v>0</v>
      </c>
      <c r="N135" s="29">
        <v>0</v>
      </c>
      <c r="O135" s="28"/>
      <c r="P135" s="29">
        <v>1163.8399999999999</v>
      </c>
    </row>
    <row r="136" spans="1:16" x14ac:dyDescent="0.3">
      <c r="A136" s="24" t="s">
        <v>209</v>
      </c>
      <c r="B136" s="29">
        <v>258.67</v>
      </c>
      <c r="C136" s="29">
        <v>69.53</v>
      </c>
      <c r="D136" s="29">
        <v>5.67</v>
      </c>
      <c r="E136" s="29">
        <v>142.81</v>
      </c>
      <c r="F136" s="29">
        <v>0</v>
      </c>
      <c r="G136" s="29">
        <v>83.63</v>
      </c>
      <c r="H136" s="29">
        <v>514.24</v>
      </c>
      <c r="I136" s="29">
        <v>14.81</v>
      </c>
      <c r="J136" s="29">
        <v>115.02</v>
      </c>
      <c r="K136" s="29">
        <v>8.74</v>
      </c>
      <c r="L136" s="29">
        <v>0</v>
      </c>
      <c r="M136" s="29">
        <v>0</v>
      </c>
      <c r="N136" s="29">
        <v>0</v>
      </c>
      <c r="O136" s="28"/>
      <c r="P136" s="29">
        <v>1213.1099999999999</v>
      </c>
    </row>
    <row r="137" spans="1:16" x14ac:dyDescent="0.3">
      <c r="A137" s="24" t="s">
        <v>210</v>
      </c>
      <c r="B137" s="29">
        <v>257.83</v>
      </c>
      <c r="C137" s="29">
        <v>70.209999999999994</v>
      </c>
      <c r="D137" s="29">
        <v>4.59</v>
      </c>
      <c r="E137" s="29">
        <v>139.63999999999999</v>
      </c>
      <c r="F137" s="29">
        <v>0</v>
      </c>
      <c r="G137" s="29">
        <v>88.1</v>
      </c>
      <c r="H137" s="29">
        <v>526.65</v>
      </c>
      <c r="I137" s="29">
        <v>14.96</v>
      </c>
      <c r="J137" s="29">
        <v>118.31</v>
      </c>
      <c r="K137" s="29">
        <v>4.04</v>
      </c>
      <c r="L137" s="29">
        <v>0</v>
      </c>
      <c r="M137" s="29">
        <v>0</v>
      </c>
      <c r="N137" s="29">
        <v>0</v>
      </c>
      <c r="O137" s="28"/>
      <c r="P137" s="29">
        <v>1224.31</v>
      </c>
    </row>
    <row r="138" spans="1:16" x14ac:dyDescent="0.3">
      <c r="A138" s="24" t="s">
        <v>211</v>
      </c>
      <c r="B138" s="29">
        <v>258.87</v>
      </c>
      <c r="C138" s="29">
        <v>71.83</v>
      </c>
      <c r="D138" s="29">
        <v>4.1500000000000004</v>
      </c>
      <c r="E138" s="29">
        <v>135.94</v>
      </c>
      <c r="F138" s="29">
        <v>0</v>
      </c>
      <c r="G138" s="29">
        <v>93.5</v>
      </c>
      <c r="H138" s="29">
        <v>540.55999999999995</v>
      </c>
      <c r="I138" s="29">
        <v>15.07</v>
      </c>
      <c r="J138" s="29">
        <v>121.74</v>
      </c>
      <c r="K138" s="29">
        <v>2.04</v>
      </c>
      <c r="L138" s="29">
        <v>0</v>
      </c>
      <c r="M138" s="29">
        <v>0</v>
      </c>
      <c r="N138" s="29">
        <v>0</v>
      </c>
      <c r="O138" s="28"/>
      <c r="P138" s="29">
        <v>1243.7</v>
      </c>
    </row>
    <row r="139" spans="1:16" x14ac:dyDescent="0.3">
      <c r="A139" s="24" t="s">
        <v>212</v>
      </c>
      <c r="B139" s="29">
        <v>259.37</v>
      </c>
      <c r="C139" s="29">
        <v>73.02</v>
      </c>
      <c r="D139" s="29">
        <v>4.18</v>
      </c>
      <c r="E139" s="29">
        <v>131.66999999999999</v>
      </c>
      <c r="F139" s="29">
        <v>0</v>
      </c>
      <c r="G139" s="29">
        <v>99.74</v>
      </c>
      <c r="H139" s="29">
        <v>554.80999999999995</v>
      </c>
      <c r="I139" s="29">
        <v>15.17</v>
      </c>
      <c r="J139" s="29">
        <v>124.97</v>
      </c>
      <c r="K139" s="29">
        <v>2.1800000000000002</v>
      </c>
      <c r="L139" s="29">
        <v>0</v>
      </c>
      <c r="M139" s="29">
        <v>0</v>
      </c>
      <c r="N139" s="29">
        <v>0</v>
      </c>
      <c r="O139" s="28"/>
      <c r="P139" s="29">
        <v>1265.0899999999999</v>
      </c>
    </row>
    <row r="140" spans="1:16" x14ac:dyDescent="0.3">
      <c r="A140" s="24" t="s">
        <v>213</v>
      </c>
      <c r="B140" s="29">
        <v>258.49</v>
      </c>
      <c r="C140" s="29">
        <v>74.19</v>
      </c>
      <c r="D140" s="29">
        <v>4.1100000000000003</v>
      </c>
      <c r="E140" s="29">
        <v>128.04</v>
      </c>
      <c r="F140" s="29">
        <v>0</v>
      </c>
      <c r="G140" s="29">
        <v>107.35</v>
      </c>
      <c r="H140" s="29">
        <v>568.45000000000005</v>
      </c>
      <c r="I140" s="29">
        <v>15.26</v>
      </c>
      <c r="J140" s="29">
        <v>127.84</v>
      </c>
      <c r="K140" s="29">
        <v>3.9</v>
      </c>
      <c r="L140" s="29">
        <v>0</v>
      </c>
      <c r="M140" s="29">
        <v>0</v>
      </c>
      <c r="N140" s="29">
        <v>0</v>
      </c>
      <c r="O140" s="28"/>
      <c r="P140" s="29">
        <v>1287.6099999999999</v>
      </c>
    </row>
    <row r="141" spans="1:16" x14ac:dyDescent="0.3">
      <c r="A141" s="24" t="s">
        <v>214</v>
      </c>
      <c r="B141" s="29">
        <v>257.38</v>
      </c>
      <c r="C141" s="29">
        <v>75.91</v>
      </c>
      <c r="D141" s="29">
        <v>4.0599999999999996</v>
      </c>
      <c r="E141" s="29">
        <v>125.29</v>
      </c>
      <c r="F141" s="29">
        <v>0</v>
      </c>
      <c r="G141" s="29">
        <v>114.36</v>
      </c>
      <c r="H141" s="29">
        <v>578.23</v>
      </c>
      <c r="I141" s="29">
        <v>15.39</v>
      </c>
      <c r="J141" s="29">
        <v>129.94999999999999</v>
      </c>
      <c r="K141" s="29">
        <v>6.61</v>
      </c>
      <c r="L141" s="29">
        <v>0</v>
      </c>
      <c r="M141" s="29">
        <v>0</v>
      </c>
      <c r="N141" s="29">
        <v>0</v>
      </c>
      <c r="O141" s="28"/>
      <c r="P141" s="29">
        <v>1307.18</v>
      </c>
    </row>
    <row r="142" spans="1:16" x14ac:dyDescent="0.3">
      <c r="A142" s="24" t="s">
        <v>215</v>
      </c>
      <c r="B142" s="29">
        <v>256.12</v>
      </c>
      <c r="C142" s="29">
        <v>78.650000000000006</v>
      </c>
      <c r="D142" s="29">
        <v>4.01</v>
      </c>
      <c r="E142" s="29">
        <v>124.42</v>
      </c>
      <c r="F142" s="29">
        <v>0</v>
      </c>
      <c r="G142" s="29">
        <v>120.88</v>
      </c>
      <c r="H142" s="29">
        <v>582.66999999999996</v>
      </c>
      <c r="I142" s="29">
        <v>15.56</v>
      </c>
      <c r="J142" s="29">
        <v>131.05000000000001</v>
      </c>
      <c r="K142" s="29">
        <v>9.74</v>
      </c>
      <c r="L142" s="29">
        <v>0</v>
      </c>
      <c r="M142" s="29">
        <v>0</v>
      </c>
      <c r="N142" s="29">
        <v>0</v>
      </c>
      <c r="O142" s="28"/>
      <c r="P142" s="29">
        <v>1323.1</v>
      </c>
    </row>
    <row r="143" spans="1:16" x14ac:dyDescent="0.3">
      <c r="A143" s="24" t="s">
        <v>216</v>
      </c>
      <c r="B143" s="29">
        <v>256.22000000000003</v>
      </c>
      <c r="C143" s="29">
        <v>82.34</v>
      </c>
      <c r="D143" s="29">
        <v>3.97</v>
      </c>
      <c r="E143" s="29">
        <v>126.55</v>
      </c>
      <c r="F143" s="29">
        <v>0</v>
      </c>
      <c r="G143" s="29">
        <v>127.09</v>
      </c>
      <c r="H143" s="29">
        <v>583.58000000000004</v>
      </c>
      <c r="I143" s="29">
        <v>15.78</v>
      </c>
      <c r="J143" s="29">
        <v>131.5</v>
      </c>
      <c r="K143" s="29">
        <v>12.75</v>
      </c>
      <c r="L143" s="29">
        <v>0</v>
      </c>
      <c r="M143" s="29">
        <v>0</v>
      </c>
      <c r="N143" s="29">
        <v>0</v>
      </c>
      <c r="O143" s="28"/>
      <c r="P143" s="29">
        <v>1339.79</v>
      </c>
    </row>
    <row r="144" spans="1:16" x14ac:dyDescent="0.3">
      <c r="A144" s="24" t="s">
        <v>217</v>
      </c>
      <c r="B144" s="29">
        <v>257.23</v>
      </c>
      <c r="C144" s="29">
        <v>86.28</v>
      </c>
      <c r="D144" s="29">
        <v>3.96</v>
      </c>
      <c r="E144" s="29">
        <v>131.59</v>
      </c>
      <c r="F144" s="29">
        <v>0</v>
      </c>
      <c r="G144" s="29">
        <v>133.19</v>
      </c>
      <c r="H144" s="29">
        <v>583.12</v>
      </c>
      <c r="I144" s="29">
        <v>16.010000000000002</v>
      </c>
      <c r="J144" s="29">
        <v>131.76</v>
      </c>
      <c r="K144" s="29">
        <v>15.1</v>
      </c>
      <c r="L144" s="29">
        <v>0</v>
      </c>
      <c r="M144" s="29">
        <v>0</v>
      </c>
      <c r="N144" s="29">
        <v>0</v>
      </c>
      <c r="O144" s="28"/>
      <c r="P144" s="29">
        <v>1358.24</v>
      </c>
    </row>
    <row r="145" spans="1:16" x14ac:dyDescent="0.3">
      <c r="A145" s="24" t="s">
        <v>218</v>
      </c>
      <c r="B145" s="29">
        <v>259.87</v>
      </c>
      <c r="C145" s="29">
        <v>89.74</v>
      </c>
      <c r="D145" s="29">
        <v>3.99</v>
      </c>
      <c r="E145" s="29">
        <v>140.05000000000001</v>
      </c>
      <c r="F145" s="29">
        <v>0</v>
      </c>
      <c r="G145" s="29">
        <v>138.55000000000001</v>
      </c>
      <c r="H145" s="29">
        <v>582.47</v>
      </c>
      <c r="I145" s="29">
        <v>16.21</v>
      </c>
      <c r="J145" s="29">
        <v>132.36000000000001</v>
      </c>
      <c r="K145" s="29">
        <v>16.260000000000002</v>
      </c>
      <c r="L145" s="29">
        <v>0</v>
      </c>
      <c r="M145" s="29">
        <v>0</v>
      </c>
      <c r="N145" s="29">
        <v>0</v>
      </c>
      <c r="O145" s="28"/>
      <c r="P145" s="29">
        <v>1379.5</v>
      </c>
    </row>
    <row r="146" spans="1:16" x14ac:dyDescent="0.3">
      <c r="A146" s="24" t="s">
        <v>219</v>
      </c>
      <c r="B146" s="29">
        <v>264.33</v>
      </c>
      <c r="C146" s="29">
        <v>92.04</v>
      </c>
      <c r="D146" s="29">
        <v>4.08</v>
      </c>
      <c r="E146" s="29">
        <v>152.09</v>
      </c>
      <c r="F146" s="29">
        <v>0</v>
      </c>
      <c r="G146" s="29">
        <v>143.29</v>
      </c>
      <c r="H146" s="29">
        <v>584.20000000000005</v>
      </c>
      <c r="I146" s="29">
        <v>16.350000000000001</v>
      </c>
      <c r="J146" s="29">
        <v>133.93</v>
      </c>
      <c r="K146" s="29">
        <v>15.76</v>
      </c>
      <c r="L146" s="29">
        <v>0</v>
      </c>
      <c r="M146" s="29">
        <v>0</v>
      </c>
      <c r="N146" s="29">
        <v>0</v>
      </c>
      <c r="O146" s="28"/>
      <c r="P146" s="29">
        <v>1406.09</v>
      </c>
    </row>
    <row r="147" spans="1:16" x14ac:dyDescent="0.3">
      <c r="A147" s="24" t="s">
        <v>220</v>
      </c>
      <c r="B147" s="29">
        <v>268.92</v>
      </c>
      <c r="C147" s="29">
        <v>92.95</v>
      </c>
      <c r="D147" s="29">
        <v>4.2300000000000004</v>
      </c>
      <c r="E147" s="29">
        <v>166.88</v>
      </c>
      <c r="F147" s="29">
        <v>0</v>
      </c>
      <c r="G147" s="29">
        <v>147.25</v>
      </c>
      <c r="H147" s="29">
        <v>589.52</v>
      </c>
      <c r="I147" s="29">
        <v>16.420000000000002</v>
      </c>
      <c r="J147" s="29">
        <v>136.54</v>
      </c>
      <c r="K147" s="29">
        <v>13.87</v>
      </c>
      <c r="L147" s="29">
        <v>0</v>
      </c>
      <c r="M147" s="29">
        <v>0</v>
      </c>
      <c r="N147" s="29">
        <v>0</v>
      </c>
      <c r="O147" s="28"/>
      <c r="P147" s="29">
        <v>1436.58</v>
      </c>
    </row>
    <row r="148" spans="1:16" x14ac:dyDescent="0.3">
      <c r="A148" s="24" t="s">
        <v>221</v>
      </c>
      <c r="B148" s="29">
        <v>275.33</v>
      </c>
      <c r="C148" s="29">
        <v>92.8</v>
      </c>
      <c r="D148" s="29">
        <v>4.3899999999999997</v>
      </c>
      <c r="E148" s="29">
        <v>182.39</v>
      </c>
      <c r="F148" s="29">
        <v>0</v>
      </c>
      <c r="G148" s="29">
        <v>150.74</v>
      </c>
      <c r="H148" s="29">
        <v>596.42999999999995</v>
      </c>
      <c r="I148" s="29">
        <v>16.45</v>
      </c>
      <c r="J148" s="29">
        <v>139.72</v>
      </c>
      <c r="K148" s="29">
        <v>11.62</v>
      </c>
      <c r="L148" s="29">
        <v>0</v>
      </c>
      <c r="M148" s="29">
        <v>0</v>
      </c>
      <c r="N148" s="29">
        <v>0</v>
      </c>
      <c r="O148" s="28"/>
      <c r="P148" s="29">
        <v>1469.87</v>
      </c>
    </row>
    <row r="149" spans="1:16" x14ac:dyDescent="0.3">
      <c r="A149" s="24" t="s">
        <v>222</v>
      </c>
      <c r="B149" s="29">
        <v>282.73</v>
      </c>
      <c r="C149" s="29">
        <v>91.97</v>
      </c>
      <c r="D149" s="29">
        <v>4.55</v>
      </c>
      <c r="E149" s="29">
        <v>194.33</v>
      </c>
      <c r="F149" s="29">
        <v>0</v>
      </c>
      <c r="G149" s="29">
        <v>152.55000000000001</v>
      </c>
      <c r="H149" s="29">
        <v>602.20000000000005</v>
      </c>
      <c r="I149" s="29">
        <v>16.47</v>
      </c>
      <c r="J149" s="29">
        <v>142.77000000000001</v>
      </c>
      <c r="K149" s="29">
        <v>10.08</v>
      </c>
      <c r="L149" s="29">
        <v>0</v>
      </c>
      <c r="M149" s="29">
        <v>0</v>
      </c>
      <c r="N149" s="29">
        <v>0</v>
      </c>
      <c r="O149" s="28"/>
      <c r="P149" s="29">
        <v>1497.66</v>
      </c>
    </row>
    <row r="150" spans="1:16" x14ac:dyDescent="0.3">
      <c r="A150" s="24" t="s">
        <v>223</v>
      </c>
      <c r="B150" s="29">
        <v>290.35000000000002</v>
      </c>
      <c r="C150" s="29">
        <v>90.79</v>
      </c>
      <c r="D150" s="29">
        <v>4.68</v>
      </c>
      <c r="E150" s="29">
        <v>199.64</v>
      </c>
      <c r="F150" s="29">
        <v>0</v>
      </c>
      <c r="G150" s="29">
        <v>153.16</v>
      </c>
      <c r="H150" s="29">
        <v>604.83000000000004</v>
      </c>
      <c r="I150" s="29">
        <v>16.5</v>
      </c>
      <c r="J150" s="29">
        <v>144.9</v>
      </c>
      <c r="K150" s="29">
        <v>10.25</v>
      </c>
      <c r="L150" s="29">
        <v>0</v>
      </c>
      <c r="M150" s="29">
        <v>0</v>
      </c>
      <c r="N150" s="29">
        <v>0</v>
      </c>
      <c r="O150" s="28"/>
      <c r="P150" s="29">
        <v>1515.1</v>
      </c>
    </row>
    <row r="151" spans="1:16" x14ac:dyDescent="0.3">
      <c r="A151" s="24" t="s">
        <v>224</v>
      </c>
      <c r="B151" s="29">
        <v>299.72000000000003</v>
      </c>
      <c r="C151" s="29">
        <v>89.64</v>
      </c>
      <c r="D151" s="29">
        <v>4.7699999999999996</v>
      </c>
      <c r="E151" s="29">
        <v>200.29</v>
      </c>
      <c r="F151" s="29">
        <v>0</v>
      </c>
      <c r="G151" s="29">
        <v>152.34</v>
      </c>
      <c r="H151" s="29">
        <v>604.99</v>
      </c>
      <c r="I151" s="29">
        <v>16.579999999999998</v>
      </c>
      <c r="J151" s="29">
        <v>146.88</v>
      </c>
      <c r="K151" s="29">
        <v>12.05</v>
      </c>
      <c r="L151" s="29">
        <v>0</v>
      </c>
      <c r="M151" s="29">
        <v>0</v>
      </c>
      <c r="N151" s="29">
        <v>0</v>
      </c>
      <c r="O151" s="28"/>
      <c r="P151" s="29">
        <v>1527.25</v>
      </c>
    </row>
    <row r="152" spans="1:16" x14ac:dyDescent="0.3">
      <c r="A152" s="24" t="s">
        <v>225</v>
      </c>
      <c r="B152" s="29">
        <v>308.82</v>
      </c>
      <c r="C152" s="29">
        <v>88.77</v>
      </c>
      <c r="D152" s="29">
        <v>4.8499999999999996</v>
      </c>
      <c r="E152" s="29">
        <v>199.06</v>
      </c>
      <c r="F152" s="29">
        <v>0</v>
      </c>
      <c r="G152" s="29">
        <v>151.81</v>
      </c>
      <c r="H152" s="29">
        <v>606.67999999999995</v>
      </c>
      <c r="I152" s="29">
        <v>16.739999999999998</v>
      </c>
      <c r="J152" s="29">
        <v>148.6</v>
      </c>
      <c r="K152" s="29">
        <v>14.37</v>
      </c>
      <c r="L152" s="29">
        <v>0</v>
      </c>
      <c r="M152" s="29">
        <v>0</v>
      </c>
      <c r="N152" s="29">
        <v>0</v>
      </c>
      <c r="O152" s="28"/>
      <c r="P152" s="29">
        <v>1539.7</v>
      </c>
    </row>
    <row r="153" spans="1:16" x14ac:dyDescent="0.3">
      <c r="A153" s="24" t="s">
        <v>226</v>
      </c>
      <c r="B153" s="29">
        <v>316.45999999999998</v>
      </c>
      <c r="C153" s="29">
        <v>88.48</v>
      </c>
      <c r="D153" s="29">
        <v>4.9400000000000004</v>
      </c>
      <c r="E153" s="29">
        <v>198.74</v>
      </c>
      <c r="F153" s="29">
        <v>0</v>
      </c>
      <c r="G153" s="29">
        <v>151.5</v>
      </c>
      <c r="H153" s="29">
        <v>613.66999999999996</v>
      </c>
      <c r="I153" s="29">
        <v>17</v>
      </c>
      <c r="J153" s="29">
        <v>150.35</v>
      </c>
      <c r="K153" s="29">
        <v>16</v>
      </c>
      <c r="L153" s="29">
        <v>0</v>
      </c>
      <c r="M153" s="29">
        <v>0</v>
      </c>
      <c r="N153" s="29">
        <v>0</v>
      </c>
      <c r="O153" s="28"/>
      <c r="P153" s="29">
        <v>1557.14</v>
      </c>
    </row>
    <row r="154" spans="1:16" x14ac:dyDescent="0.3">
      <c r="A154" s="24" t="s">
        <v>227</v>
      </c>
      <c r="B154" s="29">
        <v>322.10000000000002</v>
      </c>
      <c r="C154" s="29">
        <v>89.05</v>
      </c>
      <c r="D154" s="29">
        <v>5.07</v>
      </c>
      <c r="E154" s="29">
        <v>202.15</v>
      </c>
      <c r="F154" s="29">
        <v>0</v>
      </c>
      <c r="G154" s="29">
        <v>152.27000000000001</v>
      </c>
      <c r="H154" s="29">
        <v>629.79</v>
      </c>
      <c r="I154" s="29">
        <v>17.38</v>
      </c>
      <c r="J154" s="29">
        <v>152.6</v>
      </c>
      <c r="K154" s="29">
        <v>15.83</v>
      </c>
      <c r="L154" s="29">
        <v>0</v>
      </c>
      <c r="M154" s="29">
        <v>0</v>
      </c>
      <c r="N154" s="29">
        <v>0</v>
      </c>
      <c r="O154" s="28"/>
      <c r="P154" s="29">
        <v>1586.24</v>
      </c>
    </row>
    <row r="155" spans="1:16" x14ac:dyDescent="0.3">
      <c r="A155" s="24" t="s">
        <v>228</v>
      </c>
      <c r="B155" s="29">
        <v>325.68</v>
      </c>
      <c r="C155" s="29">
        <v>90.54</v>
      </c>
      <c r="D155" s="29">
        <v>5.23</v>
      </c>
      <c r="E155" s="29">
        <v>209.32</v>
      </c>
      <c r="F155" s="29">
        <v>0</v>
      </c>
      <c r="G155" s="29">
        <v>155.26</v>
      </c>
      <c r="H155" s="29">
        <v>654.02</v>
      </c>
      <c r="I155" s="29">
        <v>17.88</v>
      </c>
      <c r="J155" s="29">
        <v>155.22999999999999</v>
      </c>
      <c r="K155" s="29">
        <v>13.79</v>
      </c>
      <c r="L155" s="29">
        <v>0</v>
      </c>
      <c r="M155" s="29">
        <v>0</v>
      </c>
      <c r="N155" s="29">
        <v>0</v>
      </c>
      <c r="O155" s="28"/>
      <c r="P155" s="29">
        <v>1626.96</v>
      </c>
    </row>
    <row r="156" spans="1:16" x14ac:dyDescent="0.3">
      <c r="A156" s="24" t="s">
        <v>229</v>
      </c>
      <c r="B156" s="29">
        <v>329.75</v>
      </c>
      <c r="C156" s="29">
        <v>92.87</v>
      </c>
      <c r="D156" s="29">
        <v>5.41</v>
      </c>
      <c r="E156" s="29">
        <v>219.51</v>
      </c>
      <c r="F156" s="29">
        <v>5.23</v>
      </c>
      <c r="G156" s="29">
        <v>159.71</v>
      </c>
      <c r="H156" s="29">
        <v>681.86</v>
      </c>
      <c r="I156" s="29">
        <v>18.440000000000001</v>
      </c>
      <c r="J156" s="29">
        <v>158.28</v>
      </c>
      <c r="K156" s="29">
        <v>10.9</v>
      </c>
      <c r="L156" s="29">
        <v>8.6999999999999993</v>
      </c>
      <c r="M156" s="29">
        <v>9.69</v>
      </c>
      <c r="N156" s="29">
        <v>34.17</v>
      </c>
      <c r="O156" s="28"/>
      <c r="P156" s="29">
        <v>1734.52</v>
      </c>
    </row>
    <row r="157" spans="1:16" x14ac:dyDescent="0.3">
      <c r="A157" s="24" t="s">
        <v>230</v>
      </c>
      <c r="B157" s="29">
        <v>336.36</v>
      </c>
      <c r="C157" s="29">
        <v>95.95</v>
      </c>
      <c r="D157" s="29">
        <v>5.57</v>
      </c>
      <c r="E157" s="29">
        <v>229.93</v>
      </c>
      <c r="F157" s="29">
        <v>6.58</v>
      </c>
      <c r="G157" s="29">
        <v>165.41</v>
      </c>
      <c r="H157" s="29">
        <v>708.27</v>
      </c>
      <c r="I157" s="29">
        <v>19.010000000000002</v>
      </c>
      <c r="J157" s="29">
        <v>161.47</v>
      </c>
      <c r="K157" s="29">
        <v>8.24</v>
      </c>
      <c r="L157" s="29">
        <v>9.69</v>
      </c>
      <c r="M157" s="29">
        <v>9.0500000000000007</v>
      </c>
      <c r="N157" s="29">
        <v>34.119999999999997</v>
      </c>
      <c r="O157" s="28"/>
      <c r="P157" s="29">
        <v>1789.67</v>
      </c>
    </row>
    <row r="158" spans="1:16" x14ac:dyDescent="0.3">
      <c r="A158" s="24" t="s">
        <v>231</v>
      </c>
      <c r="B158" s="29">
        <v>347.18</v>
      </c>
      <c r="C158" s="29">
        <v>99.63</v>
      </c>
      <c r="D158" s="29">
        <v>5.69</v>
      </c>
      <c r="E158" s="29">
        <v>238.1</v>
      </c>
      <c r="F158" s="29">
        <v>9.32</v>
      </c>
      <c r="G158" s="29">
        <v>172.34</v>
      </c>
      <c r="H158" s="29">
        <v>728.92</v>
      </c>
      <c r="I158" s="29">
        <v>19.54</v>
      </c>
      <c r="J158" s="29">
        <v>164.57</v>
      </c>
      <c r="K158" s="29">
        <v>6.86</v>
      </c>
      <c r="L158" s="29">
        <v>11.08</v>
      </c>
      <c r="M158" s="29">
        <v>11.77</v>
      </c>
      <c r="N158" s="29">
        <v>34.76</v>
      </c>
      <c r="O158" s="28"/>
      <c r="P158" s="29">
        <v>1849.76</v>
      </c>
    </row>
    <row r="159" spans="1:16" x14ac:dyDescent="0.3">
      <c r="A159" s="24" t="s">
        <v>232</v>
      </c>
      <c r="B159" s="29">
        <v>362.72</v>
      </c>
      <c r="C159" s="29">
        <v>103.67</v>
      </c>
      <c r="D159" s="29">
        <v>5.77</v>
      </c>
      <c r="E159" s="29">
        <v>244.26</v>
      </c>
      <c r="F159" s="29">
        <v>11.66</v>
      </c>
      <c r="G159" s="29">
        <v>179.08</v>
      </c>
      <c r="H159" s="29">
        <v>741.32</v>
      </c>
      <c r="I159" s="29">
        <v>20.010000000000002</v>
      </c>
      <c r="J159" s="29">
        <v>167.72</v>
      </c>
      <c r="K159" s="29">
        <v>7</v>
      </c>
      <c r="L159" s="29">
        <v>11.87</v>
      </c>
      <c r="M159" s="29">
        <v>14.65</v>
      </c>
      <c r="N159" s="29">
        <v>35.950000000000003</v>
      </c>
      <c r="O159" s="28"/>
      <c r="P159" s="29">
        <v>1905.67</v>
      </c>
    </row>
    <row r="160" spans="1:16" x14ac:dyDescent="0.3">
      <c r="A160" s="24" t="s">
        <v>233</v>
      </c>
      <c r="B160" s="29">
        <v>378.73</v>
      </c>
      <c r="C160" s="29">
        <v>107.55</v>
      </c>
      <c r="D160" s="29">
        <v>5.83</v>
      </c>
      <c r="E160" s="29">
        <v>250.02</v>
      </c>
      <c r="F160" s="29">
        <v>15.97</v>
      </c>
      <c r="G160" s="29">
        <v>185.69</v>
      </c>
      <c r="H160" s="29">
        <v>745.57</v>
      </c>
      <c r="I160" s="29">
        <v>20.420000000000002</v>
      </c>
      <c r="J160" s="29">
        <v>170.61</v>
      </c>
      <c r="K160" s="29">
        <v>8.18</v>
      </c>
      <c r="L160" s="29">
        <v>14.3</v>
      </c>
      <c r="M160" s="29">
        <v>18.52</v>
      </c>
      <c r="N160" s="29">
        <v>37.56</v>
      </c>
      <c r="O160" s="28"/>
      <c r="P160" s="29">
        <v>1958.96</v>
      </c>
    </row>
    <row r="161" spans="1:16" x14ac:dyDescent="0.3">
      <c r="A161" s="24" t="s">
        <v>234</v>
      </c>
      <c r="B161" s="29">
        <v>391.32</v>
      </c>
      <c r="C161" s="29">
        <v>110.77</v>
      </c>
      <c r="D161" s="29">
        <v>5.9</v>
      </c>
      <c r="E161" s="29">
        <v>257.01</v>
      </c>
      <c r="F161" s="29">
        <v>17.2</v>
      </c>
      <c r="G161" s="29">
        <v>188.97</v>
      </c>
      <c r="H161" s="29">
        <v>741.91</v>
      </c>
      <c r="I161" s="29">
        <v>20.8</v>
      </c>
      <c r="J161" s="29">
        <v>172.92</v>
      </c>
      <c r="K161" s="29">
        <v>9.82</v>
      </c>
      <c r="L161" s="29">
        <v>14.45</v>
      </c>
      <c r="M161" s="29">
        <v>19.95</v>
      </c>
      <c r="N161" s="29">
        <v>39.450000000000003</v>
      </c>
      <c r="O161" s="28"/>
      <c r="P161" s="29">
        <v>1990.46</v>
      </c>
    </row>
    <row r="162" spans="1:16" x14ac:dyDescent="0.3">
      <c r="A162" s="24" t="s">
        <v>235</v>
      </c>
      <c r="B162" s="29">
        <v>397.09</v>
      </c>
      <c r="C162" s="29">
        <v>112.89</v>
      </c>
      <c r="D162" s="29">
        <v>5.98</v>
      </c>
      <c r="E162" s="29">
        <v>265.7</v>
      </c>
      <c r="F162" s="29">
        <v>18.329999999999998</v>
      </c>
      <c r="G162" s="29">
        <v>189.66</v>
      </c>
      <c r="H162" s="29">
        <v>730.09</v>
      </c>
      <c r="I162" s="29">
        <v>21.17</v>
      </c>
      <c r="J162" s="29">
        <v>174.69</v>
      </c>
      <c r="K162" s="29">
        <v>11.37</v>
      </c>
      <c r="L162" s="29">
        <v>14.19</v>
      </c>
      <c r="M162" s="29">
        <v>22.28</v>
      </c>
      <c r="N162" s="29">
        <v>41.48</v>
      </c>
      <c r="O162" s="28"/>
      <c r="P162" s="29">
        <v>2004.93</v>
      </c>
    </row>
    <row r="163" spans="1:16" x14ac:dyDescent="0.3">
      <c r="A163" s="24" t="s">
        <v>236</v>
      </c>
      <c r="B163" s="29">
        <v>396.68</v>
      </c>
      <c r="C163" s="29">
        <v>114.03</v>
      </c>
      <c r="D163" s="29">
        <v>6.11</v>
      </c>
      <c r="E163" s="29">
        <v>277.69</v>
      </c>
      <c r="F163" s="29">
        <v>20.329999999999998</v>
      </c>
      <c r="G163" s="29">
        <v>188.47</v>
      </c>
      <c r="H163" s="29">
        <v>714.7</v>
      </c>
      <c r="I163" s="29">
        <v>21.6</v>
      </c>
      <c r="J163" s="29">
        <v>176.17</v>
      </c>
      <c r="K163" s="29">
        <v>12.63</v>
      </c>
      <c r="L163" s="29">
        <v>14.04</v>
      </c>
      <c r="M163" s="29">
        <v>24.67</v>
      </c>
      <c r="N163" s="29">
        <v>43.51</v>
      </c>
      <c r="O163" s="28"/>
      <c r="P163" s="29">
        <v>2010.63</v>
      </c>
    </row>
    <row r="164" spans="1:16" x14ac:dyDescent="0.3">
      <c r="A164" s="24" t="s">
        <v>237</v>
      </c>
      <c r="B164" s="29">
        <v>394.32</v>
      </c>
      <c r="C164" s="29">
        <v>114.88</v>
      </c>
      <c r="D164" s="29">
        <v>6.28</v>
      </c>
      <c r="E164" s="29">
        <v>292.43</v>
      </c>
      <c r="F164" s="29">
        <v>24.26</v>
      </c>
      <c r="G164" s="29">
        <v>188.1</v>
      </c>
      <c r="H164" s="29">
        <v>701.64</v>
      </c>
      <c r="I164" s="29">
        <v>22.21</v>
      </c>
      <c r="J164" s="29">
        <v>178.28</v>
      </c>
      <c r="K164" s="29">
        <v>13.68</v>
      </c>
      <c r="L164" s="29">
        <v>13.88</v>
      </c>
      <c r="M164" s="29">
        <v>28.88</v>
      </c>
      <c r="N164" s="29">
        <v>45.41</v>
      </c>
      <c r="O164" s="28"/>
      <c r="P164" s="29">
        <v>2024.27</v>
      </c>
    </row>
    <row r="165" spans="1:16" x14ac:dyDescent="0.3">
      <c r="A165" s="24" t="s">
        <v>238</v>
      </c>
      <c r="B165" s="29">
        <v>395.32</v>
      </c>
      <c r="C165" s="29">
        <v>116.22</v>
      </c>
      <c r="D165" s="29">
        <v>6.53</v>
      </c>
      <c r="E165" s="29">
        <v>309.37</v>
      </c>
      <c r="F165" s="29">
        <v>26.93</v>
      </c>
      <c r="G165" s="29">
        <v>191.24</v>
      </c>
      <c r="H165" s="29">
        <v>697.7</v>
      </c>
      <c r="I165" s="29">
        <v>23.14</v>
      </c>
      <c r="J165" s="29">
        <v>181.74</v>
      </c>
      <c r="K165" s="29">
        <v>14.66</v>
      </c>
      <c r="L165" s="29">
        <v>13.85</v>
      </c>
      <c r="M165" s="29">
        <v>31.77</v>
      </c>
      <c r="N165" s="29">
        <v>47.05</v>
      </c>
      <c r="O165" s="28"/>
      <c r="P165" s="29">
        <v>2055.5100000000002</v>
      </c>
    </row>
    <row r="166" spans="1:16" x14ac:dyDescent="0.3">
      <c r="A166" s="24" t="s">
        <v>239</v>
      </c>
      <c r="B166" s="29">
        <v>404.11</v>
      </c>
      <c r="C166" s="29">
        <v>118.77</v>
      </c>
      <c r="D166" s="29">
        <v>6.84</v>
      </c>
      <c r="E166" s="29">
        <v>327.27</v>
      </c>
      <c r="F166" s="29">
        <v>32</v>
      </c>
      <c r="G166" s="29">
        <v>200.41</v>
      </c>
      <c r="H166" s="29">
        <v>708.9</v>
      </c>
      <c r="I166" s="29">
        <v>24.49</v>
      </c>
      <c r="J166" s="29">
        <v>187.15</v>
      </c>
      <c r="K166" s="29">
        <v>15.69</v>
      </c>
      <c r="L166" s="29">
        <v>14.31</v>
      </c>
      <c r="M166" s="29">
        <v>35.74</v>
      </c>
      <c r="N166" s="29">
        <v>48.29</v>
      </c>
      <c r="O166" s="28"/>
      <c r="P166" s="29">
        <v>2123.98</v>
      </c>
    </row>
    <row r="167" spans="1:16" x14ac:dyDescent="0.3">
      <c r="A167" s="24" t="s">
        <v>240</v>
      </c>
      <c r="B167" s="29">
        <v>422.43</v>
      </c>
      <c r="C167" s="29">
        <v>123.19</v>
      </c>
      <c r="D167" s="29">
        <v>7.25</v>
      </c>
      <c r="E167" s="29">
        <v>346.05</v>
      </c>
      <c r="F167" s="29">
        <v>37.21</v>
      </c>
      <c r="G167" s="29">
        <v>215.43</v>
      </c>
      <c r="H167" s="29">
        <v>734.83</v>
      </c>
      <c r="I167" s="29">
        <v>26.17</v>
      </c>
      <c r="J167" s="29">
        <v>195.35</v>
      </c>
      <c r="K167" s="29">
        <v>16.97</v>
      </c>
      <c r="L167" s="29">
        <v>14.99</v>
      </c>
      <c r="M167" s="29">
        <v>40.58</v>
      </c>
      <c r="N167" s="29">
        <v>49.25</v>
      </c>
      <c r="O167" s="28"/>
      <c r="P167" s="29">
        <v>2229.6999999999998</v>
      </c>
    </row>
    <row r="168" spans="1:16" x14ac:dyDescent="0.3">
      <c r="A168" s="24" t="s">
        <v>241</v>
      </c>
      <c r="B168" s="29">
        <v>450.65</v>
      </c>
      <c r="C168" s="29">
        <v>129.91999999999999</v>
      </c>
      <c r="D168" s="29">
        <v>7.76</v>
      </c>
      <c r="E168" s="29">
        <v>364.49</v>
      </c>
      <c r="F168" s="29">
        <v>44</v>
      </c>
      <c r="G168" s="29">
        <v>232.2</v>
      </c>
      <c r="H168" s="29">
        <v>771.09</v>
      </c>
      <c r="I168" s="29">
        <v>27.89</v>
      </c>
      <c r="J168" s="29">
        <v>205.13</v>
      </c>
      <c r="K168" s="29">
        <v>18.71</v>
      </c>
      <c r="L168" s="29">
        <v>19.02</v>
      </c>
      <c r="M168" s="29">
        <v>48.86</v>
      </c>
      <c r="N168" s="29">
        <v>50.2</v>
      </c>
      <c r="O168" s="28"/>
      <c r="P168" s="29">
        <v>2369.9299999999998</v>
      </c>
    </row>
    <row r="169" spans="1:16" x14ac:dyDescent="0.3">
      <c r="A169" s="24" t="s">
        <v>242</v>
      </c>
      <c r="B169" s="29">
        <v>486.71</v>
      </c>
      <c r="C169" s="29">
        <v>139.4</v>
      </c>
      <c r="D169" s="29">
        <v>8.3699999999999992</v>
      </c>
      <c r="E169" s="29">
        <v>380.61</v>
      </c>
      <c r="F169" s="29">
        <v>48.85</v>
      </c>
      <c r="G169" s="29">
        <v>246.48</v>
      </c>
      <c r="H169" s="29">
        <v>811.31</v>
      </c>
      <c r="I169" s="29">
        <v>29.34</v>
      </c>
      <c r="J169" s="29">
        <v>215.25</v>
      </c>
      <c r="K169" s="29">
        <v>21.13</v>
      </c>
      <c r="L169" s="29">
        <v>19.39</v>
      </c>
      <c r="M169" s="29">
        <v>53.29</v>
      </c>
      <c r="N169" s="29">
        <v>51.48</v>
      </c>
      <c r="O169" s="28"/>
      <c r="P169" s="29">
        <v>2511.61</v>
      </c>
    </row>
    <row r="170" spans="1:16" x14ac:dyDescent="0.3">
      <c r="A170" s="24" t="s">
        <v>243</v>
      </c>
      <c r="B170" s="29">
        <v>529.74</v>
      </c>
      <c r="C170" s="29">
        <v>152.12</v>
      </c>
      <c r="D170" s="29">
        <v>9.08</v>
      </c>
      <c r="E170" s="29">
        <v>393.16</v>
      </c>
      <c r="F170" s="29">
        <v>52.84</v>
      </c>
      <c r="G170" s="29">
        <v>254.58</v>
      </c>
      <c r="H170" s="29">
        <v>849.46</v>
      </c>
      <c r="I170" s="29">
        <v>30.22</v>
      </c>
      <c r="J170" s="29">
        <v>224.89</v>
      </c>
      <c r="K170" s="29">
        <v>24.46</v>
      </c>
      <c r="L170" s="29">
        <v>19.37</v>
      </c>
      <c r="M170" s="29">
        <v>59.8</v>
      </c>
      <c r="N170" s="29">
        <v>53.38</v>
      </c>
      <c r="O170" s="28"/>
      <c r="P170" s="29">
        <v>2653.12</v>
      </c>
    </row>
    <row r="171" spans="1:16" x14ac:dyDescent="0.3">
      <c r="A171" s="24" t="s">
        <v>244</v>
      </c>
      <c r="B171" s="29">
        <v>578.11</v>
      </c>
      <c r="C171" s="29">
        <v>169.16</v>
      </c>
      <c r="D171" s="29">
        <v>9.85</v>
      </c>
      <c r="E171" s="29">
        <v>402.54</v>
      </c>
      <c r="F171" s="29">
        <v>57.57</v>
      </c>
      <c r="G171" s="29">
        <v>256.11</v>
      </c>
      <c r="H171" s="29">
        <v>884.8</v>
      </c>
      <c r="I171" s="29">
        <v>30.55</v>
      </c>
      <c r="J171" s="29">
        <v>234.06</v>
      </c>
      <c r="K171" s="29">
        <v>28.7</v>
      </c>
      <c r="L171" s="29">
        <v>20.239999999999998</v>
      </c>
      <c r="M171" s="29">
        <v>66.5</v>
      </c>
      <c r="N171" s="29">
        <v>55.94</v>
      </c>
      <c r="O171" s="28"/>
      <c r="P171" s="29">
        <v>2794.14</v>
      </c>
    </row>
    <row r="172" spans="1:16" x14ac:dyDescent="0.3">
      <c r="A172" s="24" t="s">
        <v>245</v>
      </c>
      <c r="B172" s="29">
        <v>625.97</v>
      </c>
      <c r="C172" s="29">
        <v>192.11</v>
      </c>
      <c r="D172" s="29">
        <v>10.61</v>
      </c>
      <c r="E172" s="29">
        <v>410.36</v>
      </c>
      <c r="F172" s="29">
        <v>63.55</v>
      </c>
      <c r="G172" s="29">
        <v>253.15</v>
      </c>
      <c r="H172" s="29">
        <v>917.95</v>
      </c>
      <c r="I172" s="29">
        <v>30.63</v>
      </c>
      <c r="J172" s="29">
        <v>242.74</v>
      </c>
      <c r="K172" s="29">
        <v>33.64</v>
      </c>
      <c r="L172" s="29">
        <v>20.59</v>
      </c>
      <c r="M172" s="29">
        <v>73.87</v>
      </c>
      <c r="N172" s="29">
        <v>58.99</v>
      </c>
      <c r="O172" s="28"/>
      <c r="P172" s="29">
        <v>2934.14</v>
      </c>
    </row>
    <row r="173" spans="1:16" x14ac:dyDescent="0.3">
      <c r="A173" s="24" t="s">
        <v>246</v>
      </c>
      <c r="B173" s="29">
        <v>667.86</v>
      </c>
      <c r="C173" s="29">
        <v>222.63</v>
      </c>
      <c r="D173" s="29">
        <v>11.26</v>
      </c>
      <c r="E173" s="29">
        <v>417.42</v>
      </c>
      <c r="F173" s="29">
        <v>67.03</v>
      </c>
      <c r="G173" s="29">
        <v>248.53</v>
      </c>
      <c r="H173" s="29">
        <v>950.51</v>
      </c>
      <c r="I173" s="29">
        <v>30.77</v>
      </c>
      <c r="J173" s="29">
        <v>250.8</v>
      </c>
      <c r="K173" s="29">
        <v>39.090000000000003</v>
      </c>
      <c r="L173" s="29">
        <v>21.06</v>
      </c>
      <c r="M173" s="29">
        <v>80.180000000000007</v>
      </c>
      <c r="N173" s="29">
        <v>62.29</v>
      </c>
      <c r="O173" s="28"/>
      <c r="P173" s="29">
        <v>3069.45</v>
      </c>
    </row>
    <row r="174" spans="1:16" x14ac:dyDescent="0.3">
      <c r="A174" s="24" t="s">
        <v>247</v>
      </c>
      <c r="B174" s="29">
        <v>698.92</v>
      </c>
      <c r="C174" s="29">
        <v>262.10000000000002</v>
      </c>
      <c r="D174" s="29">
        <v>11.74</v>
      </c>
      <c r="E174" s="29">
        <v>425.63</v>
      </c>
      <c r="F174" s="29">
        <v>71.19</v>
      </c>
      <c r="G174" s="29">
        <v>244.99</v>
      </c>
      <c r="H174" s="29">
        <v>984.88</v>
      </c>
      <c r="I174" s="29">
        <v>31.29</v>
      </c>
      <c r="J174" s="29">
        <v>258.19</v>
      </c>
      <c r="K174" s="29">
        <v>44.8</v>
      </c>
      <c r="L174" s="29">
        <v>21.77</v>
      </c>
      <c r="M174" s="29">
        <v>85.64</v>
      </c>
      <c r="N174" s="29">
        <v>65.66</v>
      </c>
      <c r="O174" s="28"/>
      <c r="P174" s="29">
        <v>3206.79</v>
      </c>
    </row>
    <row r="175" spans="1:16" x14ac:dyDescent="0.3">
      <c r="A175" s="24" t="s">
        <v>248</v>
      </c>
      <c r="B175" s="29">
        <v>718.8</v>
      </c>
      <c r="C175" s="29">
        <v>308.75</v>
      </c>
      <c r="D175" s="29">
        <v>12.02</v>
      </c>
      <c r="E175" s="29">
        <v>435.59</v>
      </c>
      <c r="F175" s="29">
        <v>74.069999999999993</v>
      </c>
      <c r="G175" s="29">
        <v>244.14</v>
      </c>
      <c r="H175" s="29">
        <v>1022.57</v>
      </c>
      <c r="I175" s="29">
        <v>32.31</v>
      </c>
      <c r="J175" s="29">
        <v>266.22000000000003</v>
      </c>
      <c r="K175" s="29">
        <v>50.47</v>
      </c>
      <c r="L175" s="29">
        <v>22.25</v>
      </c>
      <c r="M175" s="29">
        <v>91.5</v>
      </c>
      <c r="N175" s="29">
        <v>69.06</v>
      </c>
      <c r="O175" s="28"/>
      <c r="P175" s="29">
        <v>3347.74</v>
      </c>
    </row>
    <row r="176" spans="1:16" x14ac:dyDescent="0.3">
      <c r="A176" s="24" t="s">
        <v>249</v>
      </c>
      <c r="B176" s="29">
        <v>731.52</v>
      </c>
      <c r="C176" s="29">
        <v>357.69</v>
      </c>
      <c r="D176" s="29">
        <v>12.16</v>
      </c>
      <c r="E176" s="29">
        <v>456.19</v>
      </c>
      <c r="F176" s="29">
        <v>76.599999999999994</v>
      </c>
      <c r="G176" s="29">
        <v>246.3</v>
      </c>
      <c r="H176" s="29">
        <v>1067.45</v>
      </c>
      <c r="I176" s="29">
        <v>33.81</v>
      </c>
      <c r="J176" s="29">
        <v>274.98</v>
      </c>
      <c r="K176" s="29">
        <v>55.68</v>
      </c>
      <c r="L176" s="29">
        <v>23.51</v>
      </c>
      <c r="M176" s="29">
        <v>97.71</v>
      </c>
      <c r="N176" s="29">
        <v>72.599999999999994</v>
      </c>
      <c r="O176" s="28"/>
      <c r="P176" s="29">
        <v>3506.21</v>
      </c>
    </row>
    <row r="177" spans="1:16" x14ac:dyDescent="0.3">
      <c r="A177" s="24" t="s">
        <v>250</v>
      </c>
      <c r="B177" s="29">
        <v>741.24</v>
      </c>
      <c r="C177" s="29">
        <v>403.76</v>
      </c>
      <c r="D177" s="29">
        <v>12.21</v>
      </c>
      <c r="E177" s="29">
        <v>461.75</v>
      </c>
      <c r="F177" s="29">
        <v>78.819999999999993</v>
      </c>
      <c r="G177" s="29">
        <v>251.47</v>
      </c>
      <c r="H177" s="29">
        <v>1122</v>
      </c>
      <c r="I177" s="29">
        <v>35.729999999999997</v>
      </c>
      <c r="J177" s="29">
        <v>284.89</v>
      </c>
      <c r="K177" s="29">
        <v>59.99</v>
      </c>
      <c r="L177" s="29">
        <v>24.88</v>
      </c>
      <c r="M177" s="29">
        <v>104.11</v>
      </c>
      <c r="N177" s="29">
        <v>76.44</v>
      </c>
      <c r="O177" s="28"/>
      <c r="P177" s="29">
        <v>3657.28</v>
      </c>
    </row>
    <row r="178" spans="1:16" x14ac:dyDescent="0.3">
      <c r="A178" s="24" t="s">
        <v>251</v>
      </c>
      <c r="B178" s="29">
        <v>751.83</v>
      </c>
      <c r="C178" s="29">
        <v>442.02</v>
      </c>
      <c r="D178" s="29">
        <v>12.23</v>
      </c>
      <c r="E178" s="29">
        <v>464.74</v>
      </c>
      <c r="F178" s="29">
        <v>80.61</v>
      </c>
      <c r="G178" s="29">
        <v>259.52999999999997</v>
      </c>
      <c r="H178" s="29">
        <v>1188.3900000000001</v>
      </c>
      <c r="I178" s="29">
        <v>38</v>
      </c>
      <c r="J178" s="29">
        <v>296.51</v>
      </c>
      <c r="K178" s="29">
        <v>63.06</v>
      </c>
      <c r="L178" s="29">
        <v>26.65</v>
      </c>
      <c r="M178" s="29">
        <v>111.22</v>
      </c>
      <c r="N178" s="29">
        <v>80.680000000000007</v>
      </c>
      <c r="O178" s="28"/>
      <c r="P178" s="29">
        <v>3815.47</v>
      </c>
    </row>
    <row r="179" spans="1:16" x14ac:dyDescent="0.3">
      <c r="A179" s="24" t="s">
        <v>252</v>
      </c>
      <c r="B179" s="29">
        <v>765.2</v>
      </c>
      <c r="C179" s="29">
        <v>470.09</v>
      </c>
      <c r="D179" s="29">
        <v>12.25</v>
      </c>
      <c r="E179" s="29">
        <v>468.58</v>
      </c>
      <c r="F179" s="29">
        <v>83.83</v>
      </c>
      <c r="G179" s="29">
        <v>270.76</v>
      </c>
      <c r="H179" s="29">
        <v>1267.76</v>
      </c>
      <c r="I179" s="29">
        <v>40.46</v>
      </c>
      <c r="J179" s="29">
        <v>310.01</v>
      </c>
      <c r="K179" s="29">
        <v>65.28</v>
      </c>
      <c r="L179" s="29">
        <v>30.24</v>
      </c>
      <c r="M179" s="29">
        <v>119.98</v>
      </c>
      <c r="N179" s="29">
        <v>85.28</v>
      </c>
      <c r="O179" s="28"/>
      <c r="P179" s="29">
        <v>3989.73</v>
      </c>
    </row>
    <row r="180" spans="1:16" x14ac:dyDescent="0.3">
      <c r="A180" s="24" t="s">
        <v>253</v>
      </c>
      <c r="B180" s="29">
        <v>779.71</v>
      </c>
      <c r="C180" s="29">
        <v>488.2</v>
      </c>
      <c r="D180" s="29">
        <v>12.27</v>
      </c>
      <c r="E180" s="29">
        <v>481.27</v>
      </c>
      <c r="F180" s="29">
        <v>89.07</v>
      </c>
      <c r="G180" s="29">
        <v>282.99</v>
      </c>
      <c r="H180" s="29">
        <v>1352.71</v>
      </c>
      <c r="I180" s="29">
        <v>42.88</v>
      </c>
      <c r="J180" s="29">
        <v>324.93</v>
      </c>
      <c r="K180" s="29">
        <v>67.790000000000006</v>
      </c>
      <c r="L180" s="29">
        <v>35.450000000000003</v>
      </c>
      <c r="M180" s="29">
        <v>130.81</v>
      </c>
      <c r="N180" s="29">
        <v>90</v>
      </c>
      <c r="O180" s="28"/>
      <c r="P180" s="29">
        <v>4178.1099999999997</v>
      </c>
    </row>
    <row r="181" spans="1:16" x14ac:dyDescent="0.3">
      <c r="A181" s="24" t="s">
        <v>254</v>
      </c>
      <c r="B181" s="29">
        <v>793.67</v>
      </c>
      <c r="C181" s="29">
        <v>496.79</v>
      </c>
      <c r="D181" s="29">
        <v>12.31</v>
      </c>
      <c r="E181" s="29">
        <v>498.14</v>
      </c>
      <c r="F181" s="29">
        <v>93.86</v>
      </c>
      <c r="G181" s="29">
        <v>293.11</v>
      </c>
      <c r="H181" s="29">
        <v>1436.26</v>
      </c>
      <c r="I181" s="29">
        <v>44.99</v>
      </c>
      <c r="J181" s="29">
        <v>340.53</v>
      </c>
      <c r="K181" s="29">
        <v>71.83</v>
      </c>
      <c r="L181" s="29">
        <v>40.24</v>
      </c>
      <c r="M181" s="29">
        <v>141.88</v>
      </c>
      <c r="N181" s="29">
        <v>94.59</v>
      </c>
      <c r="O181" s="28"/>
      <c r="P181" s="29">
        <v>4358.21</v>
      </c>
    </row>
    <row r="182" spans="1:16" x14ac:dyDescent="0.3">
      <c r="A182" s="24" t="s">
        <v>255</v>
      </c>
      <c r="B182" s="29">
        <v>805.36</v>
      </c>
      <c r="C182" s="29">
        <v>496.48</v>
      </c>
      <c r="D182" s="29">
        <v>12.37</v>
      </c>
      <c r="E182" s="29">
        <v>533.63</v>
      </c>
      <c r="F182" s="29">
        <v>100.15</v>
      </c>
      <c r="G182" s="29">
        <v>299.11</v>
      </c>
      <c r="H182" s="29">
        <v>1511.95</v>
      </c>
      <c r="I182" s="29">
        <v>46.56</v>
      </c>
      <c r="J182" s="29">
        <v>356.23</v>
      </c>
      <c r="K182" s="29">
        <v>78.45</v>
      </c>
      <c r="L182" s="29">
        <v>44.26</v>
      </c>
      <c r="M182" s="29">
        <v>153.87</v>
      </c>
      <c r="N182" s="29">
        <v>98.8</v>
      </c>
      <c r="O182" s="28"/>
      <c r="P182" s="29">
        <v>4537.22</v>
      </c>
    </row>
    <row r="183" spans="1:16" x14ac:dyDescent="0.3">
      <c r="A183" s="24" t="s">
        <v>256</v>
      </c>
      <c r="B183" s="29">
        <v>815.23</v>
      </c>
      <c r="C183" s="29">
        <v>489.87</v>
      </c>
      <c r="D183" s="29">
        <v>12.49</v>
      </c>
      <c r="E183" s="29">
        <v>585.88</v>
      </c>
      <c r="F183" s="29">
        <v>108.09</v>
      </c>
      <c r="G183" s="29">
        <v>302.45999999999998</v>
      </c>
      <c r="H183" s="29">
        <v>1579.83</v>
      </c>
      <c r="I183" s="29">
        <v>47.57</v>
      </c>
      <c r="J183" s="29">
        <v>371.95</v>
      </c>
      <c r="K183" s="29">
        <v>86.92</v>
      </c>
      <c r="L183" s="29">
        <v>47.85</v>
      </c>
      <c r="M183" s="29">
        <v>167.85</v>
      </c>
      <c r="N183" s="29">
        <v>102.61</v>
      </c>
      <c r="O183" s="28"/>
      <c r="P183" s="29">
        <v>4718.6000000000004</v>
      </c>
    </row>
    <row r="184" spans="1:16" x14ac:dyDescent="0.3">
      <c r="A184" s="24" t="s">
        <v>257</v>
      </c>
      <c r="B184" s="29">
        <v>826.88</v>
      </c>
      <c r="C184" s="29">
        <v>481.56</v>
      </c>
      <c r="D184" s="29">
        <v>12.75</v>
      </c>
      <c r="E184" s="29">
        <v>647.28</v>
      </c>
      <c r="F184" s="29">
        <v>117.37</v>
      </c>
      <c r="G184" s="29">
        <v>303.64999999999998</v>
      </c>
      <c r="H184" s="29">
        <v>1639.2</v>
      </c>
      <c r="I184" s="29">
        <v>48.25</v>
      </c>
      <c r="J184" s="29">
        <v>386.81</v>
      </c>
      <c r="K184" s="29">
        <v>94.74</v>
      </c>
      <c r="L184" s="29">
        <v>50.33</v>
      </c>
      <c r="M184" s="29">
        <v>183.27</v>
      </c>
      <c r="N184" s="29">
        <v>106.17</v>
      </c>
      <c r="O184" s="28"/>
      <c r="P184" s="29">
        <v>4898.25</v>
      </c>
    </row>
    <row r="185" spans="1:16" x14ac:dyDescent="0.3">
      <c r="A185" s="24" t="s">
        <v>258</v>
      </c>
      <c r="B185" s="29">
        <v>841.67</v>
      </c>
      <c r="C185" s="29">
        <v>476.28</v>
      </c>
      <c r="D185" s="29">
        <v>13.15</v>
      </c>
      <c r="E185" s="29">
        <v>706.98</v>
      </c>
      <c r="F185" s="29">
        <v>126.65</v>
      </c>
      <c r="G185" s="29">
        <v>304.08</v>
      </c>
      <c r="H185" s="29">
        <v>1690.72</v>
      </c>
      <c r="I185" s="29">
        <v>48.82</v>
      </c>
      <c r="J185" s="29">
        <v>399.94</v>
      </c>
      <c r="K185" s="29">
        <v>99.25</v>
      </c>
      <c r="L185" s="29">
        <v>51.39</v>
      </c>
      <c r="M185" s="29">
        <v>198.55</v>
      </c>
      <c r="N185" s="29">
        <v>109.65</v>
      </c>
      <c r="O185" s="28"/>
      <c r="P185" s="29">
        <v>5067.1400000000003</v>
      </c>
    </row>
    <row r="186" spans="1:16" x14ac:dyDescent="0.3">
      <c r="A186" s="24" t="s">
        <v>259</v>
      </c>
      <c r="B186" s="29">
        <v>862.87</v>
      </c>
      <c r="C186" s="29">
        <v>478.4</v>
      </c>
      <c r="D186" s="29">
        <v>13.88</v>
      </c>
      <c r="E186" s="29">
        <v>759.1</v>
      </c>
      <c r="F186" s="29">
        <v>135.84</v>
      </c>
      <c r="G186" s="29">
        <v>305.68</v>
      </c>
      <c r="H186" s="29">
        <v>1735.89</v>
      </c>
      <c r="I186" s="29">
        <v>49.52</v>
      </c>
      <c r="J186" s="29">
        <v>410.78</v>
      </c>
      <c r="K186" s="29">
        <v>97.99</v>
      </c>
      <c r="L186" s="29">
        <v>51.06</v>
      </c>
      <c r="M186" s="29">
        <v>214.39</v>
      </c>
      <c r="N186" s="29">
        <v>113.22</v>
      </c>
      <c r="O186" s="28"/>
      <c r="P186" s="29">
        <v>5228.62</v>
      </c>
    </row>
    <row r="187" spans="1:16" x14ac:dyDescent="0.3">
      <c r="A187" s="24" t="s">
        <v>260</v>
      </c>
      <c r="B187" s="29">
        <v>892.27</v>
      </c>
      <c r="C187" s="29">
        <v>487.5</v>
      </c>
      <c r="D187" s="29">
        <v>14.8</v>
      </c>
      <c r="E187" s="29">
        <v>808.21</v>
      </c>
      <c r="F187" s="29">
        <v>146.18</v>
      </c>
      <c r="G187" s="29">
        <v>309.58999999999997</v>
      </c>
      <c r="H187" s="29">
        <v>1784.98</v>
      </c>
      <c r="I187" s="29">
        <v>50.41</v>
      </c>
      <c r="J187" s="29">
        <v>420.92</v>
      </c>
      <c r="K187" s="29">
        <v>91.02</v>
      </c>
      <c r="L187" s="29">
        <v>49.83</v>
      </c>
      <c r="M187" s="29">
        <v>231.06</v>
      </c>
      <c r="N187" s="29">
        <v>116.97</v>
      </c>
      <c r="O187" s="28"/>
      <c r="P187" s="29">
        <v>5403.75</v>
      </c>
    </row>
    <row r="188" spans="1:16" x14ac:dyDescent="0.3">
      <c r="A188" s="24" t="s">
        <v>261</v>
      </c>
      <c r="B188" s="29">
        <v>942.96</v>
      </c>
      <c r="C188" s="29">
        <v>498.51</v>
      </c>
      <c r="D188" s="29">
        <v>15.81</v>
      </c>
      <c r="E188" s="29">
        <v>866.57</v>
      </c>
      <c r="F188" s="29">
        <v>159.97999999999999</v>
      </c>
      <c r="G188" s="29">
        <v>319.68</v>
      </c>
      <c r="H188" s="29">
        <v>1857.85</v>
      </c>
      <c r="I188" s="29">
        <v>51.42</v>
      </c>
      <c r="J188" s="29">
        <v>433.16</v>
      </c>
      <c r="K188" s="29">
        <v>80.849999999999994</v>
      </c>
      <c r="L188" s="29">
        <v>49.91</v>
      </c>
      <c r="M188" s="29">
        <v>252.05</v>
      </c>
      <c r="N188" s="29">
        <v>120.94</v>
      </c>
      <c r="O188" s="28"/>
      <c r="P188" s="29">
        <v>5649.69</v>
      </c>
    </row>
    <row r="189" spans="1:16" x14ac:dyDescent="0.3">
      <c r="A189" s="24" t="s">
        <v>262</v>
      </c>
      <c r="B189" s="29">
        <v>985.4</v>
      </c>
      <c r="C189" s="29">
        <v>505.74</v>
      </c>
      <c r="D189" s="29">
        <v>16.63</v>
      </c>
      <c r="E189" s="29">
        <v>915.74</v>
      </c>
      <c r="F189" s="29">
        <v>171.43</v>
      </c>
      <c r="G189" s="29">
        <v>328.7</v>
      </c>
      <c r="H189" s="29">
        <v>1927.87</v>
      </c>
      <c r="I189" s="29">
        <v>52.49</v>
      </c>
      <c r="J189" s="29">
        <v>450.41</v>
      </c>
      <c r="K189" s="29">
        <v>70.25</v>
      </c>
      <c r="L189" s="29">
        <v>53.37</v>
      </c>
      <c r="M189" s="29">
        <v>271.24</v>
      </c>
      <c r="N189" s="29">
        <v>125.15</v>
      </c>
      <c r="O189" s="28"/>
      <c r="P189" s="29">
        <v>5874.43</v>
      </c>
    </row>
    <row r="190" spans="1:16" x14ac:dyDescent="0.3">
      <c r="A190" s="24" t="s">
        <v>263</v>
      </c>
      <c r="B190" s="29">
        <v>1033.06</v>
      </c>
      <c r="C190" s="29">
        <v>504.29</v>
      </c>
      <c r="D190" s="29">
        <v>17.21</v>
      </c>
      <c r="E190" s="29">
        <v>968.56</v>
      </c>
      <c r="F190" s="29">
        <v>183.41</v>
      </c>
      <c r="G190" s="29">
        <v>340.93</v>
      </c>
      <c r="H190" s="29">
        <v>2032.01</v>
      </c>
      <c r="I190" s="29">
        <v>53.52</v>
      </c>
      <c r="J190" s="29">
        <v>475.54</v>
      </c>
      <c r="K190" s="29">
        <v>61.84</v>
      </c>
      <c r="L190" s="29">
        <v>61.89</v>
      </c>
      <c r="M190" s="29">
        <v>293.89</v>
      </c>
      <c r="N190" s="29">
        <v>129.61000000000001</v>
      </c>
      <c r="O190" s="28"/>
      <c r="P190" s="29">
        <v>6155.78</v>
      </c>
    </row>
    <row r="191" spans="1:16" x14ac:dyDescent="0.3">
      <c r="A191" s="24" t="s">
        <v>264</v>
      </c>
      <c r="B191" s="29">
        <v>1087.56</v>
      </c>
      <c r="C191" s="29">
        <v>495.74</v>
      </c>
      <c r="D191" s="29">
        <v>17.62</v>
      </c>
      <c r="E191" s="29">
        <v>1014.75</v>
      </c>
      <c r="F191" s="29">
        <v>196.51</v>
      </c>
      <c r="G191" s="29">
        <v>356.24</v>
      </c>
      <c r="H191" s="29">
        <v>2137.44</v>
      </c>
      <c r="I191" s="29">
        <v>54.56</v>
      </c>
      <c r="J191" s="29">
        <v>508.58</v>
      </c>
      <c r="K191" s="29">
        <v>57.05</v>
      </c>
      <c r="L191" s="29">
        <v>75.569999999999993</v>
      </c>
      <c r="M191" s="29">
        <v>318.61</v>
      </c>
      <c r="N191" s="29">
        <v>134.29</v>
      </c>
      <c r="O191" s="28"/>
      <c r="P191" s="29">
        <v>6454.52</v>
      </c>
    </row>
    <row r="192" spans="1:16" x14ac:dyDescent="0.3">
      <c r="A192" s="24" t="s">
        <v>265</v>
      </c>
      <c r="B192" s="29">
        <v>1150.98</v>
      </c>
      <c r="C192" s="29">
        <v>488.57</v>
      </c>
      <c r="D192" s="29">
        <v>18.09</v>
      </c>
      <c r="E192" s="29">
        <v>1051.07</v>
      </c>
      <c r="F192" s="29">
        <v>210.58</v>
      </c>
      <c r="G192" s="29">
        <v>373.41</v>
      </c>
      <c r="H192" s="29">
        <v>2224.56</v>
      </c>
      <c r="I192" s="29">
        <v>55.73</v>
      </c>
      <c r="J192" s="29">
        <v>546.07000000000005</v>
      </c>
      <c r="K192" s="29">
        <v>56.05</v>
      </c>
      <c r="L192" s="29">
        <v>93.22</v>
      </c>
      <c r="M192" s="29">
        <v>344.46</v>
      </c>
      <c r="N192" s="29">
        <v>139.11000000000001</v>
      </c>
      <c r="O192" s="28"/>
      <c r="P192" s="29">
        <v>6751.91</v>
      </c>
    </row>
    <row r="193" spans="1:16" x14ac:dyDescent="0.3">
      <c r="A193" s="24" t="s">
        <v>266</v>
      </c>
      <c r="B193" s="29">
        <v>1225.47</v>
      </c>
      <c r="C193" s="29">
        <v>490.68</v>
      </c>
      <c r="D193" s="29">
        <v>18.91</v>
      </c>
      <c r="E193" s="29">
        <v>1086.47</v>
      </c>
      <c r="F193" s="29">
        <v>223.57</v>
      </c>
      <c r="G193" s="29">
        <v>391.47</v>
      </c>
      <c r="H193" s="29">
        <v>2310.2399999999998</v>
      </c>
      <c r="I193" s="29">
        <v>57.16</v>
      </c>
      <c r="J193" s="29">
        <v>583.91999999999996</v>
      </c>
      <c r="K193" s="29">
        <v>58.92</v>
      </c>
      <c r="L193" s="29">
        <v>107.66</v>
      </c>
      <c r="M193" s="29">
        <v>369.56</v>
      </c>
      <c r="N193" s="29">
        <v>143.99</v>
      </c>
      <c r="O193" s="28"/>
      <c r="P193" s="29">
        <v>7068.01</v>
      </c>
    </row>
    <row r="194" spans="1:16" x14ac:dyDescent="0.3">
      <c r="A194" s="24" t="s">
        <v>267</v>
      </c>
      <c r="B194" s="29">
        <v>1313.29</v>
      </c>
      <c r="C194" s="29">
        <v>511.27</v>
      </c>
      <c r="D194" s="29">
        <v>20.29</v>
      </c>
      <c r="E194" s="29">
        <v>1112.69</v>
      </c>
      <c r="F194" s="29">
        <v>236.41</v>
      </c>
      <c r="G194" s="29">
        <v>408.97</v>
      </c>
      <c r="H194" s="29">
        <v>2363.0500000000002</v>
      </c>
      <c r="I194" s="29">
        <v>58.98</v>
      </c>
      <c r="J194" s="29">
        <v>618.41</v>
      </c>
      <c r="K194" s="29">
        <v>65.650000000000006</v>
      </c>
      <c r="L194" s="29">
        <v>118.14</v>
      </c>
      <c r="M194" s="29">
        <v>394.35</v>
      </c>
      <c r="N194" s="29">
        <v>148.87</v>
      </c>
      <c r="O194" s="28"/>
      <c r="P194" s="29">
        <v>7370.37</v>
      </c>
    </row>
    <row r="195" spans="1:16" x14ac:dyDescent="0.3">
      <c r="A195" s="24" t="s">
        <v>268</v>
      </c>
      <c r="B195" s="29">
        <v>1408.12</v>
      </c>
      <c r="C195" s="29">
        <v>549.16999999999996</v>
      </c>
      <c r="D195" s="29">
        <v>22.16</v>
      </c>
      <c r="E195" s="29">
        <v>1126.47</v>
      </c>
      <c r="F195" s="29">
        <v>248.51</v>
      </c>
      <c r="G195" s="29">
        <v>425.13</v>
      </c>
      <c r="H195" s="29">
        <v>2380.69</v>
      </c>
      <c r="I195" s="29">
        <v>61.13</v>
      </c>
      <c r="J195" s="29">
        <v>650.04999999999995</v>
      </c>
      <c r="K195" s="29">
        <v>75.39</v>
      </c>
      <c r="L195" s="29">
        <v>123.52</v>
      </c>
      <c r="M195" s="29">
        <v>416.54</v>
      </c>
      <c r="N195" s="29">
        <v>154.03</v>
      </c>
      <c r="O195" s="28"/>
      <c r="P195" s="29">
        <v>7640.89</v>
      </c>
    </row>
    <row r="196" spans="1:16" x14ac:dyDescent="0.3">
      <c r="A196" s="24" t="s">
        <v>269</v>
      </c>
      <c r="B196" s="29">
        <v>1495.74</v>
      </c>
      <c r="C196" s="29">
        <v>596.13</v>
      </c>
      <c r="D196" s="29">
        <v>24.06</v>
      </c>
      <c r="E196" s="29">
        <v>1124.27</v>
      </c>
      <c r="F196" s="29">
        <v>260.08999999999997</v>
      </c>
      <c r="G196" s="29">
        <v>439.71</v>
      </c>
      <c r="H196" s="29">
        <v>2374.54</v>
      </c>
      <c r="I196" s="29">
        <v>63.39</v>
      </c>
      <c r="J196" s="29">
        <v>680.53</v>
      </c>
      <c r="K196" s="29">
        <v>86.45</v>
      </c>
      <c r="L196" s="29">
        <v>125.36</v>
      </c>
      <c r="M196" s="29">
        <v>435.09</v>
      </c>
      <c r="N196" s="29">
        <v>160.09</v>
      </c>
      <c r="O196" s="28"/>
      <c r="P196" s="29">
        <v>7865.46</v>
      </c>
    </row>
    <row r="197" spans="1:16" x14ac:dyDescent="0.3">
      <c r="A197" s="24" t="s">
        <v>270</v>
      </c>
      <c r="B197" s="29">
        <v>1561.24</v>
      </c>
      <c r="C197" s="29">
        <v>643.16999999999996</v>
      </c>
      <c r="D197" s="29">
        <v>25.55</v>
      </c>
      <c r="E197" s="29">
        <v>1100.56</v>
      </c>
      <c r="F197" s="29">
        <v>270.23</v>
      </c>
      <c r="G197" s="29">
        <v>452.39</v>
      </c>
      <c r="H197" s="29">
        <v>2354.1999999999998</v>
      </c>
      <c r="I197" s="29">
        <v>65.510000000000005</v>
      </c>
      <c r="J197" s="29">
        <v>712.14</v>
      </c>
      <c r="K197" s="29">
        <v>97.06</v>
      </c>
      <c r="L197" s="29">
        <v>125.19</v>
      </c>
      <c r="M197" s="29">
        <v>447.31</v>
      </c>
      <c r="N197" s="29">
        <v>167.71</v>
      </c>
      <c r="O197" s="28"/>
      <c r="P197" s="29">
        <v>8022.26</v>
      </c>
    </row>
    <row r="198" spans="1:16" x14ac:dyDescent="0.3">
      <c r="A198" s="24" t="s">
        <v>271</v>
      </c>
      <c r="B198" s="29">
        <v>1591.76</v>
      </c>
      <c r="C198" s="29">
        <v>681.75</v>
      </c>
      <c r="D198" s="29">
        <v>26.19</v>
      </c>
      <c r="E198" s="29">
        <v>1052.51</v>
      </c>
      <c r="F198" s="29">
        <v>279.12</v>
      </c>
      <c r="G198" s="29">
        <v>462.93</v>
      </c>
      <c r="H198" s="29">
        <v>2332.3200000000002</v>
      </c>
      <c r="I198" s="29">
        <v>67.290000000000006</v>
      </c>
      <c r="J198" s="29">
        <v>747.11</v>
      </c>
      <c r="K198" s="29">
        <v>105.66</v>
      </c>
      <c r="L198" s="29">
        <v>124.4</v>
      </c>
      <c r="M198" s="29">
        <v>452.38</v>
      </c>
      <c r="N198" s="29">
        <v>177.44</v>
      </c>
      <c r="O198" s="28"/>
      <c r="P198" s="29">
        <v>8100.85</v>
      </c>
    </row>
    <row r="199" spans="1:16" x14ac:dyDescent="0.3">
      <c r="A199" s="24" t="s">
        <v>272</v>
      </c>
      <c r="B199" s="29">
        <v>1588.49</v>
      </c>
      <c r="C199" s="29">
        <v>708.38</v>
      </c>
      <c r="D199" s="29">
        <v>26</v>
      </c>
      <c r="E199" s="29">
        <v>987.04</v>
      </c>
      <c r="F199" s="29">
        <v>286.99</v>
      </c>
      <c r="G199" s="29">
        <v>471.16</v>
      </c>
      <c r="H199" s="29">
        <v>2315.36</v>
      </c>
      <c r="I199" s="29">
        <v>68.819999999999993</v>
      </c>
      <c r="J199" s="29">
        <v>784.7</v>
      </c>
      <c r="K199" s="29">
        <v>112.83</v>
      </c>
      <c r="L199" s="29">
        <v>124.64</v>
      </c>
      <c r="M199" s="29">
        <v>451.62</v>
      </c>
      <c r="N199" s="29">
        <v>188.76</v>
      </c>
      <c r="O199" s="28"/>
      <c r="P199" s="29">
        <v>8114.79</v>
      </c>
    </row>
    <row r="200" spans="1:16" x14ac:dyDescent="0.3">
      <c r="A200" s="24" t="s">
        <v>273</v>
      </c>
      <c r="B200" s="29">
        <v>1568.89</v>
      </c>
      <c r="C200" s="29">
        <v>724.62</v>
      </c>
      <c r="D200" s="29">
        <v>25.41</v>
      </c>
      <c r="E200" s="29">
        <v>918.39</v>
      </c>
      <c r="F200" s="29">
        <v>295.20999999999998</v>
      </c>
      <c r="G200" s="29">
        <v>476.54</v>
      </c>
      <c r="H200" s="29">
        <v>2308.73</v>
      </c>
      <c r="I200" s="29">
        <v>70.540000000000006</v>
      </c>
      <c r="J200" s="29">
        <v>821.14</v>
      </c>
      <c r="K200" s="29">
        <v>121.32</v>
      </c>
      <c r="L200" s="29">
        <v>126.85</v>
      </c>
      <c r="M200" s="29">
        <v>448.45</v>
      </c>
      <c r="N200" s="29">
        <v>200.1</v>
      </c>
      <c r="O200" s="28"/>
      <c r="P200" s="29">
        <v>8106.18</v>
      </c>
    </row>
    <row r="201" spans="1:16" x14ac:dyDescent="0.3">
      <c r="A201" s="24" t="s">
        <v>274</v>
      </c>
      <c r="B201" s="29">
        <v>1553.41</v>
      </c>
      <c r="C201" s="29">
        <v>732.48</v>
      </c>
      <c r="D201" s="29">
        <v>24.9</v>
      </c>
      <c r="E201" s="29">
        <v>863.56</v>
      </c>
      <c r="F201" s="29">
        <v>304.11</v>
      </c>
      <c r="G201" s="29">
        <v>478.58</v>
      </c>
      <c r="H201" s="29">
        <v>2317.04</v>
      </c>
      <c r="I201" s="29">
        <v>72.89</v>
      </c>
      <c r="J201" s="29">
        <v>852.23</v>
      </c>
      <c r="K201" s="29">
        <v>134.07</v>
      </c>
      <c r="L201" s="29">
        <v>132.11000000000001</v>
      </c>
      <c r="M201" s="29">
        <v>446.56</v>
      </c>
      <c r="N201" s="29">
        <v>209.79</v>
      </c>
      <c r="O201" s="28"/>
      <c r="P201" s="29">
        <v>8121.73</v>
      </c>
    </row>
    <row r="202" spans="1:16" x14ac:dyDescent="0.3">
      <c r="A202" s="24" t="s">
        <v>275</v>
      </c>
      <c r="B202" s="29">
        <v>1559.15</v>
      </c>
      <c r="C202" s="29">
        <v>733.97</v>
      </c>
      <c r="D202" s="29">
        <v>24.91</v>
      </c>
      <c r="E202" s="29">
        <v>837.32</v>
      </c>
      <c r="F202" s="29">
        <v>313.39</v>
      </c>
      <c r="G202" s="29">
        <v>477.03</v>
      </c>
      <c r="H202" s="29">
        <v>2344.85</v>
      </c>
      <c r="I202" s="29">
        <v>76.260000000000005</v>
      </c>
      <c r="J202" s="29">
        <v>874.34</v>
      </c>
      <c r="K202" s="29">
        <v>153.68</v>
      </c>
      <c r="L202" s="29">
        <v>141.53</v>
      </c>
      <c r="M202" s="29">
        <v>449.7</v>
      </c>
      <c r="N202" s="29">
        <v>216.31</v>
      </c>
      <c r="O202" s="28"/>
      <c r="P202" s="29">
        <v>8202.44</v>
      </c>
    </row>
    <row r="203" spans="1:16" x14ac:dyDescent="0.3">
      <c r="A203" s="24" t="s">
        <v>276</v>
      </c>
      <c r="B203" s="29">
        <v>1587.99</v>
      </c>
      <c r="C203" s="29">
        <v>731.09</v>
      </c>
      <c r="D203" s="29">
        <v>25.5</v>
      </c>
      <c r="E203" s="29">
        <v>872.26</v>
      </c>
      <c r="F203" s="29">
        <v>324.13</v>
      </c>
      <c r="G203" s="29">
        <v>478.5</v>
      </c>
      <c r="H203" s="29">
        <v>2390.91</v>
      </c>
      <c r="I203" s="29">
        <v>80.31</v>
      </c>
      <c r="J203" s="29">
        <v>887.04</v>
      </c>
      <c r="K203" s="29">
        <v>178.94</v>
      </c>
      <c r="L203" s="29">
        <v>154.13999999999999</v>
      </c>
      <c r="M203" s="29">
        <v>459.06</v>
      </c>
      <c r="N203" s="29">
        <v>219.81</v>
      </c>
      <c r="O203" s="28"/>
      <c r="P203" s="29">
        <v>8389.7000000000007</v>
      </c>
    </row>
    <row r="204" spans="1:16" x14ac:dyDescent="0.3">
      <c r="A204" s="24" t="s">
        <v>277</v>
      </c>
      <c r="B204" s="29">
        <v>1626.23</v>
      </c>
      <c r="C204" s="29">
        <v>726.72</v>
      </c>
      <c r="D204" s="29">
        <v>26.35</v>
      </c>
      <c r="E204" s="29">
        <v>867.02</v>
      </c>
      <c r="F204" s="29">
        <v>336.96</v>
      </c>
      <c r="G204" s="29">
        <v>482.31</v>
      </c>
      <c r="H204" s="29">
        <v>2450.73</v>
      </c>
      <c r="I204" s="29">
        <v>83.97</v>
      </c>
      <c r="J204" s="29">
        <v>893.53</v>
      </c>
      <c r="K204" s="29">
        <v>204.84</v>
      </c>
      <c r="L204" s="29">
        <v>167.9</v>
      </c>
      <c r="M204" s="29">
        <v>472.6</v>
      </c>
      <c r="N204" s="29">
        <v>222.13</v>
      </c>
      <c r="O204" s="28"/>
      <c r="P204" s="29">
        <v>8561.2999999999993</v>
      </c>
    </row>
    <row r="205" spans="1:16" x14ac:dyDescent="0.3">
      <c r="A205" s="24" t="s">
        <v>278</v>
      </c>
      <c r="B205" s="29">
        <v>1657.27</v>
      </c>
      <c r="C205" s="29">
        <v>720.25</v>
      </c>
      <c r="D205" s="29">
        <v>27.08</v>
      </c>
      <c r="E205" s="29">
        <v>899.83</v>
      </c>
      <c r="F205" s="29">
        <v>349.33</v>
      </c>
      <c r="G205" s="29">
        <v>484.24</v>
      </c>
      <c r="H205" s="29">
        <v>2509.12</v>
      </c>
      <c r="I205" s="29">
        <v>86.1</v>
      </c>
      <c r="J205" s="29">
        <v>897.16</v>
      </c>
      <c r="K205" s="29">
        <v>226.03</v>
      </c>
      <c r="L205" s="29">
        <v>180.34</v>
      </c>
      <c r="M205" s="29">
        <v>486.31</v>
      </c>
      <c r="N205" s="29">
        <v>225.25</v>
      </c>
      <c r="O205" s="28"/>
      <c r="P205" s="29">
        <v>8748.32</v>
      </c>
    </row>
    <row r="206" spans="1:16" x14ac:dyDescent="0.3">
      <c r="A206" s="24" t="s">
        <v>279</v>
      </c>
      <c r="B206" s="29">
        <v>1667.98</v>
      </c>
      <c r="C206" s="29">
        <v>716.18</v>
      </c>
      <c r="D206" s="29">
        <v>27.37</v>
      </c>
      <c r="E206" s="29">
        <v>929.39</v>
      </c>
      <c r="F206" s="29">
        <v>362.59</v>
      </c>
      <c r="G206" s="29">
        <v>491.55</v>
      </c>
      <c r="H206" s="29">
        <v>2565.4299999999998</v>
      </c>
      <c r="I206" s="29">
        <v>85.71</v>
      </c>
      <c r="J206" s="29">
        <v>901.22</v>
      </c>
      <c r="K206" s="29">
        <v>237.66</v>
      </c>
      <c r="L206" s="29">
        <v>189.11</v>
      </c>
      <c r="M206" s="29">
        <v>499.32</v>
      </c>
      <c r="N206" s="29">
        <v>231.01</v>
      </c>
      <c r="O206" s="28"/>
      <c r="P206" s="29">
        <v>8904.52</v>
      </c>
    </row>
    <row r="207" spans="1:16" x14ac:dyDescent="0.3">
      <c r="A207" s="24" t="s">
        <v>280</v>
      </c>
      <c r="B207" s="29">
        <v>1656.94</v>
      </c>
      <c r="C207" s="29">
        <v>714.46</v>
      </c>
      <c r="D207" s="29">
        <v>27.19</v>
      </c>
      <c r="E207" s="29">
        <v>953.13</v>
      </c>
      <c r="F207" s="29">
        <v>377.36</v>
      </c>
      <c r="G207" s="29">
        <v>513.1</v>
      </c>
      <c r="H207" s="29">
        <v>2615.63</v>
      </c>
      <c r="I207" s="29">
        <v>83.22</v>
      </c>
      <c r="J207" s="29">
        <v>907.99</v>
      </c>
      <c r="K207" s="29">
        <v>240.46</v>
      </c>
      <c r="L207" s="29">
        <v>194.45</v>
      </c>
      <c r="M207" s="29">
        <v>512.58000000000004</v>
      </c>
      <c r="N207" s="29">
        <v>239.61</v>
      </c>
      <c r="O207" s="28"/>
      <c r="P207" s="29">
        <v>9036.1200000000008</v>
      </c>
    </row>
    <row r="208" spans="1:16" x14ac:dyDescent="0.3">
      <c r="A208" s="24" t="s">
        <v>281</v>
      </c>
      <c r="B208" s="29">
        <v>1636.38</v>
      </c>
      <c r="C208" s="29">
        <v>715.03</v>
      </c>
      <c r="D208" s="29">
        <v>26.87</v>
      </c>
      <c r="E208" s="29">
        <v>1015.6</v>
      </c>
      <c r="F208" s="29">
        <v>393.51</v>
      </c>
      <c r="G208" s="29">
        <v>533.04</v>
      </c>
      <c r="H208" s="29">
        <v>2656.2</v>
      </c>
      <c r="I208" s="29">
        <v>80.489999999999995</v>
      </c>
      <c r="J208" s="29">
        <v>918.36</v>
      </c>
      <c r="K208" s="29">
        <v>240.78</v>
      </c>
      <c r="L208" s="29">
        <v>197.87</v>
      </c>
      <c r="M208" s="29">
        <v>525.52</v>
      </c>
      <c r="N208" s="29">
        <v>249.62</v>
      </c>
      <c r="O208" s="28"/>
      <c r="P208" s="29">
        <v>9189.25</v>
      </c>
    </row>
    <row r="209" spans="1:16" x14ac:dyDescent="0.3">
      <c r="A209" s="24" t="s">
        <v>282</v>
      </c>
      <c r="B209" s="29">
        <v>1619.75</v>
      </c>
      <c r="C209" s="29">
        <v>717.03</v>
      </c>
      <c r="D209" s="29">
        <v>26.75</v>
      </c>
      <c r="E209" s="29">
        <v>1008.26</v>
      </c>
      <c r="F209" s="29">
        <v>412.24</v>
      </c>
      <c r="G209" s="29">
        <v>544.17999999999995</v>
      </c>
      <c r="H209" s="29">
        <v>2692.45</v>
      </c>
      <c r="I209" s="29">
        <v>79.510000000000005</v>
      </c>
      <c r="J209" s="29">
        <v>933.07</v>
      </c>
      <c r="K209" s="29">
        <v>245.45</v>
      </c>
      <c r="L209" s="29">
        <v>201.28</v>
      </c>
      <c r="M209" s="29">
        <v>539.89</v>
      </c>
      <c r="N209" s="29">
        <v>259.47000000000003</v>
      </c>
      <c r="O209" s="28"/>
      <c r="P209" s="29">
        <v>9279.32</v>
      </c>
    </row>
    <row r="210" spans="1:16" x14ac:dyDescent="0.3">
      <c r="A210" s="24" t="s">
        <v>283</v>
      </c>
      <c r="B210" s="29">
        <v>1620.21</v>
      </c>
      <c r="C210" s="29">
        <v>720.19</v>
      </c>
      <c r="D210" s="29">
        <v>27.14</v>
      </c>
      <c r="E210" s="29">
        <v>1053.1099999999999</v>
      </c>
      <c r="F210" s="29">
        <v>433.75</v>
      </c>
      <c r="G210" s="29">
        <v>538.34</v>
      </c>
      <c r="H210" s="29">
        <v>2722.79</v>
      </c>
      <c r="I210" s="29">
        <v>82.08</v>
      </c>
      <c r="J210" s="29">
        <v>952.91</v>
      </c>
      <c r="K210" s="29">
        <v>260.76</v>
      </c>
      <c r="L210" s="29">
        <v>206.47</v>
      </c>
      <c r="M210" s="29">
        <v>556.32000000000005</v>
      </c>
      <c r="N210" s="29">
        <v>267.70999999999998</v>
      </c>
      <c r="O210" s="28"/>
      <c r="P210" s="29">
        <v>9441.77</v>
      </c>
    </row>
    <row r="211" spans="1:16" x14ac:dyDescent="0.3">
      <c r="A211" s="24" t="s">
        <v>284</v>
      </c>
      <c r="B211" s="29">
        <v>1643.09</v>
      </c>
      <c r="C211" s="29">
        <v>726.99</v>
      </c>
      <c r="D211" s="29">
        <v>28.05</v>
      </c>
      <c r="E211" s="29">
        <v>1112.82</v>
      </c>
      <c r="F211" s="29">
        <v>461.58</v>
      </c>
      <c r="G211" s="29">
        <v>545.25</v>
      </c>
      <c r="H211" s="29">
        <v>2758.52</v>
      </c>
      <c r="I211" s="29">
        <v>87.92</v>
      </c>
      <c r="J211" s="29">
        <v>976.8</v>
      </c>
      <c r="K211" s="29">
        <v>287.01</v>
      </c>
      <c r="L211" s="29">
        <v>213.68</v>
      </c>
      <c r="M211" s="29">
        <v>579.15</v>
      </c>
      <c r="N211" s="29">
        <v>274.20999999999998</v>
      </c>
      <c r="O211" s="28"/>
      <c r="P211" s="29">
        <v>9695.07</v>
      </c>
    </row>
    <row r="212" spans="1:16" x14ac:dyDescent="0.3">
      <c r="A212" s="24" t="s">
        <v>285</v>
      </c>
      <c r="B212" s="29">
        <v>1686.14</v>
      </c>
      <c r="C212" s="29">
        <v>737.51</v>
      </c>
      <c r="D212" s="29">
        <v>29.14</v>
      </c>
      <c r="E212" s="29">
        <v>1183.9000000000001</v>
      </c>
      <c r="F212" s="29">
        <v>494.96</v>
      </c>
      <c r="G212" s="29">
        <v>587.29</v>
      </c>
      <c r="H212" s="29">
        <v>2815.08</v>
      </c>
      <c r="I212" s="29">
        <v>94.62</v>
      </c>
      <c r="J212" s="29">
        <v>1001.99</v>
      </c>
      <c r="K212" s="29">
        <v>318.45999999999998</v>
      </c>
      <c r="L212" s="29">
        <v>221.63</v>
      </c>
      <c r="M212" s="29">
        <v>610.57000000000005</v>
      </c>
      <c r="N212" s="29">
        <v>280.17</v>
      </c>
      <c r="O212" s="28"/>
      <c r="P212" s="29">
        <v>10061.469999999999</v>
      </c>
    </row>
    <row r="213" spans="1:16" x14ac:dyDescent="0.3">
      <c r="A213" s="24" t="s">
        <v>286</v>
      </c>
      <c r="B213" s="29">
        <v>1741.01</v>
      </c>
      <c r="C213" s="29">
        <v>741.86</v>
      </c>
      <c r="D213" s="29">
        <v>30.05</v>
      </c>
      <c r="E213" s="29">
        <v>1262.24</v>
      </c>
      <c r="F213" s="29">
        <v>516.41</v>
      </c>
      <c r="G213" s="29">
        <v>532.22</v>
      </c>
      <c r="H213" s="29">
        <v>2899.1</v>
      </c>
      <c r="I213" s="29">
        <v>99.61</v>
      </c>
      <c r="J213" s="29">
        <v>1025.3800000000001</v>
      </c>
      <c r="K213" s="29">
        <v>348.85</v>
      </c>
      <c r="L213" s="29">
        <v>228.85</v>
      </c>
      <c r="M213" s="29">
        <v>630.24</v>
      </c>
      <c r="N213" s="29">
        <v>286.91000000000003</v>
      </c>
      <c r="O213" s="28"/>
      <c r="P213" s="29">
        <v>10342.74</v>
      </c>
    </row>
    <row r="214" spans="1:16" x14ac:dyDescent="0.3">
      <c r="A214" s="24" t="s">
        <v>287</v>
      </c>
      <c r="B214" s="29">
        <v>1805.13</v>
      </c>
      <c r="C214" s="29">
        <v>743.78</v>
      </c>
      <c r="D214" s="29">
        <v>30.43</v>
      </c>
      <c r="E214" s="29">
        <v>1348.48</v>
      </c>
      <c r="F214" s="29">
        <v>546.26</v>
      </c>
      <c r="G214" s="29">
        <v>595.97</v>
      </c>
      <c r="H214" s="29">
        <v>3027.24</v>
      </c>
      <c r="I214" s="29">
        <v>100.51</v>
      </c>
      <c r="J214" s="29">
        <v>1044.24</v>
      </c>
      <c r="K214" s="29">
        <v>372.18</v>
      </c>
      <c r="L214" s="29">
        <v>234.09</v>
      </c>
      <c r="M214" s="29">
        <v>666.88</v>
      </c>
      <c r="N214" s="29">
        <v>295.64</v>
      </c>
      <c r="O214" s="28"/>
      <c r="P214" s="29">
        <v>10810.87</v>
      </c>
    </row>
    <row r="215" spans="1:16" x14ac:dyDescent="0.3">
      <c r="A215" s="24" t="s">
        <v>288</v>
      </c>
      <c r="B215" s="29">
        <v>1874.47</v>
      </c>
      <c r="C215" s="29">
        <v>751.62</v>
      </c>
      <c r="D215" s="29">
        <v>30.19</v>
      </c>
      <c r="E215" s="29">
        <v>1427.5</v>
      </c>
      <c r="F215" s="29">
        <v>576.04999999999995</v>
      </c>
      <c r="G215" s="29">
        <v>697.71</v>
      </c>
      <c r="H215" s="29">
        <v>3199.64</v>
      </c>
      <c r="I215" s="29">
        <v>97.25</v>
      </c>
      <c r="J215" s="29">
        <v>1060.52</v>
      </c>
      <c r="K215" s="29">
        <v>385.5</v>
      </c>
      <c r="L215" s="29">
        <v>237.79</v>
      </c>
      <c r="M215" s="29">
        <v>708.43</v>
      </c>
      <c r="N215" s="29">
        <v>306.27999999999997</v>
      </c>
      <c r="O215" s="28"/>
      <c r="P215" s="29">
        <v>11352.96</v>
      </c>
    </row>
    <row r="216" spans="1:16" x14ac:dyDescent="0.3">
      <c r="A216" s="24" t="s">
        <v>289</v>
      </c>
      <c r="B216" s="29">
        <v>1932.56</v>
      </c>
      <c r="C216" s="29">
        <v>759.49</v>
      </c>
      <c r="D216" s="29">
        <v>29.49</v>
      </c>
      <c r="E216" s="29">
        <v>1485.84</v>
      </c>
      <c r="F216" s="29">
        <v>606.02</v>
      </c>
      <c r="G216" s="29">
        <v>803.97</v>
      </c>
      <c r="H216" s="29">
        <v>3379.1</v>
      </c>
      <c r="I216" s="29">
        <v>92.03</v>
      </c>
      <c r="J216" s="29">
        <v>1079.3599999999999</v>
      </c>
      <c r="K216" s="29">
        <v>388.91</v>
      </c>
      <c r="L216" s="29">
        <v>242.12</v>
      </c>
      <c r="M216" s="29">
        <v>750.47</v>
      </c>
      <c r="N216" s="29">
        <v>317.42</v>
      </c>
      <c r="O216" s="28"/>
      <c r="P216" s="29">
        <v>11866.79</v>
      </c>
    </row>
    <row r="217" spans="1:16" x14ac:dyDescent="0.3">
      <c r="A217" s="24" t="s">
        <v>290</v>
      </c>
      <c r="B217" s="29">
        <v>1964.54</v>
      </c>
      <c r="C217" s="29">
        <v>766.83</v>
      </c>
      <c r="D217" s="29">
        <v>28.49</v>
      </c>
      <c r="E217" s="29">
        <v>1514.28</v>
      </c>
      <c r="F217" s="29">
        <v>634.91</v>
      </c>
      <c r="G217" s="29">
        <v>877.36</v>
      </c>
      <c r="H217" s="29">
        <v>3528.23</v>
      </c>
      <c r="I217" s="29">
        <v>87.27</v>
      </c>
      <c r="J217" s="29">
        <v>1106.45</v>
      </c>
      <c r="K217" s="29">
        <v>382.79</v>
      </c>
      <c r="L217" s="29">
        <v>249.37</v>
      </c>
      <c r="M217" s="29">
        <v>786.45</v>
      </c>
      <c r="N217" s="29">
        <v>327.58</v>
      </c>
      <c r="O217" s="28"/>
      <c r="P217" s="29">
        <v>12254.54</v>
      </c>
    </row>
    <row r="218" spans="1:16" x14ac:dyDescent="0.3">
      <c r="A218" s="24" t="s">
        <v>291</v>
      </c>
      <c r="B218" s="29">
        <v>1958.17</v>
      </c>
      <c r="C218" s="29">
        <v>772.96</v>
      </c>
      <c r="D218" s="29">
        <v>27.38</v>
      </c>
      <c r="E218" s="29">
        <v>1507.93</v>
      </c>
      <c r="F218" s="29">
        <v>662.34</v>
      </c>
      <c r="G218" s="29">
        <v>886.25</v>
      </c>
      <c r="H218" s="29">
        <v>3617.78</v>
      </c>
      <c r="I218" s="29">
        <v>85.24</v>
      </c>
      <c r="J218" s="29">
        <v>1147.05</v>
      </c>
      <c r="K218" s="29">
        <v>367.59</v>
      </c>
      <c r="L218" s="29">
        <v>261.68</v>
      </c>
      <c r="M218" s="29">
        <v>811.5</v>
      </c>
      <c r="N218" s="29">
        <v>335.36</v>
      </c>
      <c r="O218" s="28"/>
      <c r="P218" s="29">
        <v>12441.22</v>
      </c>
    </row>
    <row r="219" spans="1:16" x14ac:dyDescent="0.3">
      <c r="A219" s="24" t="s">
        <v>292</v>
      </c>
      <c r="B219" s="29">
        <v>1925.02</v>
      </c>
      <c r="C219" s="29">
        <v>777.21</v>
      </c>
      <c r="D219" s="29">
        <v>26.41</v>
      </c>
      <c r="E219" s="29">
        <v>1468.03</v>
      </c>
      <c r="F219" s="29">
        <v>689.94</v>
      </c>
      <c r="G219" s="29">
        <v>831.1</v>
      </c>
      <c r="H219" s="29">
        <v>3646.85</v>
      </c>
      <c r="I219" s="29">
        <v>86.46</v>
      </c>
      <c r="J219" s="29">
        <v>1199.27</v>
      </c>
      <c r="K219" s="29">
        <v>344.71</v>
      </c>
      <c r="L219" s="29">
        <v>279.32</v>
      </c>
      <c r="M219" s="29">
        <v>827.77</v>
      </c>
      <c r="N219" s="29">
        <v>340.64</v>
      </c>
      <c r="O219" s="28"/>
      <c r="P219" s="29">
        <v>12442.73</v>
      </c>
    </row>
    <row r="220" spans="1:16" x14ac:dyDescent="0.3">
      <c r="A220" s="24" t="s">
        <v>293</v>
      </c>
      <c r="B220" s="29">
        <v>1941.24</v>
      </c>
      <c r="C220" s="29">
        <v>781.34</v>
      </c>
      <c r="D220" s="29">
        <v>26</v>
      </c>
      <c r="E220" s="29">
        <v>1454.41</v>
      </c>
      <c r="F220" s="29">
        <v>736.94</v>
      </c>
      <c r="G220" s="29">
        <v>747.37</v>
      </c>
      <c r="H220" s="29">
        <v>3683.64</v>
      </c>
      <c r="I220" s="29">
        <v>89.71</v>
      </c>
      <c r="J220" s="29">
        <v>1254.22</v>
      </c>
      <c r="K220" s="29">
        <v>316.48</v>
      </c>
      <c r="L220" s="29">
        <v>308.33999999999997</v>
      </c>
      <c r="M220" s="29">
        <v>856.38</v>
      </c>
      <c r="N220" s="29">
        <v>344.54</v>
      </c>
      <c r="O220" s="28"/>
      <c r="P220" s="29">
        <v>12540.61</v>
      </c>
    </row>
    <row r="221" spans="1:16" x14ac:dyDescent="0.3">
      <c r="A221" s="24" t="s">
        <v>294</v>
      </c>
      <c r="B221" s="29">
        <v>1961.87</v>
      </c>
      <c r="C221" s="29">
        <v>769.03</v>
      </c>
      <c r="D221" s="29">
        <v>26.24</v>
      </c>
      <c r="E221" s="29">
        <v>1429.33</v>
      </c>
      <c r="F221" s="29">
        <v>764.74</v>
      </c>
      <c r="G221" s="29">
        <v>666.44</v>
      </c>
      <c r="H221" s="29">
        <v>3680.31</v>
      </c>
      <c r="I221" s="29">
        <v>93.62</v>
      </c>
      <c r="J221" s="29">
        <v>1302.0999999999999</v>
      </c>
      <c r="K221" s="29">
        <v>285.32</v>
      </c>
      <c r="L221" s="29">
        <v>332.11</v>
      </c>
      <c r="M221" s="29">
        <v>869.2</v>
      </c>
      <c r="N221" s="29">
        <v>348.31</v>
      </c>
      <c r="O221" s="28"/>
      <c r="P221" s="29">
        <v>12528.61</v>
      </c>
    </row>
    <row r="222" spans="1:16" x14ac:dyDescent="0.3">
      <c r="A222" s="24" t="s">
        <v>295</v>
      </c>
      <c r="B222" s="29">
        <v>2074.91</v>
      </c>
      <c r="C222" s="29">
        <v>763.14</v>
      </c>
      <c r="D222" s="29">
        <v>27.66</v>
      </c>
      <c r="E222" s="29">
        <v>1501.45</v>
      </c>
      <c r="F222" s="29">
        <v>798.09</v>
      </c>
      <c r="G222" s="29">
        <v>631.67999999999995</v>
      </c>
      <c r="H222" s="29">
        <v>3745.85</v>
      </c>
      <c r="I222" s="29">
        <v>96.85</v>
      </c>
      <c r="J222" s="29">
        <v>1333.85</v>
      </c>
      <c r="K222" s="29">
        <v>253.75</v>
      </c>
      <c r="L222" s="29">
        <v>354.96</v>
      </c>
      <c r="M222" s="29">
        <v>891.89</v>
      </c>
      <c r="N222" s="29">
        <v>353.23</v>
      </c>
      <c r="O222" s="28"/>
      <c r="P222" s="29">
        <v>12827.32</v>
      </c>
    </row>
    <row r="223" spans="1:16" x14ac:dyDescent="0.3">
      <c r="A223" s="24" t="s">
        <v>296</v>
      </c>
      <c r="B223" s="29">
        <v>2268.75</v>
      </c>
      <c r="C223" s="29">
        <v>751.56</v>
      </c>
      <c r="D223" s="29">
        <v>30.04</v>
      </c>
      <c r="E223" s="29">
        <v>1626.18</v>
      </c>
      <c r="F223" s="29">
        <v>832.61</v>
      </c>
      <c r="G223" s="29">
        <v>643.48</v>
      </c>
      <c r="H223" s="29">
        <v>3842.28</v>
      </c>
      <c r="I223" s="29">
        <v>98.82</v>
      </c>
      <c r="J223" s="29">
        <v>1350.75</v>
      </c>
      <c r="K223" s="29">
        <v>225.46</v>
      </c>
      <c r="L223" s="29">
        <v>376.89</v>
      </c>
      <c r="M223" s="29">
        <v>920.88</v>
      </c>
      <c r="N223" s="29">
        <v>360.93</v>
      </c>
      <c r="O223" s="28"/>
      <c r="P223" s="29">
        <v>13328.61</v>
      </c>
    </row>
    <row r="224" spans="1:16" x14ac:dyDescent="0.3">
      <c r="A224" s="24" t="s">
        <v>297</v>
      </c>
      <c r="B224" s="29">
        <v>2513.14</v>
      </c>
      <c r="C224" s="29">
        <v>734.84</v>
      </c>
      <c r="D224" s="29">
        <v>32.76</v>
      </c>
      <c r="E224" s="29">
        <v>1735.36</v>
      </c>
      <c r="F224" s="29">
        <v>868.94</v>
      </c>
      <c r="G224" s="29">
        <v>684.43</v>
      </c>
      <c r="H224" s="29">
        <v>3950.18</v>
      </c>
      <c r="I224" s="29">
        <v>99.6</v>
      </c>
      <c r="J224" s="29">
        <v>1361.78</v>
      </c>
      <c r="K224" s="29">
        <v>205.3</v>
      </c>
      <c r="L224" s="29">
        <v>399.51</v>
      </c>
      <c r="M224" s="29">
        <v>949.94</v>
      </c>
      <c r="N224" s="29">
        <v>373.41</v>
      </c>
      <c r="O224" s="28"/>
      <c r="P224" s="29">
        <v>13909.18</v>
      </c>
    </row>
    <row r="225" spans="1:16" x14ac:dyDescent="0.3">
      <c r="A225" s="24" t="s">
        <v>298</v>
      </c>
      <c r="B225" s="29">
        <v>2782.07</v>
      </c>
      <c r="C225" s="29">
        <v>724.68</v>
      </c>
      <c r="D225" s="29">
        <v>35.28</v>
      </c>
      <c r="E225" s="29">
        <v>1823.27</v>
      </c>
      <c r="F225" s="29">
        <v>904.02</v>
      </c>
      <c r="G225" s="29">
        <v>734.17</v>
      </c>
      <c r="H225" s="29">
        <v>4042.42</v>
      </c>
      <c r="I225" s="29">
        <v>99.35</v>
      </c>
      <c r="J225" s="29">
        <v>1377.18</v>
      </c>
      <c r="K225" s="29">
        <v>198.23</v>
      </c>
      <c r="L225" s="29">
        <v>423.15</v>
      </c>
      <c r="M225" s="29">
        <v>971.18</v>
      </c>
      <c r="N225" s="29">
        <v>392.7</v>
      </c>
      <c r="O225" s="28"/>
      <c r="P225" s="29">
        <v>14507.72</v>
      </c>
    </row>
    <row r="226" spans="1:16" x14ac:dyDescent="0.3">
      <c r="A226" s="24" t="s">
        <v>299</v>
      </c>
      <c r="B226" s="29">
        <v>3044.03</v>
      </c>
      <c r="C226" s="29">
        <v>731.83</v>
      </c>
      <c r="D226" s="29">
        <v>37.08</v>
      </c>
      <c r="E226" s="29">
        <v>1888.69</v>
      </c>
      <c r="F226" s="29">
        <v>941.74</v>
      </c>
      <c r="G226" s="29">
        <v>778.24</v>
      </c>
      <c r="H226" s="29">
        <v>4111.78</v>
      </c>
      <c r="I226" s="29">
        <v>98.27</v>
      </c>
      <c r="J226" s="29">
        <v>1406.49</v>
      </c>
      <c r="K226" s="29">
        <v>208.59</v>
      </c>
      <c r="L226" s="29">
        <v>449.81</v>
      </c>
      <c r="M226" s="29">
        <v>986.28</v>
      </c>
      <c r="N226" s="29">
        <v>420.41</v>
      </c>
      <c r="O226" s="28"/>
      <c r="P226" s="29">
        <v>15103.24</v>
      </c>
    </row>
    <row r="227" spans="1:16" x14ac:dyDescent="0.3">
      <c r="A227" s="24" t="s">
        <v>300</v>
      </c>
      <c r="B227" s="29">
        <v>3290.55</v>
      </c>
      <c r="C227" s="29">
        <v>757.05</v>
      </c>
      <c r="D227" s="29">
        <v>38.11</v>
      </c>
      <c r="E227" s="29">
        <v>1927.35</v>
      </c>
      <c r="F227" s="29">
        <v>985.85</v>
      </c>
      <c r="G227" s="29">
        <v>812.09</v>
      </c>
      <c r="H227" s="29">
        <v>4170.5</v>
      </c>
      <c r="I227" s="29">
        <v>96.78</v>
      </c>
      <c r="J227" s="29">
        <v>1449.01</v>
      </c>
      <c r="K227" s="29">
        <v>233.87</v>
      </c>
      <c r="L227" s="29">
        <v>478.93</v>
      </c>
      <c r="M227" s="29">
        <v>1021.91</v>
      </c>
      <c r="N227" s="29">
        <v>453.48</v>
      </c>
      <c r="O227" s="28"/>
      <c r="P227" s="29">
        <v>15715.49</v>
      </c>
    </row>
    <row r="228" spans="1:16" x14ac:dyDescent="0.3">
      <c r="A228" s="24" t="s">
        <v>301</v>
      </c>
      <c r="B228" s="29">
        <v>3533.35</v>
      </c>
      <c r="C228" s="29">
        <v>794.59</v>
      </c>
      <c r="D228" s="29">
        <v>38.799999999999997</v>
      </c>
      <c r="E228" s="29">
        <v>1891.74</v>
      </c>
      <c r="F228" s="29">
        <v>1044.03</v>
      </c>
      <c r="G228" s="29">
        <v>845.07</v>
      </c>
      <c r="H228" s="29">
        <v>4244.43</v>
      </c>
      <c r="I228" s="29">
        <v>95.62</v>
      </c>
      <c r="J228" s="29">
        <v>1494.48</v>
      </c>
      <c r="K228" s="29">
        <v>264.73</v>
      </c>
      <c r="L228" s="29">
        <v>509.07</v>
      </c>
      <c r="M228" s="29">
        <v>1061.99</v>
      </c>
      <c r="N228" s="29">
        <v>484.19</v>
      </c>
      <c r="O228" s="28"/>
      <c r="P228" s="29">
        <v>16302.09</v>
      </c>
    </row>
    <row r="229" spans="1:16" x14ac:dyDescent="0.3">
      <c r="A229" s="24" t="s">
        <v>302</v>
      </c>
      <c r="B229" s="29">
        <v>3787.07</v>
      </c>
      <c r="C229" s="29">
        <v>837.88</v>
      </c>
      <c r="D229" s="29">
        <v>39.64</v>
      </c>
      <c r="E229" s="29">
        <v>1894.04</v>
      </c>
      <c r="F229" s="29">
        <v>1125.25</v>
      </c>
      <c r="G229" s="29">
        <v>887.1</v>
      </c>
      <c r="H229" s="29">
        <v>4371.1499999999996</v>
      </c>
      <c r="I229" s="29">
        <v>95.54</v>
      </c>
      <c r="J229" s="29">
        <v>1531.47</v>
      </c>
      <c r="K229" s="29">
        <v>291.19</v>
      </c>
      <c r="L229" s="29">
        <v>538.73</v>
      </c>
      <c r="M229" s="29">
        <v>1119.6300000000001</v>
      </c>
      <c r="N229" s="29">
        <v>504.38</v>
      </c>
      <c r="O229" s="28"/>
      <c r="P229" s="29">
        <v>17023.07</v>
      </c>
    </row>
    <row r="230" spans="1:16" x14ac:dyDescent="0.3">
      <c r="A230" s="24" t="s">
        <v>303</v>
      </c>
      <c r="B230" s="29">
        <v>4064.78</v>
      </c>
      <c r="C230" s="29">
        <v>879.92</v>
      </c>
      <c r="D230" s="29">
        <v>41.07</v>
      </c>
      <c r="E230" s="29">
        <v>1933.24</v>
      </c>
      <c r="F230" s="29">
        <v>1236.07</v>
      </c>
      <c r="G230" s="29">
        <v>947.41</v>
      </c>
      <c r="H230" s="29">
        <v>4580.7</v>
      </c>
      <c r="I230" s="29">
        <v>97.2</v>
      </c>
      <c r="J230" s="29">
        <v>1549.56</v>
      </c>
      <c r="K230" s="29">
        <v>304.08</v>
      </c>
      <c r="L230" s="29">
        <v>566.28</v>
      </c>
      <c r="M230" s="29">
        <v>1198.27</v>
      </c>
      <c r="N230" s="29">
        <v>506.71</v>
      </c>
      <c r="O230" s="28"/>
      <c r="P230" s="29">
        <v>17905.310000000001</v>
      </c>
    </row>
    <row r="231" spans="1:16" x14ac:dyDescent="0.3">
      <c r="A231" s="24" t="s">
        <v>304</v>
      </c>
      <c r="B231" s="29">
        <v>4364.9799999999996</v>
      </c>
      <c r="C231" s="29">
        <v>919.09</v>
      </c>
      <c r="D231" s="29">
        <v>43.24</v>
      </c>
      <c r="E231" s="29">
        <v>2016.09</v>
      </c>
      <c r="F231" s="29">
        <v>1363.73</v>
      </c>
      <c r="G231" s="29">
        <v>1019.66</v>
      </c>
      <c r="H231" s="29">
        <v>4853.71</v>
      </c>
      <c r="I231" s="29">
        <v>100.63</v>
      </c>
      <c r="J231" s="29">
        <v>1551.88</v>
      </c>
      <c r="K231" s="29">
        <v>303</v>
      </c>
      <c r="L231" s="29">
        <v>593.12</v>
      </c>
      <c r="M231" s="29">
        <v>1289.72</v>
      </c>
      <c r="N231" s="29">
        <v>492.72</v>
      </c>
      <c r="O231" s="28"/>
      <c r="P231" s="29">
        <v>18911.59</v>
      </c>
    </row>
    <row r="232" spans="1:16" x14ac:dyDescent="0.3">
      <c r="A232" s="24" t="s">
        <v>305</v>
      </c>
      <c r="B232" s="29">
        <v>4683.88</v>
      </c>
      <c r="C232" s="29">
        <v>981.72</v>
      </c>
      <c r="D232" s="29">
        <v>46.14</v>
      </c>
      <c r="E232" s="29">
        <v>2106.9299999999998</v>
      </c>
      <c r="F232" s="29">
        <v>1476.79</v>
      </c>
      <c r="G232" s="29">
        <v>1082.1099999999999</v>
      </c>
      <c r="H232" s="29">
        <v>5147.58</v>
      </c>
      <c r="I232" s="29">
        <v>105.16</v>
      </c>
      <c r="J232" s="29">
        <v>1552.98</v>
      </c>
      <c r="K232" s="29">
        <v>296.3</v>
      </c>
      <c r="L232" s="29">
        <v>623.36</v>
      </c>
      <c r="M232" s="29">
        <v>1371.7</v>
      </c>
      <c r="N232" s="29">
        <v>472.83</v>
      </c>
      <c r="O232" s="28"/>
      <c r="P232" s="29">
        <v>19947.47</v>
      </c>
    </row>
    <row r="233" spans="1:16" x14ac:dyDescent="0.3">
      <c r="A233" s="24" t="s">
        <v>306</v>
      </c>
      <c r="B233" s="29">
        <v>4978.28</v>
      </c>
      <c r="C233" s="29">
        <v>1000.85</v>
      </c>
      <c r="D233" s="29">
        <v>49.09</v>
      </c>
      <c r="E233" s="29">
        <v>2179.4</v>
      </c>
      <c r="F233" s="29">
        <v>1541.76</v>
      </c>
      <c r="G233" s="29">
        <v>1112.22</v>
      </c>
      <c r="H233" s="29">
        <v>5309.07</v>
      </c>
      <c r="I233" s="29">
        <v>110.06</v>
      </c>
      <c r="J233" s="29">
        <v>1568.87</v>
      </c>
      <c r="K233" s="29">
        <v>293.12</v>
      </c>
      <c r="L233" s="29">
        <v>660.43</v>
      </c>
      <c r="M233" s="29">
        <v>1420.38</v>
      </c>
      <c r="N233" s="29">
        <v>458.27</v>
      </c>
      <c r="O233" s="28"/>
      <c r="P233" s="29">
        <v>20681.8</v>
      </c>
    </row>
    <row r="234" spans="1:16" x14ac:dyDescent="0.3">
      <c r="A234" s="24" t="s">
        <v>307</v>
      </c>
      <c r="B234" s="29">
        <v>5261.59</v>
      </c>
      <c r="C234" s="29">
        <v>1050.9000000000001</v>
      </c>
      <c r="D234" s="29">
        <v>52.4</v>
      </c>
      <c r="E234" s="29">
        <v>2202.6999999999998</v>
      </c>
      <c r="F234" s="29">
        <v>1528.73</v>
      </c>
      <c r="G234" s="29">
        <v>1089.6300000000001</v>
      </c>
      <c r="H234" s="29">
        <v>5348.23</v>
      </c>
      <c r="I234" s="29">
        <v>114.61</v>
      </c>
      <c r="J234" s="29">
        <v>1614.3</v>
      </c>
      <c r="K234" s="29">
        <v>302.06</v>
      </c>
      <c r="L234" s="29">
        <v>707.91</v>
      </c>
      <c r="M234" s="29">
        <v>1414.44</v>
      </c>
      <c r="N234" s="29">
        <v>459.42</v>
      </c>
      <c r="O234" s="28"/>
      <c r="P234" s="29">
        <v>21146.92</v>
      </c>
    </row>
    <row r="235" spans="1:16" x14ac:dyDescent="0.3">
      <c r="A235" s="24" t="s">
        <v>308</v>
      </c>
      <c r="B235" s="29">
        <v>5496.4</v>
      </c>
      <c r="C235" s="29">
        <v>1111.51</v>
      </c>
      <c r="D235" s="29">
        <v>55.5</v>
      </c>
      <c r="E235" s="29">
        <v>2179.73</v>
      </c>
      <c r="F235" s="29">
        <v>1456.21</v>
      </c>
      <c r="G235" s="29">
        <v>1023.12</v>
      </c>
      <c r="H235" s="29">
        <v>5331.32</v>
      </c>
      <c r="I235" s="29">
        <v>118.17</v>
      </c>
      <c r="J235" s="29">
        <v>1688.68</v>
      </c>
      <c r="K235" s="29">
        <v>325.52</v>
      </c>
      <c r="L235" s="29">
        <v>762.37</v>
      </c>
      <c r="M235" s="29">
        <v>1368.2</v>
      </c>
      <c r="N235" s="29">
        <v>477.48</v>
      </c>
      <c r="O235" s="28"/>
      <c r="P235" s="29">
        <v>21394.21</v>
      </c>
    </row>
    <row r="236" spans="1:16" x14ac:dyDescent="0.3">
      <c r="A236" s="24" t="s">
        <v>309</v>
      </c>
      <c r="B236" s="29">
        <v>5645.38</v>
      </c>
      <c r="C236" s="29">
        <v>1186.3</v>
      </c>
      <c r="D236" s="29">
        <v>57.87</v>
      </c>
      <c r="E236" s="29">
        <v>2151.39</v>
      </c>
      <c r="F236" s="29">
        <v>1369.71</v>
      </c>
      <c r="G236" s="29">
        <v>975.96</v>
      </c>
      <c r="H236" s="29">
        <v>5323.65</v>
      </c>
      <c r="I236" s="29">
        <v>120.19</v>
      </c>
      <c r="J236" s="29">
        <v>1776.49</v>
      </c>
      <c r="K236" s="29">
        <v>359.69</v>
      </c>
      <c r="L236" s="29">
        <v>825.51</v>
      </c>
      <c r="M236" s="29">
        <v>1321.29</v>
      </c>
      <c r="N236" s="29">
        <v>504.46</v>
      </c>
      <c r="O236" s="28"/>
      <c r="P236" s="29">
        <v>21617.87</v>
      </c>
    </row>
    <row r="237" spans="1:16" x14ac:dyDescent="0.3">
      <c r="A237" s="24" t="s">
        <v>310</v>
      </c>
      <c r="B237" s="29">
        <v>5662.78</v>
      </c>
      <c r="C237" s="29">
        <v>1277.07</v>
      </c>
      <c r="D237" s="29">
        <v>58.9</v>
      </c>
      <c r="E237" s="29">
        <v>2137.69</v>
      </c>
      <c r="F237" s="29">
        <v>1305.79</v>
      </c>
      <c r="G237" s="29">
        <v>931.94</v>
      </c>
      <c r="H237" s="29">
        <v>5294.57</v>
      </c>
      <c r="I237" s="29">
        <v>120.11</v>
      </c>
      <c r="J237" s="29">
        <v>1860.68</v>
      </c>
      <c r="K237" s="29">
        <v>400.21</v>
      </c>
      <c r="L237" s="29">
        <v>861.15</v>
      </c>
      <c r="M237" s="29">
        <v>1285.83</v>
      </c>
      <c r="N237" s="29">
        <v>531.5</v>
      </c>
      <c r="O237" s="28"/>
      <c r="P237" s="29">
        <v>21728.23</v>
      </c>
    </row>
    <row r="238" spans="1:16" x14ac:dyDescent="0.3">
      <c r="A238" s="24" t="s">
        <v>311</v>
      </c>
      <c r="B238" s="29">
        <v>5516.12</v>
      </c>
      <c r="C238" s="29">
        <v>1386.83</v>
      </c>
      <c r="D238" s="29">
        <v>58.09</v>
      </c>
      <c r="E238" s="29">
        <v>2185.54</v>
      </c>
      <c r="F238" s="29">
        <v>1322.45</v>
      </c>
      <c r="G238" s="29">
        <v>939.03</v>
      </c>
      <c r="H238" s="29">
        <v>5431.4</v>
      </c>
      <c r="I238" s="29">
        <v>117.49</v>
      </c>
      <c r="J238" s="29">
        <v>1925.24</v>
      </c>
      <c r="K238" s="29">
        <v>442.64</v>
      </c>
      <c r="L238" s="29">
        <v>873.86</v>
      </c>
      <c r="M238" s="29">
        <v>1318.44</v>
      </c>
      <c r="N238" s="29">
        <v>550.34</v>
      </c>
      <c r="O238" s="28"/>
      <c r="P238" s="29">
        <v>22067.46</v>
      </c>
    </row>
    <row r="239" spans="1:16" x14ac:dyDescent="0.3">
      <c r="A239" s="24" t="s">
        <v>312</v>
      </c>
      <c r="B239" s="29">
        <v>5224.88</v>
      </c>
      <c r="C239" s="29">
        <v>1509.36</v>
      </c>
      <c r="D239" s="29">
        <v>55.61</v>
      </c>
      <c r="E239" s="29">
        <v>2283.0300000000002</v>
      </c>
      <c r="F239" s="29">
        <v>1432.37</v>
      </c>
      <c r="G239" s="29">
        <v>1029.4000000000001</v>
      </c>
      <c r="H239" s="29">
        <v>5869.17</v>
      </c>
      <c r="I239" s="29">
        <v>113.21</v>
      </c>
      <c r="J239" s="29">
        <v>1965.58</v>
      </c>
      <c r="K239" s="29">
        <v>481.47</v>
      </c>
      <c r="L239" s="29">
        <v>862.03</v>
      </c>
      <c r="M239" s="29">
        <v>1421.12</v>
      </c>
      <c r="N239" s="29">
        <v>558.70000000000005</v>
      </c>
      <c r="O239" s="28"/>
      <c r="P239" s="29">
        <v>22805.919999999998</v>
      </c>
    </row>
    <row r="240" spans="1:16" x14ac:dyDescent="0.3">
      <c r="A240" s="24" t="s">
        <v>313</v>
      </c>
      <c r="B240" s="29">
        <v>4861.3500000000004</v>
      </c>
      <c r="C240" s="29">
        <v>1635.26</v>
      </c>
      <c r="D240" s="29">
        <v>52.29</v>
      </c>
      <c r="E240" s="29">
        <v>2373.73</v>
      </c>
      <c r="F240" s="29">
        <v>1559.64</v>
      </c>
      <c r="G240" s="29">
        <v>1127.92</v>
      </c>
      <c r="H240" s="29">
        <v>6335.73</v>
      </c>
      <c r="I240" s="29">
        <v>109.44</v>
      </c>
      <c r="J240" s="29">
        <v>1987.89</v>
      </c>
      <c r="K240" s="29">
        <v>510.13</v>
      </c>
      <c r="L240" s="29">
        <v>838.32</v>
      </c>
      <c r="M240" s="29">
        <v>1525.91</v>
      </c>
      <c r="N240" s="29">
        <v>560.38</v>
      </c>
      <c r="O240" s="28"/>
      <c r="P240" s="29">
        <v>23478.01</v>
      </c>
    </row>
    <row r="241" spans="1:16" x14ac:dyDescent="0.3">
      <c r="A241" s="24" t="s">
        <v>314</v>
      </c>
      <c r="B241" s="29">
        <v>4500.3100000000004</v>
      </c>
      <c r="C241" s="29">
        <v>1732.85</v>
      </c>
      <c r="D241" s="29">
        <v>48.8</v>
      </c>
      <c r="E241" s="29">
        <v>2403.39</v>
      </c>
      <c r="F241" s="29">
        <v>1635.68</v>
      </c>
      <c r="G241" s="29">
        <v>1177.73</v>
      </c>
      <c r="H241" s="29">
        <v>6655.87</v>
      </c>
      <c r="I241" s="29">
        <v>108.47</v>
      </c>
      <c r="J241" s="29">
        <v>1999.48</v>
      </c>
      <c r="K241" s="29">
        <v>522</v>
      </c>
      <c r="L241" s="29">
        <v>817.53</v>
      </c>
      <c r="M241" s="29">
        <v>1571.74</v>
      </c>
      <c r="N241" s="29">
        <v>559.70000000000005</v>
      </c>
      <c r="O241" s="28"/>
      <c r="P241" s="29">
        <v>23733.56</v>
      </c>
    </row>
    <row r="242" spans="1:16" x14ac:dyDescent="0.3">
      <c r="A242" s="24" t="s">
        <v>315</v>
      </c>
      <c r="B242" s="29">
        <v>4215.53</v>
      </c>
      <c r="C242" s="29">
        <v>1796.12</v>
      </c>
      <c r="D242" s="29">
        <v>46.05</v>
      </c>
      <c r="E242" s="29">
        <v>2319.36</v>
      </c>
      <c r="F242" s="29">
        <v>1598.38</v>
      </c>
      <c r="G242" s="29">
        <v>1138.27</v>
      </c>
      <c r="H242" s="29">
        <v>6669.43</v>
      </c>
      <c r="I242" s="29">
        <v>112.43</v>
      </c>
      <c r="J242" s="29">
        <v>2007.48</v>
      </c>
      <c r="K242" s="29">
        <v>511.14</v>
      </c>
      <c r="L242" s="29">
        <v>814.4</v>
      </c>
      <c r="M242" s="29">
        <v>1503.21</v>
      </c>
      <c r="N242" s="29">
        <v>560.76</v>
      </c>
      <c r="O242" s="28"/>
      <c r="P242" s="29">
        <v>23292.57</v>
      </c>
    </row>
    <row r="243" spans="1:16" x14ac:dyDescent="0.3">
      <c r="A243" s="24" t="s">
        <v>316</v>
      </c>
      <c r="B243" s="29">
        <v>4026.21</v>
      </c>
      <c r="C243" s="29">
        <v>1824.69</v>
      </c>
      <c r="D243" s="29">
        <v>44.3</v>
      </c>
      <c r="E243" s="29">
        <v>2137.79</v>
      </c>
      <c r="F243" s="29">
        <v>1455.94</v>
      </c>
      <c r="G243" s="29">
        <v>990.02</v>
      </c>
      <c r="H243" s="29">
        <v>6429.74</v>
      </c>
      <c r="I243" s="29">
        <v>121.65</v>
      </c>
      <c r="J243" s="29">
        <v>2017.87</v>
      </c>
      <c r="K243" s="29">
        <v>479.73</v>
      </c>
      <c r="L243" s="29">
        <v>826.95</v>
      </c>
      <c r="M243" s="29">
        <v>1328.87</v>
      </c>
      <c r="N243" s="29">
        <v>565.16</v>
      </c>
      <c r="O243" s="28"/>
      <c r="P243" s="29">
        <v>22248.91</v>
      </c>
    </row>
    <row r="244" spans="1:16" x14ac:dyDescent="0.3">
      <c r="A244" s="24" t="s">
        <v>317</v>
      </c>
      <c r="B244" s="29">
        <v>3885.44</v>
      </c>
      <c r="C244" s="29">
        <v>1811.99</v>
      </c>
      <c r="D244" s="29">
        <v>43.08</v>
      </c>
      <c r="E244" s="29">
        <v>1911.56</v>
      </c>
      <c r="F244" s="29">
        <v>1350.02</v>
      </c>
      <c r="G244" s="29">
        <v>783.16</v>
      </c>
      <c r="H244" s="29">
        <v>5996.78</v>
      </c>
      <c r="I244" s="29">
        <v>134.63999999999999</v>
      </c>
      <c r="J244" s="29">
        <v>2093.2399999999998</v>
      </c>
      <c r="K244" s="29">
        <v>438</v>
      </c>
      <c r="L244" s="29">
        <v>847.9</v>
      </c>
      <c r="M244" s="29">
        <v>1135.92</v>
      </c>
      <c r="N244" s="29">
        <v>572.01</v>
      </c>
      <c r="O244" s="28"/>
      <c r="P244" s="29">
        <v>21003.75</v>
      </c>
    </row>
    <row r="245" spans="1:16" x14ac:dyDescent="0.3">
      <c r="A245" s="24" t="s">
        <v>318</v>
      </c>
      <c r="B245" s="29">
        <v>3789.05</v>
      </c>
      <c r="C245" s="29">
        <v>1787.61</v>
      </c>
      <c r="D245" s="29">
        <v>42.17</v>
      </c>
      <c r="E245" s="29">
        <v>1722.89</v>
      </c>
      <c r="F245" s="29">
        <v>1157.6400000000001</v>
      </c>
      <c r="G245" s="29">
        <v>587.21</v>
      </c>
      <c r="H245" s="29">
        <v>5579.8</v>
      </c>
      <c r="I245" s="29">
        <v>149.78</v>
      </c>
      <c r="J245" s="29">
        <v>2102.85</v>
      </c>
      <c r="K245" s="29">
        <v>396.93</v>
      </c>
      <c r="L245" s="29">
        <v>867.03</v>
      </c>
      <c r="M245" s="29">
        <v>922.67</v>
      </c>
      <c r="N245" s="29">
        <v>580.20000000000005</v>
      </c>
      <c r="O245" s="28"/>
      <c r="P245" s="29">
        <v>19685.830000000002</v>
      </c>
    </row>
    <row r="246" spans="1:16" x14ac:dyDescent="0.3">
      <c r="A246" s="24" t="s">
        <v>319</v>
      </c>
      <c r="B246" s="29">
        <v>3677.29</v>
      </c>
      <c r="C246" s="29">
        <v>1750.63</v>
      </c>
      <c r="D246" s="29">
        <v>41.14</v>
      </c>
      <c r="E246" s="29">
        <v>1661.12</v>
      </c>
      <c r="F246" s="29">
        <v>1118.45</v>
      </c>
      <c r="G246" s="29">
        <v>461.44</v>
      </c>
      <c r="H246" s="29">
        <v>5377.76</v>
      </c>
      <c r="I246" s="29">
        <v>165.44</v>
      </c>
      <c r="J246" s="29">
        <v>2105.6</v>
      </c>
      <c r="K246" s="29">
        <v>366.75</v>
      </c>
      <c r="L246" s="29">
        <v>878.16</v>
      </c>
      <c r="M246" s="29">
        <v>836.82</v>
      </c>
      <c r="N246" s="29">
        <v>588.73</v>
      </c>
      <c r="O246" s="28"/>
      <c r="P246" s="29">
        <v>19029.32</v>
      </c>
    </row>
    <row r="247" spans="1:16" x14ac:dyDescent="0.3">
      <c r="A247" s="24" t="s">
        <v>320</v>
      </c>
      <c r="B247" s="29">
        <v>3545.26</v>
      </c>
      <c r="C247" s="29">
        <v>1706.35</v>
      </c>
      <c r="D247" s="29">
        <v>39.99</v>
      </c>
      <c r="E247" s="29">
        <v>1696.24</v>
      </c>
      <c r="F247" s="29">
        <v>1169.68</v>
      </c>
      <c r="G247" s="29">
        <v>415.83</v>
      </c>
      <c r="H247" s="29">
        <v>5420.53</v>
      </c>
      <c r="I247" s="29">
        <v>180.14</v>
      </c>
      <c r="J247" s="29">
        <v>2159.37</v>
      </c>
      <c r="K247" s="29">
        <v>349.33</v>
      </c>
      <c r="L247" s="29">
        <v>878.69</v>
      </c>
      <c r="M247" s="29">
        <v>837.81</v>
      </c>
      <c r="N247" s="29">
        <v>598.05999999999995</v>
      </c>
      <c r="O247" s="28"/>
      <c r="P247" s="29">
        <v>18997.29</v>
      </c>
    </row>
    <row r="248" spans="1:16" x14ac:dyDescent="0.3">
      <c r="A248" s="24" t="s">
        <v>321</v>
      </c>
      <c r="B248" s="29">
        <v>3421.82</v>
      </c>
      <c r="C248" s="29">
        <v>1658.94</v>
      </c>
      <c r="D248" s="29">
        <v>39.01</v>
      </c>
      <c r="E248" s="29">
        <v>1795.29</v>
      </c>
      <c r="F248" s="29">
        <v>1230.57</v>
      </c>
      <c r="G248" s="29">
        <v>431.47</v>
      </c>
      <c r="H248" s="29">
        <v>5561.86</v>
      </c>
      <c r="I248" s="29">
        <v>192.55</v>
      </c>
      <c r="J248" s="29">
        <v>2236.17</v>
      </c>
      <c r="K248" s="29">
        <v>338.05</v>
      </c>
      <c r="L248" s="29">
        <v>873.89</v>
      </c>
      <c r="M248" s="29">
        <v>888.24</v>
      </c>
      <c r="N248" s="29">
        <v>610.13</v>
      </c>
      <c r="O248" s="28"/>
      <c r="P248" s="29">
        <v>19277.990000000002</v>
      </c>
    </row>
    <row r="249" spans="1:16" x14ac:dyDescent="0.3">
      <c r="A249" s="24" t="s">
        <v>322</v>
      </c>
      <c r="B249" s="29">
        <v>3315.56</v>
      </c>
      <c r="C249" s="29">
        <v>1605.25</v>
      </c>
      <c r="D249" s="29">
        <v>38.450000000000003</v>
      </c>
      <c r="E249" s="29">
        <v>1945</v>
      </c>
      <c r="F249" s="29">
        <v>1372.04</v>
      </c>
      <c r="G249" s="29">
        <v>475.15</v>
      </c>
      <c r="H249" s="29">
        <v>5791.47</v>
      </c>
      <c r="I249" s="29">
        <v>201.37</v>
      </c>
      <c r="J249" s="29">
        <v>2310.92</v>
      </c>
      <c r="K249" s="29">
        <v>326.10000000000002</v>
      </c>
      <c r="L249" s="29">
        <v>871.94</v>
      </c>
      <c r="M249" s="29">
        <v>970.48</v>
      </c>
      <c r="N249" s="29">
        <v>626.96</v>
      </c>
      <c r="O249" s="28"/>
      <c r="P249" s="29">
        <v>19850.7</v>
      </c>
    </row>
    <row r="250" spans="1:16" x14ac:dyDescent="0.3">
      <c r="A250" s="24" t="s">
        <v>323</v>
      </c>
      <c r="B250" s="29">
        <v>3259.33</v>
      </c>
      <c r="C250" s="29">
        <v>1551.05</v>
      </c>
      <c r="D250" s="29">
        <v>38.659999999999997</v>
      </c>
      <c r="E250" s="29">
        <v>2111.41</v>
      </c>
      <c r="F250" s="29">
        <v>1492.02</v>
      </c>
      <c r="G250" s="29">
        <v>536.38</v>
      </c>
      <c r="H250" s="29">
        <v>5965.68</v>
      </c>
      <c r="I250" s="29">
        <v>205.38</v>
      </c>
      <c r="J250" s="29">
        <v>2281.06</v>
      </c>
      <c r="K250" s="29">
        <v>306.69</v>
      </c>
      <c r="L250" s="29">
        <v>878.19</v>
      </c>
      <c r="M250" s="29">
        <v>1085.51</v>
      </c>
      <c r="N250" s="29">
        <v>650.38</v>
      </c>
      <c r="O250" s="28"/>
      <c r="P250" s="29">
        <v>20361.73</v>
      </c>
    </row>
    <row r="251" spans="1:16" x14ac:dyDescent="0.3">
      <c r="A251" s="24" t="s">
        <v>324</v>
      </c>
      <c r="B251" s="29">
        <v>3262.35</v>
      </c>
      <c r="C251" s="29">
        <v>1499.38</v>
      </c>
      <c r="D251" s="29">
        <v>39.64</v>
      </c>
      <c r="E251" s="29">
        <v>2260.02</v>
      </c>
      <c r="F251" s="29">
        <v>1573.43</v>
      </c>
      <c r="G251" s="29">
        <v>601.12</v>
      </c>
      <c r="H251" s="29">
        <v>6054.71</v>
      </c>
      <c r="I251" s="29">
        <v>204.7</v>
      </c>
      <c r="J251" s="29">
        <v>2278.58</v>
      </c>
      <c r="K251" s="29">
        <v>280.16000000000003</v>
      </c>
      <c r="L251" s="29">
        <v>894.34</v>
      </c>
      <c r="M251" s="29">
        <v>1189.52</v>
      </c>
      <c r="N251" s="29">
        <v>679.54</v>
      </c>
      <c r="O251" s="28"/>
      <c r="P251" s="29">
        <v>20817.5</v>
      </c>
    </row>
    <row r="252" spans="1:16" x14ac:dyDescent="0.3">
      <c r="A252" s="24" t="s">
        <v>325</v>
      </c>
      <c r="B252" s="29">
        <v>3303.81</v>
      </c>
      <c r="C252" s="29">
        <v>1456.63</v>
      </c>
      <c r="D252" s="29">
        <v>40.82</v>
      </c>
      <c r="E252" s="29">
        <v>2377.65</v>
      </c>
      <c r="F252" s="29">
        <v>1629.39</v>
      </c>
      <c r="G252" s="29">
        <v>668.11</v>
      </c>
      <c r="H252" s="29">
        <v>6095.17</v>
      </c>
      <c r="I252" s="29">
        <v>200.72</v>
      </c>
      <c r="J252" s="29">
        <v>2261.7800000000002</v>
      </c>
      <c r="K252" s="29">
        <v>253.81</v>
      </c>
      <c r="L252" s="29">
        <v>916.9</v>
      </c>
      <c r="M252" s="29">
        <v>1286.5899999999999</v>
      </c>
      <c r="N252" s="29">
        <v>710.97</v>
      </c>
      <c r="O252" s="28"/>
      <c r="P252" s="29">
        <v>21202.35</v>
      </c>
    </row>
    <row r="253" spans="1:16" x14ac:dyDescent="0.3">
      <c r="A253" s="24" t="s">
        <v>326</v>
      </c>
      <c r="B253" s="29">
        <v>3364.78</v>
      </c>
      <c r="C253" s="29">
        <v>1429.42</v>
      </c>
      <c r="D253" s="29">
        <v>41.72</v>
      </c>
      <c r="E253" s="29">
        <v>2453.7199999999998</v>
      </c>
      <c r="F253" s="29">
        <v>1676.24</v>
      </c>
      <c r="G253" s="29">
        <v>744.48</v>
      </c>
      <c r="H253" s="29">
        <v>6129.54</v>
      </c>
      <c r="I253" s="29">
        <v>194.95</v>
      </c>
      <c r="J253" s="29">
        <v>2229.3000000000002</v>
      </c>
      <c r="K253" s="29">
        <v>235.6</v>
      </c>
      <c r="L253" s="29">
        <v>941.23</v>
      </c>
      <c r="M253" s="29">
        <v>1380.81</v>
      </c>
      <c r="N253" s="29">
        <v>740.96</v>
      </c>
      <c r="O253" s="28"/>
      <c r="P253" s="29">
        <v>21562.75</v>
      </c>
    </row>
    <row r="254" spans="1:16" x14ac:dyDescent="0.3">
      <c r="A254" s="24" t="s">
        <v>327</v>
      </c>
      <c r="B254" s="29">
        <v>3434.29</v>
      </c>
      <c r="C254" s="29">
        <v>1424.03</v>
      </c>
      <c r="D254" s="29">
        <v>41.98</v>
      </c>
      <c r="E254" s="29">
        <v>2478.25</v>
      </c>
      <c r="F254" s="29">
        <v>1727.56</v>
      </c>
      <c r="G254" s="29">
        <v>831.74</v>
      </c>
      <c r="H254" s="29">
        <v>6199.29</v>
      </c>
      <c r="I254" s="29">
        <v>188.81</v>
      </c>
      <c r="J254" s="29">
        <v>2257.29</v>
      </c>
      <c r="K254" s="29">
        <v>232.74</v>
      </c>
      <c r="L254" s="29">
        <v>964.64</v>
      </c>
      <c r="M254" s="29">
        <v>1477.64</v>
      </c>
      <c r="N254" s="29">
        <v>766.08</v>
      </c>
      <c r="O254" s="28"/>
      <c r="P254" s="29">
        <v>22024.34</v>
      </c>
    </row>
    <row r="255" spans="1:16" x14ac:dyDescent="0.3">
      <c r="A255" s="24" t="s">
        <v>328</v>
      </c>
      <c r="B255" s="29">
        <v>3508.43</v>
      </c>
      <c r="C255" s="29">
        <v>1440.56</v>
      </c>
      <c r="D255" s="29">
        <v>41.74</v>
      </c>
      <c r="E255" s="29">
        <v>2456.66</v>
      </c>
      <c r="F255" s="29">
        <v>1795.6</v>
      </c>
      <c r="G255" s="29">
        <v>930.52</v>
      </c>
      <c r="H255" s="29">
        <v>6321.15</v>
      </c>
      <c r="I255" s="29">
        <v>182.53</v>
      </c>
      <c r="J255" s="29">
        <v>2237.9499999999998</v>
      </c>
      <c r="K255" s="29">
        <v>244.85</v>
      </c>
      <c r="L255" s="29">
        <v>984.61</v>
      </c>
      <c r="M255" s="29">
        <v>1580.42</v>
      </c>
      <c r="N255" s="29">
        <v>785.99</v>
      </c>
      <c r="O255" s="28"/>
      <c r="P255" s="29">
        <v>22511</v>
      </c>
    </row>
    <row r="256" spans="1:16" x14ac:dyDescent="0.3">
      <c r="A256" s="24" t="s">
        <v>329</v>
      </c>
      <c r="B256" s="29">
        <v>3594.05</v>
      </c>
      <c r="C256" s="29">
        <v>1472</v>
      </c>
      <c r="D256" s="29">
        <v>41.51</v>
      </c>
      <c r="E256" s="29">
        <v>2410.06</v>
      </c>
      <c r="F256" s="29">
        <v>1888.72</v>
      </c>
      <c r="G256" s="29">
        <v>1041.01</v>
      </c>
      <c r="H256" s="29">
        <v>6496.07</v>
      </c>
      <c r="I256" s="29">
        <v>175.18</v>
      </c>
      <c r="J256" s="29">
        <v>2178.63</v>
      </c>
      <c r="K256" s="29">
        <v>263.93</v>
      </c>
      <c r="L256" s="29">
        <v>1012.03</v>
      </c>
      <c r="M256" s="29">
        <v>1691.42</v>
      </c>
      <c r="N256" s="29">
        <v>803.44</v>
      </c>
      <c r="O256" s="28"/>
      <c r="P256" s="29">
        <v>23068.05</v>
      </c>
    </row>
    <row r="257" spans="1:16" x14ac:dyDescent="0.3">
      <c r="A257" s="24" t="s">
        <v>330</v>
      </c>
      <c r="B257" s="29">
        <v>3651.67</v>
      </c>
      <c r="C257" s="29">
        <v>1508.4</v>
      </c>
      <c r="D257" s="29">
        <v>41.91</v>
      </c>
      <c r="E257" s="29">
        <v>2361.04</v>
      </c>
      <c r="F257" s="29">
        <v>1999.43</v>
      </c>
      <c r="G257" s="29">
        <v>1164.25</v>
      </c>
      <c r="H257" s="29">
        <v>6679.46</v>
      </c>
      <c r="I257" s="29">
        <v>165.73</v>
      </c>
      <c r="J257" s="29">
        <v>2122.67</v>
      </c>
      <c r="K257" s="29">
        <v>281.27999999999997</v>
      </c>
      <c r="L257" s="29">
        <v>1023.12</v>
      </c>
      <c r="M257" s="29">
        <v>1795.23</v>
      </c>
      <c r="N257" s="29">
        <v>821.48</v>
      </c>
      <c r="O257" s="28"/>
      <c r="P257" s="29">
        <v>23615.65</v>
      </c>
    </row>
    <row r="258" spans="1:16" x14ac:dyDescent="0.3">
      <c r="A258" s="24" t="s">
        <v>331</v>
      </c>
      <c r="B258" s="29">
        <v>3718.8</v>
      </c>
      <c r="C258" s="29">
        <v>1545.49</v>
      </c>
      <c r="D258" s="29">
        <v>43.49</v>
      </c>
      <c r="E258" s="29">
        <v>2328.34</v>
      </c>
      <c r="F258" s="29">
        <v>2140.85</v>
      </c>
      <c r="G258" s="29">
        <v>1299.8599999999999</v>
      </c>
      <c r="H258" s="29">
        <v>6889.42</v>
      </c>
      <c r="I258" s="29">
        <v>153.36000000000001</v>
      </c>
      <c r="J258" s="29">
        <v>2125</v>
      </c>
      <c r="K258" s="29">
        <v>288.83999999999997</v>
      </c>
      <c r="L258" s="29">
        <v>1034.8</v>
      </c>
      <c r="M258" s="29">
        <v>1901.36</v>
      </c>
      <c r="N258" s="29">
        <v>842.86</v>
      </c>
      <c r="O258" s="28"/>
      <c r="P258" s="29">
        <v>24312.49</v>
      </c>
    </row>
    <row r="259" spans="1:16" x14ac:dyDescent="0.3">
      <c r="A259" s="24" t="s">
        <v>332</v>
      </c>
      <c r="B259" s="29">
        <v>3790.83</v>
      </c>
      <c r="C259" s="29">
        <v>1578.12</v>
      </c>
      <c r="D259" s="29">
        <v>46.21</v>
      </c>
      <c r="E259" s="29">
        <v>2323.64</v>
      </c>
      <c r="F259" s="29">
        <v>2298.63</v>
      </c>
      <c r="G259" s="29">
        <v>1435.74</v>
      </c>
      <c r="H259" s="29">
        <v>7104.17</v>
      </c>
      <c r="I259" s="29">
        <v>139.72999999999999</v>
      </c>
      <c r="J259" s="29">
        <v>2151.27</v>
      </c>
      <c r="K259" s="29">
        <v>285.95</v>
      </c>
      <c r="L259" s="29">
        <v>1049.19</v>
      </c>
      <c r="M259" s="29">
        <v>1999.53</v>
      </c>
      <c r="N259" s="29">
        <v>867.22</v>
      </c>
      <c r="O259" s="28"/>
      <c r="P259" s="29">
        <v>25070.23</v>
      </c>
    </row>
    <row r="260" spans="1:16" x14ac:dyDescent="0.3">
      <c r="A260" s="24" t="s">
        <v>333</v>
      </c>
      <c r="B260" s="29">
        <v>3891.17</v>
      </c>
      <c r="C260" s="29">
        <v>1612.6</v>
      </c>
      <c r="D260" s="29">
        <v>49.5</v>
      </c>
      <c r="E260" s="29">
        <v>2342.64</v>
      </c>
      <c r="F260" s="29">
        <v>2444.58</v>
      </c>
      <c r="G260" s="29">
        <v>1548.71</v>
      </c>
      <c r="H260" s="29">
        <v>7310.61</v>
      </c>
      <c r="I260" s="29">
        <v>128.94</v>
      </c>
      <c r="J260" s="29">
        <v>2186.4</v>
      </c>
      <c r="K260" s="29">
        <v>279.22000000000003</v>
      </c>
      <c r="L260" s="29">
        <v>1071.21</v>
      </c>
      <c r="M260" s="29">
        <v>2076.92</v>
      </c>
      <c r="N260" s="29">
        <v>891.03</v>
      </c>
      <c r="O260" s="28"/>
      <c r="P260" s="29">
        <v>25833.54</v>
      </c>
    </row>
    <row r="261" spans="1:16" x14ac:dyDescent="0.3">
      <c r="A261" s="24" t="s">
        <v>334</v>
      </c>
      <c r="B261" s="29">
        <v>4025.15</v>
      </c>
      <c r="C261" s="29">
        <v>1636.32</v>
      </c>
      <c r="D261" s="29">
        <v>52.55</v>
      </c>
      <c r="E261" s="29">
        <v>2380.91</v>
      </c>
      <c r="F261" s="29">
        <v>2547.96</v>
      </c>
      <c r="G261" s="29">
        <v>1614.69</v>
      </c>
      <c r="H261" s="29">
        <v>7481.83</v>
      </c>
      <c r="I261" s="29">
        <v>125.32</v>
      </c>
      <c r="J261" s="29">
        <v>2220.59</v>
      </c>
      <c r="K261" s="29">
        <v>276</v>
      </c>
      <c r="L261" s="29">
        <v>1104.6099999999999</v>
      </c>
      <c r="M261" s="29">
        <v>2119.34</v>
      </c>
      <c r="N261" s="29">
        <v>910.51</v>
      </c>
      <c r="O261" s="28"/>
      <c r="P261" s="29">
        <v>26495.77</v>
      </c>
    </row>
    <row r="262" spans="1:16" x14ac:dyDescent="0.3">
      <c r="A262" s="24" t="s">
        <v>335</v>
      </c>
      <c r="B262" s="29">
        <v>4212.3</v>
      </c>
      <c r="C262" s="29">
        <v>1653.85</v>
      </c>
      <c r="D262" s="29">
        <v>54.75</v>
      </c>
      <c r="E262" s="29">
        <v>2434.79</v>
      </c>
      <c r="F262" s="29">
        <v>2584.08</v>
      </c>
      <c r="G262" s="29">
        <v>1612.43</v>
      </c>
      <c r="H262" s="29">
        <v>7610.32</v>
      </c>
      <c r="I262" s="29">
        <v>132.76</v>
      </c>
      <c r="J262" s="29">
        <v>2252.29</v>
      </c>
      <c r="K262" s="29">
        <v>282.89</v>
      </c>
      <c r="L262" s="29">
        <v>1154.04</v>
      </c>
      <c r="M262" s="29">
        <v>2117.5700000000002</v>
      </c>
      <c r="N262" s="29">
        <v>922.13</v>
      </c>
      <c r="O262" s="28"/>
      <c r="P262" s="29">
        <v>27024.18</v>
      </c>
    </row>
    <row r="263" spans="1:16" x14ac:dyDescent="0.3">
      <c r="A263" s="24" t="s">
        <v>336</v>
      </c>
      <c r="B263" s="29">
        <v>4443.95</v>
      </c>
      <c r="C263" s="29">
        <v>1672.31</v>
      </c>
      <c r="D263" s="29">
        <v>56.01</v>
      </c>
      <c r="E263" s="29">
        <v>2507.66</v>
      </c>
      <c r="F263" s="29">
        <v>2564.59</v>
      </c>
      <c r="G263" s="29">
        <v>1551.84</v>
      </c>
      <c r="H263" s="29">
        <v>7703.1</v>
      </c>
      <c r="I263" s="29">
        <v>149.97999999999999</v>
      </c>
      <c r="J263" s="29">
        <v>2267.88</v>
      </c>
      <c r="K263" s="29">
        <v>298.89</v>
      </c>
      <c r="L263" s="29">
        <v>1217.1400000000001</v>
      </c>
      <c r="M263" s="29">
        <v>2084.88</v>
      </c>
      <c r="N263" s="29">
        <v>925.33</v>
      </c>
      <c r="O263" s="28"/>
      <c r="P263" s="29">
        <v>27443.57</v>
      </c>
    </row>
    <row r="264" spans="1:16" x14ac:dyDescent="0.3">
      <c r="A264" s="24" t="s">
        <v>337</v>
      </c>
      <c r="B264" s="29">
        <v>5019.42</v>
      </c>
      <c r="C264" s="29">
        <v>2210.5500000000002</v>
      </c>
      <c r="D264" s="29">
        <v>69.849999999999994</v>
      </c>
      <c r="E264" s="29">
        <v>3297.28</v>
      </c>
      <c r="F264" s="29">
        <v>1943.03</v>
      </c>
      <c r="G264" s="29">
        <v>910.4</v>
      </c>
      <c r="H264" s="29">
        <v>5076.9799999999996</v>
      </c>
      <c r="I264" s="29">
        <v>181.18</v>
      </c>
      <c r="J264" s="29">
        <v>1883.22</v>
      </c>
      <c r="K264" s="29">
        <v>396.07</v>
      </c>
      <c r="L264" s="29">
        <v>2094.6999999999998</v>
      </c>
      <c r="M264" s="29">
        <v>1165.1500000000001</v>
      </c>
      <c r="N264" s="29">
        <v>923.61</v>
      </c>
      <c r="O264" s="28"/>
      <c r="P264" s="29">
        <v>25171.46</v>
      </c>
    </row>
    <row r="265" spans="1:16" x14ac:dyDescent="0.3">
      <c r="A265" s="24" t="s">
        <v>338</v>
      </c>
      <c r="B265" s="29">
        <v>5353.5</v>
      </c>
      <c r="C265" s="29">
        <v>1920.71</v>
      </c>
      <c r="D265" s="29">
        <v>68.58</v>
      </c>
      <c r="E265" s="29">
        <v>3203.83</v>
      </c>
      <c r="F265" s="29">
        <v>2066.7600000000002</v>
      </c>
      <c r="G265" s="29">
        <v>834.48</v>
      </c>
      <c r="H265" s="29">
        <v>5253.49</v>
      </c>
      <c r="I265" s="29">
        <v>181</v>
      </c>
      <c r="J265" s="29">
        <v>1884.1</v>
      </c>
      <c r="K265" s="29">
        <v>405.49</v>
      </c>
      <c r="L265" s="29">
        <v>2153.3200000000002</v>
      </c>
      <c r="M265" s="29">
        <v>1206.28</v>
      </c>
      <c r="N265" s="29">
        <v>933.35</v>
      </c>
      <c r="O265" s="28"/>
      <c r="P265" s="29">
        <v>25464.91</v>
      </c>
    </row>
    <row r="266" spans="1:16" x14ac:dyDescent="0.3">
      <c r="A266" s="24" t="s">
        <v>339</v>
      </c>
      <c r="B266" s="29">
        <v>5780.24</v>
      </c>
      <c r="C266" s="29">
        <v>2146.56</v>
      </c>
      <c r="D266" s="29">
        <v>69.75</v>
      </c>
      <c r="E266" s="29">
        <v>2979.07</v>
      </c>
      <c r="F266" s="29">
        <v>2148.16</v>
      </c>
      <c r="G266" s="29">
        <v>854.54</v>
      </c>
      <c r="H266" s="29">
        <v>5475.82</v>
      </c>
      <c r="I266" s="29">
        <v>179</v>
      </c>
      <c r="J266" s="29">
        <v>1893.8</v>
      </c>
      <c r="K266" s="29">
        <v>425.7</v>
      </c>
      <c r="L266" s="29">
        <v>2248.4699999999998</v>
      </c>
      <c r="M266" s="29">
        <v>1277.9100000000001</v>
      </c>
      <c r="N266" s="29">
        <v>938.49</v>
      </c>
      <c r="O266" s="28"/>
      <c r="P266" s="29">
        <v>26417.5</v>
      </c>
    </row>
    <row r="267" spans="1:16" x14ac:dyDescent="0.3">
      <c r="A267" s="24" t="s">
        <v>340</v>
      </c>
      <c r="B267" s="29">
        <v>6602.33</v>
      </c>
      <c r="C267" s="29">
        <v>2439.13</v>
      </c>
      <c r="D267" s="29">
        <v>67.75</v>
      </c>
      <c r="E267" s="29">
        <v>2519.4</v>
      </c>
      <c r="F267" s="29">
        <v>2567.16</v>
      </c>
      <c r="G267" s="29">
        <v>1037.2</v>
      </c>
      <c r="H267" s="29">
        <v>6425.8</v>
      </c>
      <c r="I267" s="29">
        <v>174.81</v>
      </c>
      <c r="J267" s="29">
        <v>1893.5</v>
      </c>
      <c r="K267" s="29">
        <v>457.9</v>
      </c>
      <c r="L267" s="29">
        <v>2357.31</v>
      </c>
      <c r="M267" s="29">
        <v>1500.68</v>
      </c>
      <c r="N267" s="29">
        <v>935.94</v>
      </c>
      <c r="O267" s="28"/>
      <c r="P267" s="29">
        <v>28978.91</v>
      </c>
    </row>
    <row r="268" spans="1:16" x14ac:dyDescent="0.3">
      <c r="A268" s="24" t="s">
        <v>341</v>
      </c>
      <c r="B268" s="29">
        <v>6408.32</v>
      </c>
      <c r="C268" s="29">
        <v>2619.29</v>
      </c>
      <c r="D268" s="29">
        <v>74.819999999999993</v>
      </c>
      <c r="E268" s="29">
        <v>3880.92</v>
      </c>
      <c r="F268" s="29">
        <v>2301.96</v>
      </c>
      <c r="G268" s="29">
        <v>945.45</v>
      </c>
      <c r="H268" s="29">
        <v>5506.68</v>
      </c>
      <c r="I268" s="29">
        <v>168.41</v>
      </c>
      <c r="J268" s="29">
        <v>2024.01</v>
      </c>
      <c r="K268" s="29">
        <v>309.41000000000003</v>
      </c>
      <c r="L268" s="29">
        <v>2596.54</v>
      </c>
      <c r="M268" s="29">
        <v>1420.89</v>
      </c>
      <c r="N268" s="29">
        <v>936.65</v>
      </c>
      <c r="O268" s="28"/>
      <c r="P268" s="29">
        <v>29193.35</v>
      </c>
    </row>
    <row r="269" spans="1:16" x14ac:dyDescent="0.3">
      <c r="A269" s="24" t="s">
        <v>342</v>
      </c>
      <c r="B269" s="29">
        <v>5563.71</v>
      </c>
      <c r="C269" s="29">
        <v>2379.87</v>
      </c>
      <c r="D269" s="29">
        <v>72.86</v>
      </c>
      <c r="E269" s="29">
        <v>3437.89</v>
      </c>
      <c r="F269" s="29">
        <v>2401.12</v>
      </c>
      <c r="G269" s="29">
        <v>810.59</v>
      </c>
      <c r="H269" s="29">
        <v>5314.15</v>
      </c>
      <c r="I269" s="29">
        <v>158.16</v>
      </c>
      <c r="J269" s="29">
        <v>2026.81</v>
      </c>
      <c r="K269" s="29">
        <v>328.63</v>
      </c>
      <c r="L269" s="29">
        <v>2689.31</v>
      </c>
      <c r="M269" s="29">
        <v>1417.71</v>
      </c>
      <c r="N269" s="29">
        <v>933.73</v>
      </c>
      <c r="O269" s="28"/>
      <c r="P269" s="29">
        <v>27534.54</v>
      </c>
    </row>
    <row r="270" spans="1:16" x14ac:dyDescent="0.3">
      <c r="A270" s="24" t="s">
        <v>343</v>
      </c>
      <c r="B270" s="29">
        <v>6393.95</v>
      </c>
      <c r="C270" s="29">
        <v>2528.77</v>
      </c>
      <c r="D270" s="29">
        <v>77.349999999999994</v>
      </c>
      <c r="E270" s="29">
        <v>2968.41</v>
      </c>
      <c r="F270" s="29">
        <v>2135.59</v>
      </c>
      <c r="G270" s="29">
        <v>762.87</v>
      </c>
      <c r="H270" s="29">
        <v>5075.8100000000004</v>
      </c>
      <c r="I270" s="29">
        <v>144.59</v>
      </c>
      <c r="J270" s="29">
        <v>2054</v>
      </c>
      <c r="K270" s="29">
        <v>337.08</v>
      </c>
      <c r="L270" s="29">
        <v>2736.96</v>
      </c>
      <c r="M270" s="29">
        <v>1411.09</v>
      </c>
      <c r="N270" s="29">
        <v>938.18</v>
      </c>
      <c r="O270" s="28"/>
      <c r="P270" s="29">
        <v>27564.639999999999</v>
      </c>
    </row>
    <row r="271" spans="1:16" x14ac:dyDescent="0.3">
      <c r="A271" s="24" t="s">
        <v>344</v>
      </c>
      <c r="B271" s="29">
        <v>7510.59</v>
      </c>
      <c r="C271" s="29">
        <v>2450.3200000000002</v>
      </c>
      <c r="D271" s="29">
        <v>70.06</v>
      </c>
      <c r="E271" s="29">
        <v>3008.69</v>
      </c>
      <c r="F271" s="29">
        <v>2604.52</v>
      </c>
      <c r="G271" s="29">
        <v>834.41</v>
      </c>
      <c r="H271" s="29">
        <v>6041.75</v>
      </c>
      <c r="I271" s="29">
        <v>128.84</v>
      </c>
      <c r="J271" s="29">
        <v>2089.0500000000002</v>
      </c>
      <c r="K271" s="29">
        <v>333.72</v>
      </c>
      <c r="L271" s="29">
        <v>2722.45</v>
      </c>
      <c r="M271" s="29">
        <v>1627.9</v>
      </c>
      <c r="N271" s="29">
        <v>951.04</v>
      </c>
      <c r="O271" s="28"/>
      <c r="P271" s="29">
        <v>30373.360000000001</v>
      </c>
    </row>
    <row r="272" spans="1:16" x14ac:dyDescent="0.3">
      <c r="A272" s="24" t="s">
        <v>345</v>
      </c>
      <c r="B272" s="29">
        <v>6402.21</v>
      </c>
      <c r="C272" s="29">
        <v>2580.83</v>
      </c>
      <c r="D272" s="29">
        <v>75.650000000000006</v>
      </c>
      <c r="E272" s="29">
        <v>3801.28</v>
      </c>
      <c r="F272" s="29">
        <v>2509.11</v>
      </c>
      <c r="G272" s="29">
        <v>1107.71</v>
      </c>
      <c r="H272" s="29">
        <v>5366.24</v>
      </c>
      <c r="I272" s="29">
        <v>112.67</v>
      </c>
      <c r="J272" s="29">
        <v>2263.88</v>
      </c>
      <c r="K272" s="29">
        <v>193.57</v>
      </c>
      <c r="L272" s="29">
        <v>2787.81</v>
      </c>
      <c r="M272" s="29">
        <v>1264.42</v>
      </c>
      <c r="N272" s="29">
        <v>979.12</v>
      </c>
      <c r="O272" s="28"/>
      <c r="P272" s="29">
        <v>29444.5</v>
      </c>
    </row>
    <row r="273" spans="1:16" x14ac:dyDescent="0.3">
      <c r="A273" s="24" t="s">
        <v>346</v>
      </c>
      <c r="B273" s="29">
        <v>6026.32</v>
      </c>
      <c r="C273" s="29">
        <v>2321.73</v>
      </c>
      <c r="D273" s="29">
        <v>65.59</v>
      </c>
      <c r="E273" s="29">
        <v>3657.97</v>
      </c>
      <c r="F273" s="29">
        <v>2394.14</v>
      </c>
      <c r="G273" s="29">
        <v>919.74</v>
      </c>
      <c r="H273" s="29">
        <v>4992.3599999999997</v>
      </c>
      <c r="I273" s="29">
        <v>98.6</v>
      </c>
      <c r="J273" s="29">
        <v>2280.9699999999998</v>
      </c>
      <c r="K273" s="29">
        <v>186.97</v>
      </c>
      <c r="L273" s="29">
        <v>2769.96</v>
      </c>
      <c r="M273" s="29">
        <v>1199.9000000000001</v>
      </c>
      <c r="N273" s="29">
        <v>997.51</v>
      </c>
      <c r="O273" s="28"/>
      <c r="P273" s="29">
        <v>27911.77</v>
      </c>
    </row>
    <row r="274" spans="1:16" x14ac:dyDescent="0.3">
      <c r="A274" s="24" t="s">
        <v>347</v>
      </c>
      <c r="B274" s="29">
        <v>6686.02</v>
      </c>
      <c r="C274" s="29">
        <v>2496.86</v>
      </c>
      <c r="D274" s="29">
        <v>70.36</v>
      </c>
      <c r="E274" s="29">
        <v>3403.71</v>
      </c>
      <c r="F274" s="29">
        <v>2414.63</v>
      </c>
      <c r="G274" s="29">
        <v>1083.6099999999999</v>
      </c>
      <c r="H274" s="29">
        <v>5395.33</v>
      </c>
      <c r="I274" s="29">
        <v>87.74</v>
      </c>
      <c r="J274" s="29">
        <v>2297.69</v>
      </c>
      <c r="K274" s="29">
        <v>182.47</v>
      </c>
      <c r="L274" s="29">
        <v>2804.74</v>
      </c>
      <c r="M274" s="29">
        <v>1189.24</v>
      </c>
      <c r="N274" s="29">
        <v>1018.23</v>
      </c>
      <c r="O274" s="28"/>
      <c r="P274" s="29">
        <v>29130.639999999999</v>
      </c>
    </row>
    <row r="275" spans="1:16" x14ac:dyDescent="0.3">
      <c r="A275" s="24" t="s">
        <v>348</v>
      </c>
      <c r="B275" s="29">
        <v>7445.97</v>
      </c>
      <c r="C275" s="29">
        <v>2571.65</v>
      </c>
      <c r="D275" s="29">
        <v>70.06</v>
      </c>
      <c r="E275" s="29">
        <v>3114.72</v>
      </c>
      <c r="F275" s="29">
        <v>2602.96</v>
      </c>
      <c r="G275" s="29">
        <v>992.06</v>
      </c>
      <c r="H275" s="29">
        <v>5651.02</v>
      </c>
      <c r="I275" s="29">
        <v>80.98</v>
      </c>
      <c r="J275" s="29">
        <v>2291.77</v>
      </c>
      <c r="K275" s="29">
        <v>180.14</v>
      </c>
      <c r="L275" s="29">
        <v>2885.1</v>
      </c>
      <c r="M275" s="29">
        <v>1268.01</v>
      </c>
      <c r="N275" s="29">
        <v>1034.54</v>
      </c>
      <c r="O275" s="28"/>
      <c r="P275" s="29">
        <v>30188.98</v>
      </c>
    </row>
    <row r="276" spans="1:16" x14ac:dyDescent="0.3">
      <c r="A276" s="24" t="s">
        <v>349</v>
      </c>
      <c r="B276" s="29">
        <v>7290.51</v>
      </c>
      <c r="C276" s="29">
        <v>2553.62</v>
      </c>
      <c r="D276" s="29">
        <v>79.5</v>
      </c>
      <c r="E276" s="29">
        <v>3125.71</v>
      </c>
      <c r="F276" s="29">
        <v>2504.7399999999998</v>
      </c>
      <c r="G276" s="29">
        <v>1421.67</v>
      </c>
      <c r="H276" s="29">
        <v>5875.31</v>
      </c>
      <c r="I276" s="29">
        <v>79.069999999999993</v>
      </c>
      <c r="J276" s="29">
        <v>2303.08</v>
      </c>
      <c r="K276" s="29">
        <v>139.82</v>
      </c>
      <c r="L276" s="29">
        <v>2996.08</v>
      </c>
      <c r="M276" s="29">
        <v>1315.95</v>
      </c>
      <c r="N276" s="29">
        <v>1048.6099999999999</v>
      </c>
      <c r="O276" s="28"/>
      <c r="P276" s="29">
        <v>30733.67</v>
      </c>
    </row>
    <row r="277" spans="1:16" x14ac:dyDescent="0.3">
      <c r="A277" s="24" t="s">
        <v>350</v>
      </c>
      <c r="B277" s="29">
        <v>6300.89</v>
      </c>
      <c r="C277" s="29">
        <v>2142.25</v>
      </c>
      <c r="D277" s="29">
        <v>69.709999999999994</v>
      </c>
      <c r="E277" s="29">
        <v>3547.08</v>
      </c>
      <c r="F277" s="29">
        <v>2993.51</v>
      </c>
      <c r="G277" s="29">
        <v>2793.59</v>
      </c>
      <c r="H277" s="29">
        <v>6163.34</v>
      </c>
      <c r="I277" s="29">
        <v>83.14</v>
      </c>
      <c r="J277" s="29">
        <v>2299.4</v>
      </c>
      <c r="K277" s="29">
        <v>138.46</v>
      </c>
      <c r="L277" s="29">
        <v>3090.04</v>
      </c>
      <c r="M277" s="29">
        <v>1432.35</v>
      </c>
      <c r="N277" s="29">
        <v>1059.4000000000001</v>
      </c>
      <c r="O277" s="28"/>
      <c r="P277" s="29">
        <v>32113.16</v>
      </c>
    </row>
    <row r="278" spans="1:16" x14ac:dyDescent="0.3">
      <c r="A278" s="24" t="s">
        <v>351</v>
      </c>
      <c r="B278" s="29">
        <v>6528.37</v>
      </c>
      <c r="C278" s="29">
        <v>2440.9699999999998</v>
      </c>
      <c r="D278" s="29">
        <v>72.36</v>
      </c>
      <c r="E278" s="29">
        <v>2926.84</v>
      </c>
      <c r="F278" s="29">
        <v>2537.33</v>
      </c>
      <c r="G278" s="29">
        <v>1219.19</v>
      </c>
      <c r="H278" s="29">
        <v>5671.98</v>
      </c>
      <c r="I278" s="29">
        <v>93.99</v>
      </c>
      <c r="J278" s="29">
        <v>2294.88</v>
      </c>
      <c r="K278" s="29">
        <v>135.97</v>
      </c>
      <c r="L278" s="29">
        <v>3135.47</v>
      </c>
      <c r="M278" s="29">
        <v>1276.32</v>
      </c>
      <c r="N278" s="29">
        <v>1064.56</v>
      </c>
      <c r="O278" s="28"/>
      <c r="P278" s="29">
        <v>29398.240000000002</v>
      </c>
    </row>
    <row r="279" spans="1:16" x14ac:dyDescent="0.3">
      <c r="A279" s="24" t="s">
        <v>352</v>
      </c>
      <c r="B279" s="29">
        <v>7703.69</v>
      </c>
      <c r="C279" s="29">
        <v>2743.65</v>
      </c>
      <c r="D279" s="29">
        <v>75.83</v>
      </c>
      <c r="E279" s="29">
        <v>3162.54</v>
      </c>
      <c r="F279" s="29">
        <v>3194.02</v>
      </c>
      <c r="G279" s="29">
        <v>1513.74</v>
      </c>
      <c r="H279" s="29">
        <v>6331.92</v>
      </c>
      <c r="I279" s="29">
        <v>110.8</v>
      </c>
      <c r="J279" s="29">
        <v>2292.84</v>
      </c>
      <c r="K279" s="29">
        <v>132.55000000000001</v>
      </c>
      <c r="L279" s="29">
        <v>3136.62</v>
      </c>
      <c r="M279" s="29">
        <v>1469.8</v>
      </c>
      <c r="N279" s="29">
        <v>1068.03</v>
      </c>
      <c r="O279" s="28"/>
      <c r="P279" s="29">
        <v>32936.04</v>
      </c>
    </row>
    <row r="280" spans="1:16" x14ac:dyDescent="0.3">
      <c r="A280" s="24" t="s">
        <v>353</v>
      </c>
      <c r="B280" s="29">
        <v>7766.6</v>
      </c>
      <c r="C280" s="29">
        <v>2430.5300000000002</v>
      </c>
      <c r="D280" s="29">
        <v>78.61</v>
      </c>
      <c r="E280" s="29">
        <v>2955.8</v>
      </c>
      <c r="F280" s="29">
        <v>2908.15</v>
      </c>
      <c r="G280" s="29">
        <v>1653.14</v>
      </c>
      <c r="H280" s="29">
        <v>6475.59</v>
      </c>
      <c r="I280" s="29">
        <v>131.04</v>
      </c>
      <c r="J280" s="29">
        <v>2325.96</v>
      </c>
      <c r="K280" s="29">
        <v>130.9</v>
      </c>
      <c r="L280" s="29">
        <v>3188.96</v>
      </c>
      <c r="M280" s="29">
        <v>1130.55</v>
      </c>
      <c r="N280" s="29">
        <v>1064.6099999999999</v>
      </c>
      <c r="O280" s="28"/>
      <c r="P280" s="29">
        <v>32240.45</v>
      </c>
    </row>
    <row r="281" spans="1:16" x14ac:dyDescent="0.3">
      <c r="A281" s="24" t="s">
        <v>354</v>
      </c>
      <c r="B281" s="29">
        <v>7112.6</v>
      </c>
      <c r="C281" s="29">
        <v>2354.5300000000002</v>
      </c>
      <c r="D281" s="29">
        <v>66.87</v>
      </c>
      <c r="E281" s="29">
        <v>4806</v>
      </c>
      <c r="F281" s="29">
        <v>2631.09</v>
      </c>
      <c r="G281" s="29">
        <v>1322.77</v>
      </c>
      <c r="H281" s="29">
        <v>5886.73</v>
      </c>
      <c r="I281" s="29">
        <v>149.63</v>
      </c>
      <c r="J281" s="29">
        <v>2346.4299999999998</v>
      </c>
      <c r="K281" s="29">
        <v>127.01</v>
      </c>
      <c r="L281" s="29">
        <v>3162.06</v>
      </c>
      <c r="M281" s="29">
        <v>1217.98</v>
      </c>
      <c r="N281" s="29">
        <v>1071.27</v>
      </c>
      <c r="O281" s="28"/>
      <c r="P281" s="29">
        <v>32254.99</v>
      </c>
    </row>
    <row r="282" spans="1:16" x14ac:dyDescent="0.3">
      <c r="A282" s="24" t="s">
        <v>355</v>
      </c>
      <c r="B282" s="29">
        <v>6699.62</v>
      </c>
      <c r="C282" s="29">
        <v>2497.4</v>
      </c>
      <c r="D282" s="29">
        <v>73.23</v>
      </c>
      <c r="E282" s="29">
        <v>3877.5</v>
      </c>
      <c r="F282" s="29">
        <v>2719.57</v>
      </c>
      <c r="G282" s="29">
        <v>1331.28</v>
      </c>
      <c r="H282" s="29">
        <v>5917.87</v>
      </c>
      <c r="I282" s="29">
        <v>162.82</v>
      </c>
      <c r="J282" s="29">
        <v>2362.3000000000002</v>
      </c>
      <c r="K282" s="29">
        <v>123.66</v>
      </c>
      <c r="L282" s="29">
        <v>3142.68</v>
      </c>
      <c r="M282" s="29">
        <v>1214.49</v>
      </c>
      <c r="N282" s="29">
        <v>1083.21</v>
      </c>
      <c r="O282" s="28"/>
      <c r="P282" s="29">
        <v>31205.63</v>
      </c>
    </row>
    <row r="283" spans="1:16" x14ac:dyDescent="0.3">
      <c r="A283" s="24" t="s">
        <v>356</v>
      </c>
      <c r="B283" s="29">
        <v>6595.27</v>
      </c>
      <c r="C283" s="29">
        <v>2108.27</v>
      </c>
      <c r="D283" s="29">
        <v>71</v>
      </c>
      <c r="E283" s="29">
        <v>2955.64</v>
      </c>
      <c r="F283" s="29">
        <v>3287.97</v>
      </c>
      <c r="G283" s="29">
        <v>1664.44</v>
      </c>
      <c r="H283" s="29">
        <v>6807.11</v>
      </c>
      <c r="I283" s="29">
        <v>169.51</v>
      </c>
      <c r="J283" s="29">
        <v>2366.12</v>
      </c>
      <c r="K283" s="29">
        <v>120.76</v>
      </c>
      <c r="L283" s="29">
        <v>3137.22</v>
      </c>
      <c r="M283" s="29">
        <v>1289.26</v>
      </c>
      <c r="N283" s="29">
        <v>1099.7</v>
      </c>
      <c r="O283" s="28"/>
      <c r="P283" s="29">
        <v>31672.26</v>
      </c>
    </row>
    <row r="284" spans="1:16" x14ac:dyDescent="0.3">
      <c r="A284" s="24" t="s">
        <v>357</v>
      </c>
      <c r="B284" s="29">
        <v>6448.87</v>
      </c>
      <c r="C284" s="29">
        <v>2211.4899999999998</v>
      </c>
      <c r="D284" s="29">
        <v>78.099999999999994</v>
      </c>
      <c r="E284" s="29">
        <v>3323.71</v>
      </c>
      <c r="F284" s="29">
        <v>2673.81</v>
      </c>
      <c r="G284" s="29">
        <v>1552.77</v>
      </c>
      <c r="H284" s="29">
        <v>5779.82</v>
      </c>
      <c r="I284" s="29">
        <v>171.39</v>
      </c>
      <c r="J284" s="29">
        <v>2422.56</v>
      </c>
      <c r="K284" s="29">
        <v>124.62</v>
      </c>
      <c r="L284" s="29">
        <v>3121.18</v>
      </c>
      <c r="M284" s="29">
        <v>1082.58</v>
      </c>
      <c r="N284" s="29">
        <v>1139.6099999999999</v>
      </c>
      <c r="O284" s="28"/>
      <c r="P284" s="29">
        <v>30130.5</v>
      </c>
    </row>
    <row r="285" spans="1:16" x14ac:dyDescent="0.3">
      <c r="A285" s="24" t="s">
        <v>358</v>
      </c>
      <c r="B285" s="29">
        <v>6131.24</v>
      </c>
      <c r="C285" s="29">
        <v>1921.67</v>
      </c>
      <c r="D285" s="29">
        <v>74.91</v>
      </c>
      <c r="E285" s="29">
        <v>4820.26</v>
      </c>
      <c r="F285" s="29">
        <v>2848.66</v>
      </c>
      <c r="G285" s="29">
        <v>1301.6300000000001</v>
      </c>
      <c r="H285" s="29">
        <v>6398.3</v>
      </c>
      <c r="I285" s="29">
        <v>172.22</v>
      </c>
      <c r="J285" s="29">
        <v>2419.2399999999998</v>
      </c>
      <c r="K285" s="29">
        <v>123.81</v>
      </c>
      <c r="L285" s="29">
        <v>3188.69</v>
      </c>
      <c r="M285" s="29">
        <v>1052.08</v>
      </c>
      <c r="N285" s="29">
        <v>1158.48</v>
      </c>
      <c r="O285" s="28"/>
      <c r="P285" s="29">
        <v>31611.19</v>
      </c>
    </row>
    <row r="286" spans="1:16" x14ac:dyDescent="0.3">
      <c r="A286" s="24" t="s">
        <v>359</v>
      </c>
      <c r="B286" s="29">
        <v>6441.54</v>
      </c>
      <c r="C286" s="29">
        <v>2033.98</v>
      </c>
      <c r="D286" s="29">
        <v>80.319999999999993</v>
      </c>
      <c r="E286" s="29">
        <v>3944.77</v>
      </c>
      <c r="F286" s="29">
        <v>2625.37</v>
      </c>
      <c r="G286" s="29">
        <v>1266.1600000000001</v>
      </c>
      <c r="H286" s="29">
        <v>6074.79</v>
      </c>
      <c r="I286" s="29">
        <v>174.04</v>
      </c>
      <c r="J286" s="29">
        <v>2413.8200000000002</v>
      </c>
      <c r="K286" s="29">
        <v>125.65</v>
      </c>
      <c r="L286" s="29">
        <v>3305.08</v>
      </c>
      <c r="M286" s="29">
        <v>1268.75</v>
      </c>
      <c r="N286" s="29">
        <v>1174.17</v>
      </c>
      <c r="O286" s="28"/>
      <c r="P286" s="29">
        <v>30928.42</v>
      </c>
    </row>
    <row r="287" spans="1:16" x14ac:dyDescent="0.3">
      <c r="A287" s="24" t="s">
        <v>360</v>
      </c>
      <c r="B287" s="29">
        <v>7838.88</v>
      </c>
      <c r="C287" s="29">
        <v>2318.0500000000002</v>
      </c>
      <c r="D287" s="29">
        <v>83.44</v>
      </c>
      <c r="E287" s="29">
        <v>3608.03</v>
      </c>
      <c r="F287" s="29">
        <v>2813.3</v>
      </c>
      <c r="G287" s="29">
        <v>1482.91</v>
      </c>
      <c r="H287" s="29">
        <v>6884.29</v>
      </c>
      <c r="I287" s="29">
        <v>177.36</v>
      </c>
      <c r="J287" s="29">
        <v>2385.33</v>
      </c>
      <c r="K287" s="29">
        <v>131.59</v>
      </c>
      <c r="L287" s="29">
        <v>3465.4</v>
      </c>
      <c r="M287" s="29">
        <v>1361.69</v>
      </c>
      <c r="N287" s="29">
        <v>1181.33</v>
      </c>
      <c r="O287" s="28"/>
      <c r="P287" s="29">
        <v>33731.620000000003</v>
      </c>
    </row>
    <row r="288" spans="1:16" x14ac:dyDescent="0.3">
      <c r="A288" s="24" t="s">
        <v>361</v>
      </c>
      <c r="B288" s="29">
        <v>8157.16</v>
      </c>
      <c r="C288" s="29">
        <v>2295.88</v>
      </c>
      <c r="D288" s="29">
        <v>86.14</v>
      </c>
      <c r="E288" s="29">
        <v>3512.43</v>
      </c>
      <c r="F288" s="29">
        <v>2247.09</v>
      </c>
      <c r="G288" s="29">
        <v>1086.5999999999999</v>
      </c>
      <c r="H288" s="29">
        <v>6235.97</v>
      </c>
      <c r="I288" s="29">
        <v>181.22</v>
      </c>
      <c r="J288" s="29">
        <v>2385.65</v>
      </c>
      <c r="K288" s="29">
        <v>121.1</v>
      </c>
      <c r="L288" s="29">
        <v>3701.36</v>
      </c>
      <c r="M288" s="29">
        <v>1136.04</v>
      </c>
      <c r="N288" s="29">
        <v>1194.9100000000001</v>
      </c>
      <c r="O288" s="28"/>
      <c r="P288" s="29">
        <v>32341.53</v>
      </c>
    </row>
    <row r="289" spans="1:16" x14ac:dyDescent="0.3">
      <c r="A289" s="24" t="s">
        <v>362</v>
      </c>
      <c r="B289" s="29">
        <v>6844.91</v>
      </c>
      <c r="C289" s="29">
        <v>1967.95</v>
      </c>
      <c r="D289" s="29">
        <v>78.56</v>
      </c>
      <c r="E289" s="29">
        <v>3831.09</v>
      </c>
      <c r="F289" s="29">
        <v>1912.29</v>
      </c>
      <c r="G289" s="29">
        <v>850.38</v>
      </c>
      <c r="H289" s="29">
        <v>5606.86</v>
      </c>
      <c r="I289" s="29">
        <v>183.55</v>
      </c>
      <c r="J289" s="29">
        <v>2378.21</v>
      </c>
      <c r="K289" s="29">
        <v>122.9</v>
      </c>
      <c r="L289" s="29">
        <v>3810.2</v>
      </c>
      <c r="M289" s="29">
        <v>1193.2</v>
      </c>
      <c r="N289" s="29">
        <v>1197.57</v>
      </c>
      <c r="O289" s="28"/>
      <c r="P289" s="29">
        <v>29977.66</v>
      </c>
    </row>
    <row r="290" spans="1:16" x14ac:dyDescent="0.3">
      <c r="A290" s="24" t="s">
        <v>363</v>
      </c>
      <c r="B290" s="29">
        <v>6301.02</v>
      </c>
      <c r="C290" s="29">
        <v>1876.75</v>
      </c>
      <c r="D290" s="29">
        <v>74.3</v>
      </c>
      <c r="E290" s="29">
        <v>3684.17</v>
      </c>
      <c r="F290" s="29">
        <v>2150.5100000000002</v>
      </c>
      <c r="G290" s="29">
        <v>783.89</v>
      </c>
      <c r="H290" s="29">
        <v>6056.99</v>
      </c>
      <c r="I290" s="29">
        <v>183.24</v>
      </c>
      <c r="J290" s="29">
        <v>2390.77</v>
      </c>
      <c r="K290" s="29">
        <v>117.57</v>
      </c>
      <c r="L290" s="29">
        <v>3819.81</v>
      </c>
      <c r="M290" s="29">
        <v>1159.5</v>
      </c>
      <c r="N290" s="29">
        <v>1205.57</v>
      </c>
      <c r="O290" s="28"/>
      <c r="P290" s="29">
        <v>29804.1</v>
      </c>
    </row>
    <row r="291" spans="1:16" x14ac:dyDescent="0.3">
      <c r="A291" s="24" t="s">
        <v>364</v>
      </c>
      <c r="B291" s="29">
        <v>7685.27</v>
      </c>
      <c r="C291" s="29">
        <v>2006.17</v>
      </c>
      <c r="D291" s="29">
        <v>74.98</v>
      </c>
      <c r="E291" s="29">
        <v>3155.69</v>
      </c>
      <c r="F291" s="29">
        <v>2240.0100000000002</v>
      </c>
      <c r="G291" s="29">
        <v>874.97</v>
      </c>
      <c r="H291" s="29">
        <v>6265.84</v>
      </c>
      <c r="I291" s="29">
        <v>179.99</v>
      </c>
      <c r="J291" s="29">
        <v>2440.12</v>
      </c>
      <c r="K291" s="29">
        <v>105.08</v>
      </c>
      <c r="L291" s="29">
        <v>3728.25</v>
      </c>
      <c r="M291" s="29">
        <v>1262.4000000000001</v>
      </c>
      <c r="N291" s="29">
        <v>1212.95</v>
      </c>
      <c r="O291" s="28"/>
      <c r="P291" s="29">
        <v>31231.72</v>
      </c>
    </row>
    <row r="292" spans="1:16" x14ac:dyDescent="0.3">
      <c r="A292" s="24" t="s">
        <v>365</v>
      </c>
      <c r="B292" s="29">
        <v>7788.35</v>
      </c>
      <c r="C292" s="29">
        <v>2169.65</v>
      </c>
      <c r="D292" s="29">
        <v>92.87</v>
      </c>
      <c r="E292" s="29">
        <v>3079.8</v>
      </c>
      <c r="F292" s="29">
        <v>1957.85</v>
      </c>
      <c r="G292" s="29">
        <v>1026.95</v>
      </c>
      <c r="H292" s="29">
        <v>5294.55</v>
      </c>
      <c r="I292" s="29">
        <v>174.33</v>
      </c>
      <c r="J292" s="29">
        <v>2614.48</v>
      </c>
      <c r="K292" s="29">
        <v>93.77</v>
      </c>
      <c r="L292" s="29">
        <v>3561.5</v>
      </c>
      <c r="M292" s="29">
        <v>1199.6099999999999</v>
      </c>
      <c r="N292" s="29">
        <v>1234.8499999999999</v>
      </c>
      <c r="O292" s="28"/>
      <c r="P292" s="29">
        <v>30288.55</v>
      </c>
    </row>
    <row r="293" spans="1:16" x14ac:dyDescent="0.3">
      <c r="A293" s="24" t="s">
        <v>366</v>
      </c>
      <c r="B293" s="29">
        <v>5171.3</v>
      </c>
      <c r="C293" s="29">
        <v>1729.03</v>
      </c>
      <c r="D293" s="29">
        <v>71.959999999999994</v>
      </c>
      <c r="E293" s="29">
        <v>3897.57</v>
      </c>
      <c r="F293" s="29">
        <v>1872.18</v>
      </c>
      <c r="G293" s="29">
        <v>861.35</v>
      </c>
      <c r="H293" s="29">
        <v>5410.89</v>
      </c>
      <c r="I293" s="29">
        <v>167.59</v>
      </c>
      <c r="J293" s="29">
        <v>2670.98</v>
      </c>
      <c r="K293" s="29">
        <v>340.55</v>
      </c>
      <c r="L293" s="29">
        <v>3441.26</v>
      </c>
      <c r="M293" s="29">
        <v>1114.22</v>
      </c>
      <c r="N293" s="29">
        <v>1243.23</v>
      </c>
      <c r="O293" s="28"/>
      <c r="P293" s="29">
        <v>27992.1</v>
      </c>
    </row>
    <row r="294" spans="1:16" x14ac:dyDescent="0.3">
      <c r="A294" s="24" t="s">
        <v>367</v>
      </c>
      <c r="B294" s="29">
        <v>5570.15</v>
      </c>
      <c r="C294" s="29">
        <v>1968.77</v>
      </c>
      <c r="D294" s="29">
        <v>78.58</v>
      </c>
      <c r="E294" s="29">
        <v>3265.22</v>
      </c>
      <c r="F294" s="29">
        <v>1916.87</v>
      </c>
      <c r="G294" s="29">
        <v>975.68</v>
      </c>
      <c r="H294" s="29">
        <v>5496.01</v>
      </c>
      <c r="I294" s="29">
        <v>160.34</v>
      </c>
      <c r="J294" s="29">
        <v>2714.34</v>
      </c>
      <c r="K294" s="29">
        <v>282.73</v>
      </c>
      <c r="L294" s="29">
        <v>3377.57</v>
      </c>
      <c r="M294" s="29">
        <v>1305.24</v>
      </c>
      <c r="N294" s="29">
        <v>1247.99</v>
      </c>
      <c r="O294" s="28"/>
      <c r="P294" s="29">
        <v>28359.49</v>
      </c>
    </row>
    <row r="295" spans="1:16" x14ac:dyDescent="0.3">
      <c r="A295" s="24" t="s">
        <v>368</v>
      </c>
      <c r="B295" s="29">
        <v>6346.49</v>
      </c>
      <c r="C295" s="29">
        <v>2238.89</v>
      </c>
      <c r="D295" s="29">
        <v>74.45</v>
      </c>
      <c r="E295" s="29">
        <v>2713.17</v>
      </c>
      <c r="F295" s="29">
        <v>2226.36</v>
      </c>
      <c r="G295" s="29">
        <v>1029.93</v>
      </c>
      <c r="H295" s="29">
        <v>6141.39</v>
      </c>
      <c r="I295" s="29">
        <v>153.74</v>
      </c>
      <c r="J295" s="29">
        <v>2733.37</v>
      </c>
      <c r="K295" s="29">
        <v>236.63</v>
      </c>
      <c r="L295" s="29">
        <v>3376</v>
      </c>
      <c r="M295" s="29">
        <v>1363.78</v>
      </c>
      <c r="N295" s="29">
        <v>1254.94</v>
      </c>
      <c r="O295" s="28"/>
      <c r="P295" s="29">
        <v>29889.14</v>
      </c>
    </row>
    <row r="296" spans="1:16" x14ac:dyDescent="0.3">
      <c r="A296" s="24" t="s">
        <v>369</v>
      </c>
      <c r="B296" s="29">
        <v>6124.87</v>
      </c>
      <c r="C296" s="29">
        <v>1781.93</v>
      </c>
      <c r="D296" s="29">
        <v>91.05</v>
      </c>
      <c r="E296" s="29">
        <v>2830.96</v>
      </c>
      <c r="F296" s="29">
        <v>1900.69</v>
      </c>
      <c r="G296" s="29">
        <v>940.78</v>
      </c>
      <c r="H296" s="29">
        <v>5112.63</v>
      </c>
      <c r="I296" s="29">
        <v>149.46</v>
      </c>
      <c r="J296" s="29">
        <v>2999.05</v>
      </c>
      <c r="K296" s="29">
        <v>290.57</v>
      </c>
      <c r="L296" s="29">
        <v>3485.45</v>
      </c>
      <c r="M296" s="29">
        <v>1353.05</v>
      </c>
      <c r="N296" s="29">
        <v>1255.02</v>
      </c>
      <c r="O296" s="28"/>
      <c r="P296" s="29">
        <v>28315.51</v>
      </c>
    </row>
    <row r="297" spans="1:16" x14ac:dyDescent="0.3">
      <c r="A297" s="24" t="s">
        <v>370</v>
      </c>
      <c r="B297" s="29">
        <v>6153.4</v>
      </c>
      <c r="C297" s="29">
        <v>1837.89</v>
      </c>
      <c r="D297" s="29">
        <v>85.72</v>
      </c>
      <c r="E297" s="29">
        <v>3545.2</v>
      </c>
      <c r="F297" s="29">
        <v>2361.2600000000002</v>
      </c>
      <c r="G297" s="29">
        <v>973.22</v>
      </c>
      <c r="H297" s="29">
        <v>6126.81</v>
      </c>
      <c r="I297" s="29">
        <v>148.88</v>
      </c>
      <c r="J297" s="29">
        <v>3021.53</v>
      </c>
      <c r="K297" s="29">
        <v>377.87</v>
      </c>
      <c r="L297" s="29">
        <v>3547.26</v>
      </c>
      <c r="M297" s="29">
        <v>1358.91</v>
      </c>
      <c r="N297" s="29">
        <v>1255.7</v>
      </c>
      <c r="O297" s="28"/>
      <c r="P297" s="29">
        <v>30793.64</v>
      </c>
    </row>
    <row r="298" spans="1:16" x14ac:dyDescent="0.3">
      <c r="A298" s="24" t="s">
        <v>371</v>
      </c>
      <c r="B298" s="29">
        <v>6255.72</v>
      </c>
      <c r="C298" s="29">
        <v>2008.48</v>
      </c>
      <c r="D298" s="29">
        <v>89.06</v>
      </c>
      <c r="E298" s="29">
        <v>3289.58</v>
      </c>
      <c r="F298" s="29">
        <v>1908.75</v>
      </c>
      <c r="G298" s="29">
        <v>1017.13</v>
      </c>
      <c r="H298" s="29">
        <v>6292.2</v>
      </c>
      <c r="I298" s="29">
        <v>153.63</v>
      </c>
      <c r="J298" s="29">
        <v>3062.04</v>
      </c>
      <c r="K298" s="29">
        <v>307</v>
      </c>
      <c r="L298" s="29">
        <v>3600.47</v>
      </c>
      <c r="M298" s="29">
        <v>1303.8399999999999</v>
      </c>
      <c r="N298" s="29">
        <v>1257.08</v>
      </c>
      <c r="O298" s="28"/>
      <c r="P298" s="29">
        <v>30544.98</v>
      </c>
    </row>
    <row r="299" spans="1:16" x14ac:dyDescent="0.3">
      <c r="A299" s="24" t="s">
        <v>372</v>
      </c>
      <c r="B299" s="29">
        <v>6755.22</v>
      </c>
      <c r="C299" s="29">
        <v>2180.2800000000002</v>
      </c>
      <c r="D299" s="29">
        <v>87.35</v>
      </c>
      <c r="E299" s="29">
        <v>3190.52</v>
      </c>
      <c r="F299" s="29">
        <v>2265.37</v>
      </c>
      <c r="G299" s="29">
        <v>1193.3800000000001</v>
      </c>
      <c r="H299" s="29">
        <v>6804.16</v>
      </c>
      <c r="I299" s="29">
        <v>163.03</v>
      </c>
      <c r="J299" s="29">
        <v>3065.14</v>
      </c>
      <c r="K299" s="29">
        <v>361.54</v>
      </c>
      <c r="L299" s="29">
        <v>3628.37</v>
      </c>
      <c r="M299" s="29">
        <v>1520.7</v>
      </c>
      <c r="N299" s="29">
        <v>1258.4000000000001</v>
      </c>
      <c r="O299" s="28"/>
      <c r="P299" s="29">
        <v>32473.45</v>
      </c>
    </row>
    <row r="300" spans="1:16" x14ac:dyDescent="0.3">
      <c r="A300" s="24" t="s">
        <v>373</v>
      </c>
      <c r="B300" s="29">
        <v>6299.55</v>
      </c>
      <c r="C300" s="29">
        <v>2583.0300000000002</v>
      </c>
      <c r="D300" s="29">
        <v>98.05</v>
      </c>
      <c r="E300" s="29">
        <v>3597.69</v>
      </c>
      <c r="F300" s="29">
        <v>2195.52</v>
      </c>
      <c r="G300" s="29">
        <v>1041.67</v>
      </c>
      <c r="H300" s="29">
        <v>6112.39</v>
      </c>
      <c r="I300" s="29">
        <v>174.06</v>
      </c>
      <c r="J300" s="29">
        <v>3150.48</v>
      </c>
      <c r="K300" s="29">
        <v>86.08</v>
      </c>
      <c r="L300" s="29">
        <v>3627.87</v>
      </c>
      <c r="M300" s="29">
        <v>1406.85</v>
      </c>
      <c r="N300" s="29">
        <v>1255.75</v>
      </c>
      <c r="O300" s="28"/>
      <c r="P300" s="29">
        <v>31628.99</v>
      </c>
    </row>
    <row r="301" spans="1:16" x14ac:dyDescent="0.3">
      <c r="A301" s="24" t="s">
        <v>374</v>
      </c>
      <c r="B301" s="29">
        <v>6256.41</v>
      </c>
      <c r="C301" s="29">
        <v>2658.55</v>
      </c>
      <c r="D301" s="29">
        <v>91.52</v>
      </c>
      <c r="E301" s="29">
        <v>4042.46</v>
      </c>
      <c r="F301" s="29">
        <v>2003.6</v>
      </c>
      <c r="G301" s="29">
        <v>977.22</v>
      </c>
      <c r="H301" s="29">
        <v>5919.91</v>
      </c>
      <c r="I301" s="29">
        <v>184.37</v>
      </c>
      <c r="J301" s="29">
        <v>3134.18</v>
      </c>
      <c r="K301" s="29">
        <v>167.02</v>
      </c>
      <c r="L301" s="29">
        <v>3646.32</v>
      </c>
      <c r="M301" s="29">
        <v>1294.49</v>
      </c>
      <c r="N301" s="29">
        <v>1257.56</v>
      </c>
      <c r="O301" s="28"/>
      <c r="P301" s="29">
        <v>31633.62</v>
      </c>
    </row>
    <row r="302" spans="1:16" x14ac:dyDescent="0.3">
      <c r="A302" s="24" t="s">
        <v>375</v>
      </c>
      <c r="B302" s="29">
        <v>7048.28</v>
      </c>
      <c r="C302" s="29">
        <v>2957.42</v>
      </c>
      <c r="D302" s="29">
        <v>102.81</v>
      </c>
      <c r="E302" s="29">
        <v>4253.0200000000004</v>
      </c>
      <c r="F302" s="29">
        <v>2266.86</v>
      </c>
      <c r="G302" s="29">
        <v>1245.9000000000001</v>
      </c>
      <c r="H302" s="29">
        <v>6325.7</v>
      </c>
      <c r="I302" s="29">
        <v>191.13</v>
      </c>
      <c r="J302" s="29">
        <v>3146.25</v>
      </c>
      <c r="K302" s="29">
        <v>160.55000000000001</v>
      </c>
      <c r="L302" s="29">
        <v>3662.73</v>
      </c>
      <c r="M302" s="29">
        <v>1401.12</v>
      </c>
      <c r="N302" s="29">
        <v>1260.0899999999999</v>
      </c>
      <c r="O302" s="28"/>
      <c r="P302" s="29">
        <v>34021.85</v>
      </c>
    </row>
    <row r="303" spans="1:16" x14ac:dyDescent="0.3">
      <c r="A303" s="24" t="s">
        <v>376</v>
      </c>
      <c r="B303" s="29">
        <v>7747.87</v>
      </c>
      <c r="C303" s="29">
        <v>2785.24</v>
      </c>
      <c r="D303" s="29">
        <v>99.25</v>
      </c>
      <c r="E303" s="29">
        <v>3975.83</v>
      </c>
      <c r="F303" s="29">
        <v>2419.12</v>
      </c>
      <c r="G303" s="29">
        <v>1105.4000000000001</v>
      </c>
      <c r="H303" s="29">
        <v>6918.03</v>
      </c>
      <c r="I303" s="29">
        <v>194.44</v>
      </c>
      <c r="J303" s="29">
        <v>3156.74</v>
      </c>
      <c r="K303" s="29">
        <v>175.88</v>
      </c>
      <c r="L303" s="29">
        <v>3683.28</v>
      </c>
      <c r="M303" s="29">
        <v>1680.74</v>
      </c>
      <c r="N303" s="29">
        <v>1265</v>
      </c>
      <c r="O303" s="28"/>
      <c r="P303" s="29">
        <v>35206.81</v>
      </c>
    </row>
    <row r="304" spans="1:16" x14ac:dyDescent="0.3">
      <c r="A304" s="24" t="s">
        <v>377</v>
      </c>
      <c r="B304" s="29">
        <v>7150.6</v>
      </c>
      <c r="C304" s="29">
        <v>2890.78</v>
      </c>
      <c r="D304" s="29">
        <v>102.27</v>
      </c>
      <c r="E304" s="29">
        <v>3757.95</v>
      </c>
      <c r="F304" s="29">
        <v>2406.0700000000002</v>
      </c>
      <c r="G304" s="29">
        <v>1082.04</v>
      </c>
      <c r="H304" s="29">
        <v>6674.61</v>
      </c>
      <c r="I304" s="29">
        <v>197.29</v>
      </c>
      <c r="J304" s="29">
        <v>3448.24</v>
      </c>
      <c r="K304" s="29">
        <v>131.99</v>
      </c>
      <c r="L304" s="29">
        <v>3785.25</v>
      </c>
      <c r="M304" s="29">
        <v>1601.95</v>
      </c>
      <c r="N304" s="29">
        <v>1276.26</v>
      </c>
      <c r="O304" s="28"/>
      <c r="P304" s="29">
        <v>34505.300000000003</v>
      </c>
    </row>
    <row r="305" spans="1:16" x14ac:dyDescent="0.3">
      <c r="A305" s="24" t="s">
        <v>378</v>
      </c>
      <c r="B305" s="29">
        <v>6829.98</v>
      </c>
      <c r="C305" s="29">
        <v>2699.49</v>
      </c>
      <c r="D305" s="29">
        <v>94.78</v>
      </c>
      <c r="E305" s="29">
        <v>4681.7700000000004</v>
      </c>
      <c r="F305" s="29">
        <v>1903.96</v>
      </c>
      <c r="G305" s="29">
        <v>895.3</v>
      </c>
      <c r="H305" s="29">
        <v>6443.3</v>
      </c>
      <c r="I305" s="29">
        <v>201.27</v>
      </c>
      <c r="J305" s="29">
        <v>3477.91</v>
      </c>
      <c r="K305" s="29">
        <v>146.79</v>
      </c>
      <c r="L305" s="29">
        <v>3815.57</v>
      </c>
      <c r="M305" s="29">
        <v>1473.47</v>
      </c>
      <c r="N305" s="29">
        <v>1284.1400000000001</v>
      </c>
      <c r="O305" s="28"/>
      <c r="P305" s="29">
        <v>33947.730000000003</v>
      </c>
    </row>
    <row r="306" spans="1:16" x14ac:dyDescent="0.3">
      <c r="A306" s="24" t="s">
        <v>379</v>
      </c>
      <c r="B306" s="29">
        <v>7655.33</v>
      </c>
      <c r="C306" s="29">
        <v>3202.95</v>
      </c>
      <c r="D306" s="29">
        <v>111.75</v>
      </c>
      <c r="E306" s="29">
        <v>3952.9</v>
      </c>
      <c r="F306" s="29">
        <v>1992.17</v>
      </c>
      <c r="G306" s="29">
        <v>885.86</v>
      </c>
      <c r="H306" s="29">
        <v>7021.02</v>
      </c>
      <c r="I306" s="29">
        <v>209.55</v>
      </c>
      <c r="J306" s="29">
        <v>3540.52</v>
      </c>
      <c r="K306" s="29">
        <v>163.24</v>
      </c>
      <c r="L306" s="29">
        <v>3851.19</v>
      </c>
      <c r="M306" s="29">
        <v>1398.07</v>
      </c>
      <c r="N306" s="29">
        <v>1287.73</v>
      </c>
      <c r="O306" s="28"/>
      <c r="P306" s="29">
        <v>35272.29</v>
      </c>
    </row>
    <row r="307" spans="1:16" x14ac:dyDescent="0.3">
      <c r="A307" s="24" t="s">
        <v>380</v>
      </c>
      <c r="B307" s="29">
        <v>8476.2099999999991</v>
      </c>
      <c r="C307" s="29">
        <v>2901.19</v>
      </c>
      <c r="D307" s="29">
        <v>117.13</v>
      </c>
      <c r="E307" s="29">
        <v>3395.05</v>
      </c>
      <c r="F307" s="29">
        <v>2345.44</v>
      </c>
      <c r="G307" s="29">
        <v>1021.47</v>
      </c>
      <c r="H307" s="29">
        <v>8384.1299999999992</v>
      </c>
      <c r="I307" s="29">
        <v>222.89</v>
      </c>
      <c r="J307" s="29">
        <v>3617.17</v>
      </c>
      <c r="K307" s="29">
        <v>300.47000000000003</v>
      </c>
      <c r="L307" s="29">
        <v>3883.72</v>
      </c>
      <c r="M307" s="29">
        <v>1762.32</v>
      </c>
      <c r="N307" s="29">
        <v>1293.8699999999999</v>
      </c>
      <c r="O307" s="28"/>
      <c r="P307" s="29">
        <v>37721.050000000003</v>
      </c>
    </row>
    <row r="308" spans="1:16" x14ac:dyDescent="0.3">
      <c r="A308" s="24" t="s">
        <v>381</v>
      </c>
      <c r="B308" s="29">
        <v>7784.36</v>
      </c>
      <c r="C308" s="29">
        <v>2706.76</v>
      </c>
      <c r="D308" s="29">
        <v>113.85</v>
      </c>
      <c r="E308" s="29">
        <v>3247.23</v>
      </c>
      <c r="F308" s="29">
        <v>1912.94</v>
      </c>
      <c r="G308" s="29">
        <v>788.1</v>
      </c>
      <c r="H308" s="29">
        <v>6991.7</v>
      </c>
      <c r="I308" s="29">
        <v>239.55</v>
      </c>
      <c r="J308" s="29">
        <v>3887.4</v>
      </c>
      <c r="K308" s="29">
        <v>338.5</v>
      </c>
      <c r="L308" s="29">
        <v>3981.43</v>
      </c>
      <c r="M308" s="29">
        <v>1665.63</v>
      </c>
      <c r="N308" s="29">
        <v>1288.83</v>
      </c>
      <c r="O308" s="28"/>
      <c r="P308" s="29">
        <v>34946.29</v>
      </c>
    </row>
    <row r="309" spans="1:16" x14ac:dyDescent="0.3">
      <c r="A309" s="24" t="s">
        <v>382</v>
      </c>
      <c r="B309" s="29">
        <v>7542.7</v>
      </c>
      <c r="C309" s="29">
        <v>2750.5</v>
      </c>
      <c r="D309" s="29">
        <v>100.68</v>
      </c>
      <c r="E309" s="29">
        <v>4079.57</v>
      </c>
      <c r="F309" s="29">
        <v>1823.41</v>
      </c>
      <c r="G309" s="29">
        <v>767</v>
      </c>
      <c r="H309" s="29">
        <v>7150.31</v>
      </c>
      <c r="I309" s="29">
        <v>260.08999999999997</v>
      </c>
      <c r="J309" s="29">
        <v>3964.1</v>
      </c>
      <c r="K309" s="29">
        <v>301.54000000000002</v>
      </c>
      <c r="L309" s="29">
        <v>4022.29</v>
      </c>
      <c r="M309" s="29">
        <v>1555.14</v>
      </c>
      <c r="N309" s="29">
        <v>1297.43</v>
      </c>
      <c r="O309" s="28"/>
      <c r="P309" s="29">
        <v>35614.75</v>
      </c>
    </row>
    <row r="310" spans="1:16" x14ac:dyDescent="0.3">
      <c r="A310" s="24" t="s">
        <v>383</v>
      </c>
      <c r="B310" s="29">
        <v>7667.66</v>
      </c>
      <c r="C310" s="29">
        <v>2722.19</v>
      </c>
      <c r="D310" s="29">
        <v>113.45</v>
      </c>
      <c r="E310" s="29">
        <v>3504.43</v>
      </c>
      <c r="F310" s="29">
        <v>1764.82</v>
      </c>
      <c r="G310" s="29">
        <v>801.66</v>
      </c>
      <c r="H310" s="29">
        <v>7121.51</v>
      </c>
      <c r="I310" s="29">
        <v>283.14</v>
      </c>
      <c r="J310" s="29">
        <v>3999.82</v>
      </c>
      <c r="K310" s="29">
        <v>219.57</v>
      </c>
      <c r="L310" s="29">
        <v>4057.5</v>
      </c>
      <c r="M310" s="29">
        <v>1584.57</v>
      </c>
      <c r="N310" s="29">
        <v>1300.73</v>
      </c>
      <c r="O310" s="28"/>
      <c r="P310" s="29">
        <v>35141.06</v>
      </c>
    </row>
    <row r="311" spans="1:16" x14ac:dyDescent="0.3">
      <c r="A311" s="24" t="s">
        <v>384</v>
      </c>
      <c r="B311" s="29">
        <v>7910.05</v>
      </c>
      <c r="C311" s="29">
        <v>2175.7199999999998</v>
      </c>
      <c r="D311" s="29">
        <v>102.53</v>
      </c>
      <c r="E311" s="29">
        <v>3592.54</v>
      </c>
      <c r="F311" s="29">
        <v>2066.0300000000002</v>
      </c>
      <c r="G311" s="29">
        <v>796.69</v>
      </c>
      <c r="H311" s="29">
        <v>7274.74</v>
      </c>
      <c r="I311" s="29">
        <v>306.22000000000003</v>
      </c>
      <c r="J311" s="29">
        <v>4001.46</v>
      </c>
      <c r="K311" s="29">
        <v>271.08</v>
      </c>
      <c r="L311" s="29">
        <v>4070.57</v>
      </c>
      <c r="M311" s="29">
        <v>1710.01</v>
      </c>
      <c r="N311" s="29">
        <v>1306.6099999999999</v>
      </c>
      <c r="O311" s="28"/>
      <c r="P311" s="29">
        <v>35584.230000000003</v>
      </c>
    </row>
    <row r="312" spans="1:16" x14ac:dyDescent="0.3">
      <c r="A312" s="24" t="s">
        <v>385</v>
      </c>
      <c r="B312" s="29">
        <v>5851.04</v>
      </c>
      <c r="C312" s="29">
        <v>2065.84</v>
      </c>
      <c r="D312" s="29">
        <v>95.12</v>
      </c>
      <c r="E312" s="29">
        <v>2873.58</v>
      </c>
      <c r="F312" s="29">
        <v>1737.3</v>
      </c>
      <c r="G312" s="29">
        <v>796.03</v>
      </c>
      <c r="H312" s="29">
        <v>6262.87</v>
      </c>
      <c r="I312" s="29">
        <v>325.58</v>
      </c>
      <c r="J312" s="29">
        <v>3806.7</v>
      </c>
      <c r="K312" s="29">
        <v>306.29000000000002</v>
      </c>
      <c r="L312" s="29">
        <v>4148.17</v>
      </c>
      <c r="M312" s="29">
        <v>1552.31</v>
      </c>
      <c r="N312" s="29">
        <v>1305.01</v>
      </c>
      <c r="O312" s="28"/>
      <c r="P312" s="29">
        <v>31125.86</v>
      </c>
    </row>
    <row r="313" spans="1:16" x14ac:dyDescent="0.3">
      <c r="A313" s="24" t="s">
        <v>386</v>
      </c>
      <c r="B313" s="29">
        <v>5069.2700000000004</v>
      </c>
      <c r="C313" s="29">
        <v>1912.42</v>
      </c>
      <c r="D313" s="29">
        <v>83.41</v>
      </c>
      <c r="E313" s="29">
        <v>4166.66</v>
      </c>
      <c r="F313" s="29">
        <v>1327.83</v>
      </c>
      <c r="G313" s="29">
        <v>597.91999999999996</v>
      </c>
      <c r="H313" s="29">
        <v>4828.42</v>
      </c>
      <c r="I313" s="29">
        <v>335.14</v>
      </c>
      <c r="J313" s="29">
        <v>3818.66</v>
      </c>
      <c r="K313" s="29">
        <v>365.39</v>
      </c>
      <c r="L313" s="29">
        <v>4155.38</v>
      </c>
      <c r="M313" s="29">
        <v>1328.37</v>
      </c>
      <c r="N313" s="29">
        <v>1303.44</v>
      </c>
      <c r="O313" s="28"/>
      <c r="P313" s="29">
        <v>29292.3</v>
      </c>
    </row>
    <row r="314" spans="1:16" x14ac:dyDescent="0.3">
      <c r="A314" s="24" t="s">
        <v>387</v>
      </c>
      <c r="B314" s="29">
        <v>4853.93</v>
      </c>
      <c r="C314" s="29">
        <v>2498.29</v>
      </c>
      <c r="D314" s="29">
        <v>90.63</v>
      </c>
      <c r="E314" s="29">
        <v>3643.99</v>
      </c>
      <c r="F314" s="29">
        <v>1489.07</v>
      </c>
      <c r="G314" s="29">
        <v>670.66</v>
      </c>
      <c r="H314" s="29">
        <v>4632.8</v>
      </c>
      <c r="I314" s="29">
        <v>331.11</v>
      </c>
      <c r="J314" s="29">
        <v>3842.04</v>
      </c>
      <c r="K314" s="29">
        <v>325.57</v>
      </c>
      <c r="L314" s="29">
        <v>4166.2</v>
      </c>
      <c r="M314" s="29">
        <v>1461.34</v>
      </c>
      <c r="N314" s="29">
        <v>1296.06</v>
      </c>
      <c r="O314" s="28"/>
      <c r="P314" s="29">
        <v>29301.69</v>
      </c>
    </row>
    <row r="315" spans="1:16" x14ac:dyDescent="0.3">
      <c r="A315" s="24" t="s">
        <v>388</v>
      </c>
      <c r="B315" s="29">
        <v>4987.32</v>
      </c>
      <c r="C315" s="29">
        <v>2025.74</v>
      </c>
      <c r="D315" s="29">
        <v>79.55</v>
      </c>
      <c r="E315" s="29">
        <v>3192.51</v>
      </c>
      <c r="F315" s="29">
        <v>1718.6</v>
      </c>
      <c r="G315" s="29">
        <v>730.91</v>
      </c>
      <c r="H315" s="29">
        <v>5330.73</v>
      </c>
      <c r="I315" s="29">
        <v>315.18</v>
      </c>
      <c r="J315" s="29">
        <v>3894.07</v>
      </c>
      <c r="K315" s="29">
        <v>353.01</v>
      </c>
      <c r="L315" s="29">
        <v>4181.54</v>
      </c>
      <c r="M315" s="29">
        <v>1668.55</v>
      </c>
      <c r="N315" s="29">
        <v>1286.8900000000001</v>
      </c>
      <c r="O315" s="28"/>
      <c r="P315" s="29">
        <v>29764.59</v>
      </c>
    </row>
    <row r="316" spans="1:16" x14ac:dyDescent="0.3">
      <c r="A316" s="24" t="s">
        <v>389</v>
      </c>
      <c r="B316" s="29">
        <v>5041.25</v>
      </c>
      <c r="C316" s="29">
        <v>1948.43</v>
      </c>
      <c r="D316" s="29">
        <v>80.03</v>
      </c>
      <c r="E316" s="29">
        <v>3508.89</v>
      </c>
      <c r="F316" s="29">
        <v>1706.57</v>
      </c>
      <c r="G316" s="29">
        <v>875.54</v>
      </c>
      <c r="H316" s="29">
        <v>4793.78</v>
      </c>
      <c r="I316" s="29">
        <v>294.44</v>
      </c>
      <c r="J316" s="29">
        <v>3947.51</v>
      </c>
      <c r="K316" s="29">
        <v>399.24</v>
      </c>
      <c r="L316" s="29">
        <v>4215.7700000000004</v>
      </c>
      <c r="M316" s="29">
        <v>1716.32</v>
      </c>
      <c r="N316" s="29">
        <v>1265.1199999999999</v>
      </c>
      <c r="O316" s="28"/>
      <c r="P316" s="29">
        <v>29792.89</v>
      </c>
    </row>
    <row r="317" spans="1:16" x14ac:dyDescent="0.3">
      <c r="A317" s="24" t="s">
        <v>390</v>
      </c>
      <c r="B317" s="29">
        <v>4673.66</v>
      </c>
      <c r="C317" s="29">
        <v>1900.55</v>
      </c>
      <c r="D317" s="29">
        <v>83.42</v>
      </c>
      <c r="E317" s="29">
        <v>3693.31</v>
      </c>
      <c r="F317" s="29">
        <v>1506.54</v>
      </c>
      <c r="G317" s="29">
        <v>766.1</v>
      </c>
      <c r="H317" s="29">
        <v>4454.2700000000004</v>
      </c>
      <c r="I317" s="29">
        <v>278.22000000000003</v>
      </c>
      <c r="J317" s="29">
        <v>4008.67</v>
      </c>
      <c r="K317" s="29">
        <v>332.79</v>
      </c>
      <c r="L317" s="29">
        <v>4233.29</v>
      </c>
      <c r="M317" s="29">
        <v>1526.85</v>
      </c>
      <c r="N317" s="29">
        <v>1264.22</v>
      </c>
      <c r="O317" s="28"/>
      <c r="P317" s="29">
        <v>28721.88</v>
      </c>
    </row>
    <row r="318" spans="1:16" x14ac:dyDescent="0.3">
      <c r="A318" s="24" t="s">
        <v>391</v>
      </c>
      <c r="B318" s="29">
        <v>5328.52</v>
      </c>
      <c r="C318" s="29">
        <v>2093.7600000000002</v>
      </c>
      <c r="D318" s="29">
        <v>97.3</v>
      </c>
      <c r="E318" s="29">
        <v>4083.49</v>
      </c>
      <c r="F318" s="29">
        <v>1771.08</v>
      </c>
      <c r="G318" s="29">
        <v>779.34</v>
      </c>
      <c r="H318" s="29">
        <v>4970.01</v>
      </c>
      <c r="I318" s="29">
        <v>273.01</v>
      </c>
      <c r="J318" s="29">
        <v>4083.72</v>
      </c>
      <c r="K318" s="29">
        <v>411.27</v>
      </c>
      <c r="L318" s="29">
        <v>4252.66</v>
      </c>
      <c r="M318" s="29">
        <v>1720.3</v>
      </c>
      <c r="N318" s="29">
        <v>1277.81</v>
      </c>
      <c r="O318" s="28"/>
      <c r="P318" s="29">
        <v>31142.27</v>
      </c>
    </row>
    <row r="319" spans="1:16" x14ac:dyDescent="0.3">
      <c r="A319" s="24" t="s">
        <v>392</v>
      </c>
      <c r="B319" s="29">
        <v>5347.26</v>
      </c>
      <c r="C319" s="29">
        <v>2129.8200000000002</v>
      </c>
      <c r="D319" s="29">
        <v>88.22</v>
      </c>
      <c r="E319" s="29">
        <v>6053.32</v>
      </c>
      <c r="F319" s="29">
        <v>2193.5500000000002</v>
      </c>
      <c r="G319" s="29">
        <v>947.2</v>
      </c>
      <c r="H319" s="29">
        <v>5633.42</v>
      </c>
      <c r="I319" s="29">
        <v>280.33</v>
      </c>
      <c r="J319" s="29">
        <v>4150.42</v>
      </c>
      <c r="K319" s="29">
        <v>480.77</v>
      </c>
      <c r="L319" s="29">
        <v>4281.47</v>
      </c>
      <c r="M319" s="29">
        <v>1720.77</v>
      </c>
      <c r="N319" s="29">
        <v>1307.25</v>
      </c>
      <c r="O319" s="28"/>
      <c r="P319" s="29">
        <v>34613.800000000003</v>
      </c>
    </row>
    <row r="320" spans="1:16" x14ac:dyDescent="0.3">
      <c r="A320" s="24" t="s">
        <v>393</v>
      </c>
      <c r="B320" s="29">
        <v>5441.12</v>
      </c>
      <c r="C320" s="29">
        <v>2441.15</v>
      </c>
      <c r="D320" s="29">
        <v>104.46</v>
      </c>
      <c r="E320" s="29">
        <v>2239.38</v>
      </c>
      <c r="F320" s="29">
        <v>1759.64</v>
      </c>
      <c r="G320" s="29">
        <v>845.54</v>
      </c>
      <c r="H320" s="29">
        <v>5131.1099999999997</v>
      </c>
      <c r="I320" s="29">
        <v>296.66000000000003</v>
      </c>
      <c r="J320" s="29">
        <v>4129.08</v>
      </c>
      <c r="K320" s="29">
        <v>402.33</v>
      </c>
      <c r="L320" s="29">
        <v>4282.88</v>
      </c>
      <c r="M320" s="29">
        <v>1896.6</v>
      </c>
      <c r="N320" s="29">
        <v>1353.16</v>
      </c>
      <c r="O320" s="28"/>
      <c r="P320" s="29">
        <v>30323.1</v>
      </c>
    </row>
    <row r="321" spans="1:16" x14ac:dyDescent="0.3">
      <c r="A321" s="24" t="s">
        <v>394</v>
      </c>
      <c r="B321" s="29">
        <v>5263.86</v>
      </c>
      <c r="C321" s="29">
        <v>2514.59</v>
      </c>
      <c r="D321" s="29">
        <v>99.16</v>
      </c>
      <c r="E321" s="29">
        <v>2695.7</v>
      </c>
      <c r="F321" s="29">
        <v>1790.04</v>
      </c>
      <c r="G321" s="29">
        <v>748.84</v>
      </c>
      <c r="H321" s="29">
        <v>5273.65</v>
      </c>
      <c r="I321" s="29">
        <v>315.37</v>
      </c>
      <c r="J321" s="29">
        <v>4200.09</v>
      </c>
      <c r="K321" s="29">
        <v>301.54000000000002</v>
      </c>
      <c r="L321" s="29">
        <v>4322.1899999999996</v>
      </c>
      <c r="M321" s="29">
        <v>1683.04</v>
      </c>
      <c r="N321" s="29">
        <v>1375.66</v>
      </c>
      <c r="O321" s="28"/>
      <c r="P321" s="29">
        <v>30583.75</v>
      </c>
    </row>
    <row r="322" spans="1:16" x14ac:dyDescent="0.3">
      <c r="A322" s="24" t="s">
        <v>395</v>
      </c>
      <c r="B322" s="29">
        <v>5964.32</v>
      </c>
      <c r="C322" s="29">
        <v>2808.37</v>
      </c>
      <c r="D322" s="29">
        <v>112.63</v>
      </c>
      <c r="E322" s="29">
        <v>2310.3200000000002</v>
      </c>
      <c r="F322" s="29">
        <v>2032.43</v>
      </c>
      <c r="G322" s="29">
        <v>801.72</v>
      </c>
      <c r="H322" s="29">
        <v>6134.4</v>
      </c>
      <c r="I322" s="29">
        <v>332.05</v>
      </c>
      <c r="J322" s="29">
        <v>4200.55</v>
      </c>
      <c r="K322" s="29">
        <v>426.07</v>
      </c>
      <c r="L322" s="29">
        <v>4347.8</v>
      </c>
      <c r="M322" s="29">
        <v>1949.63</v>
      </c>
      <c r="N322" s="29">
        <v>1376.11</v>
      </c>
      <c r="O322" s="28"/>
      <c r="P322" s="29">
        <v>32796.39</v>
      </c>
    </row>
    <row r="323" spans="1:16" x14ac:dyDescent="0.3">
      <c r="A323" s="24" t="s">
        <v>396</v>
      </c>
      <c r="B323" s="29">
        <v>6021.82</v>
      </c>
      <c r="C323" s="29">
        <v>2984.7</v>
      </c>
      <c r="D323" s="29">
        <v>106.84</v>
      </c>
      <c r="E323" s="29">
        <v>3251.41</v>
      </c>
      <c r="F323" s="29">
        <v>2487.36</v>
      </c>
      <c r="G323" s="29">
        <v>926.56</v>
      </c>
      <c r="H323" s="29">
        <v>7192.29</v>
      </c>
      <c r="I323" s="29">
        <v>343.92</v>
      </c>
      <c r="J323" s="29">
        <v>4122.09</v>
      </c>
      <c r="K323" s="29">
        <v>636.77</v>
      </c>
      <c r="L323" s="29">
        <v>4363.8599999999997</v>
      </c>
      <c r="M323" s="29">
        <v>2174.87</v>
      </c>
      <c r="N323" s="29">
        <v>1356.28</v>
      </c>
      <c r="O323" s="28"/>
      <c r="P323" s="29">
        <v>35968.78</v>
      </c>
    </row>
    <row r="324" spans="1:16" x14ac:dyDescent="0.3">
      <c r="A324" s="24" t="s">
        <v>397</v>
      </c>
      <c r="B324" s="29">
        <v>5377.94</v>
      </c>
      <c r="C324" s="29">
        <v>2961.77</v>
      </c>
      <c r="D324" s="29">
        <v>96.68</v>
      </c>
      <c r="E324" s="29">
        <v>3406.86</v>
      </c>
      <c r="F324" s="29">
        <v>2051.04</v>
      </c>
      <c r="G324" s="29">
        <v>910.45</v>
      </c>
      <c r="H324" s="29">
        <v>6367.35</v>
      </c>
      <c r="I324" s="29">
        <v>349.99</v>
      </c>
      <c r="J324" s="29">
        <v>4250.95</v>
      </c>
      <c r="K324" s="29">
        <v>589.59</v>
      </c>
      <c r="L324" s="29">
        <v>4423.57</v>
      </c>
      <c r="M324" s="29">
        <v>2068.27</v>
      </c>
      <c r="N324" s="29">
        <v>1323.38</v>
      </c>
      <c r="O324" s="28"/>
      <c r="P324" s="29">
        <v>34177.85</v>
      </c>
    </row>
    <row r="325" spans="1:16" x14ac:dyDescent="0.3">
      <c r="A325" s="24" t="s">
        <v>398</v>
      </c>
      <c r="B325" s="29">
        <v>5745.51</v>
      </c>
      <c r="C325" s="29">
        <v>2945.41</v>
      </c>
      <c r="D325" s="29">
        <v>106.56</v>
      </c>
      <c r="E325" s="29">
        <v>2158.91</v>
      </c>
      <c r="F325" s="29">
        <v>1794.09</v>
      </c>
      <c r="G325" s="29">
        <v>865.58</v>
      </c>
      <c r="H325" s="29">
        <v>5901.73</v>
      </c>
      <c r="I325" s="29">
        <v>352.07</v>
      </c>
      <c r="J325" s="29">
        <v>4166.97</v>
      </c>
      <c r="K325" s="29">
        <v>484.48</v>
      </c>
      <c r="L325" s="29">
        <v>4458.76</v>
      </c>
      <c r="M325" s="29">
        <v>2050.4699999999998</v>
      </c>
      <c r="N325" s="29">
        <v>1301.8800000000001</v>
      </c>
      <c r="O325" s="28"/>
      <c r="P325" s="29">
        <v>32332.43</v>
      </c>
    </row>
    <row r="326" spans="1:16" x14ac:dyDescent="0.3">
      <c r="A326" s="24" t="s">
        <v>399</v>
      </c>
      <c r="B326" s="29">
        <v>5942.55</v>
      </c>
      <c r="C326" s="29">
        <v>3337.8</v>
      </c>
      <c r="D326" s="29">
        <v>117.96</v>
      </c>
      <c r="E326" s="29">
        <v>2315.14</v>
      </c>
      <c r="F326" s="29">
        <v>2205.39</v>
      </c>
      <c r="G326" s="29">
        <v>826.52</v>
      </c>
      <c r="H326" s="29">
        <v>6538.42</v>
      </c>
      <c r="I326" s="29">
        <v>349.83</v>
      </c>
      <c r="J326" s="29">
        <v>4102.3900000000003</v>
      </c>
      <c r="K326" s="29">
        <v>499.85</v>
      </c>
      <c r="L326" s="29">
        <v>4510.57</v>
      </c>
      <c r="M326" s="29">
        <v>2223.92</v>
      </c>
      <c r="N326" s="29">
        <v>1297.67</v>
      </c>
      <c r="O326" s="28"/>
      <c r="P326" s="29">
        <v>34268.01</v>
      </c>
    </row>
    <row r="327" spans="1:16" x14ac:dyDescent="0.3">
      <c r="A327" s="24" t="s">
        <v>400</v>
      </c>
      <c r="B327" s="29">
        <v>7111.1</v>
      </c>
      <c r="C327" s="29">
        <v>4014.24</v>
      </c>
      <c r="D327" s="29">
        <v>129.66999999999999</v>
      </c>
      <c r="E327" s="29">
        <v>3267.7</v>
      </c>
      <c r="F327" s="29">
        <v>2368.81</v>
      </c>
      <c r="G327" s="29">
        <v>858.87</v>
      </c>
      <c r="H327" s="29">
        <v>7687.38</v>
      </c>
      <c r="I327" s="29">
        <v>345.11</v>
      </c>
      <c r="J327" s="29">
        <v>4045.01</v>
      </c>
      <c r="K327" s="29">
        <v>781.99</v>
      </c>
      <c r="L327" s="29">
        <v>4579.6099999999997</v>
      </c>
      <c r="M327" s="29">
        <v>2416.5500000000002</v>
      </c>
      <c r="N327" s="29">
        <v>1309.47</v>
      </c>
      <c r="O327" s="28"/>
      <c r="P327" s="29">
        <v>38915.51</v>
      </c>
    </row>
    <row r="328" spans="1:16" x14ac:dyDescent="0.3">
      <c r="A328" s="24" t="s">
        <v>401</v>
      </c>
      <c r="B328" s="29">
        <v>5562.88</v>
      </c>
      <c r="C328" s="29">
        <v>3607.3</v>
      </c>
      <c r="D328" s="29">
        <v>103.73</v>
      </c>
      <c r="E328" s="29">
        <v>1848.22</v>
      </c>
      <c r="F328" s="29">
        <v>2087.56</v>
      </c>
      <c r="G328" s="29">
        <v>994.52</v>
      </c>
      <c r="H328" s="29">
        <v>6140</v>
      </c>
      <c r="I328" s="29">
        <v>341.89</v>
      </c>
      <c r="J328" s="29">
        <v>4231.54</v>
      </c>
      <c r="K328" s="29">
        <v>535.99</v>
      </c>
      <c r="L328" s="29">
        <v>4689.87</v>
      </c>
      <c r="M328" s="29">
        <v>2559.65</v>
      </c>
      <c r="N328" s="29">
        <v>1336.37</v>
      </c>
      <c r="O328" s="28"/>
      <c r="P328" s="29">
        <v>34039.51</v>
      </c>
    </row>
    <row r="329" spans="1:16" x14ac:dyDescent="0.3">
      <c r="A329" s="24" t="s">
        <v>402</v>
      </c>
      <c r="B329" s="29">
        <v>6382.86</v>
      </c>
      <c r="C329" s="29">
        <v>3813.88</v>
      </c>
      <c r="D329" s="29">
        <v>114.68</v>
      </c>
      <c r="E329" s="29">
        <v>2641.98</v>
      </c>
      <c r="F329" s="29">
        <v>1973.35</v>
      </c>
      <c r="G329" s="29">
        <v>842.75</v>
      </c>
      <c r="H329" s="29">
        <v>5910.21</v>
      </c>
      <c r="I329" s="29">
        <v>343.2</v>
      </c>
      <c r="J329" s="29">
        <v>4206.96</v>
      </c>
      <c r="K329" s="29">
        <v>650.35</v>
      </c>
      <c r="L329" s="29">
        <v>4746.41</v>
      </c>
      <c r="M329" s="29">
        <v>2260.39</v>
      </c>
      <c r="N329" s="29">
        <v>1361.57</v>
      </c>
      <c r="O329" s="28"/>
      <c r="P329" s="29">
        <v>35248.58</v>
      </c>
    </row>
    <row r="330" spans="1:16" x14ac:dyDescent="0.3">
      <c r="A330" s="24" t="s">
        <v>403</v>
      </c>
      <c r="B330" s="29">
        <v>6401.55</v>
      </c>
      <c r="C330" s="29">
        <v>4099.1499999999996</v>
      </c>
      <c r="D330" s="29">
        <v>116.92</v>
      </c>
      <c r="E330" s="29">
        <v>2904.75</v>
      </c>
      <c r="F330" s="29">
        <v>2170.1999999999998</v>
      </c>
      <c r="G330" s="29">
        <v>798.8</v>
      </c>
      <c r="H330" s="29">
        <v>6700.11</v>
      </c>
      <c r="I330" s="29">
        <v>352.82</v>
      </c>
      <c r="J330" s="29">
        <v>4184.74</v>
      </c>
      <c r="K330" s="29">
        <v>402.91</v>
      </c>
      <c r="L330" s="29">
        <v>4773.1400000000003</v>
      </c>
      <c r="M330" s="29">
        <v>2395.04</v>
      </c>
      <c r="N330" s="29">
        <v>1380.98</v>
      </c>
      <c r="O330" s="28"/>
      <c r="P330" s="29">
        <v>36681.11</v>
      </c>
    </row>
    <row r="331" spans="1:16" x14ac:dyDescent="0.3">
      <c r="A331" s="24" t="s">
        <v>404</v>
      </c>
      <c r="B331" s="29">
        <v>6876.94</v>
      </c>
      <c r="C331" s="29">
        <v>4345.33</v>
      </c>
      <c r="D331" s="29">
        <v>114.67</v>
      </c>
      <c r="E331" s="29">
        <v>3418.46</v>
      </c>
      <c r="F331" s="29">
        <v>2462.91</v>
      </c>
      <c r="G331" s="29">
        <v>864.32</v>
      </c>
      <c r="H331" s="29">
        <v>7337.43</v>
      </c>
      <c r="I331" s="29">
        <v>369.09</v>
      </c>
      <c r="J331" s="29">
        <v>4125.8100000000004</v>
      </c>
      <c r="K331" s="29">
        <v>300.41000000000003</v>
      </c>
      <c r="L331" s="29">
        <v>4774.42</v>
      </c>
      <c r="M331" s="29">
        <v>2775.78</v>
      </c>
      <c r="N331" s="29">
        <v>1395.88</v>
      </c>
      <c r="O331" s="28"/>
      <c r="P331" s="29">
        <v>39161.440000000002</v>
      </c>
    </row>
    <row r="332" spans="1:16" x14ac:dyDescent="0.3">
      <c r="A332" s="24" t="s">
        <v>405</v>
      </c>
      <c r="B332" s="29">
        <v>6295.32</v>
      </c>
      <c r="C332" s="29">
        <v>3662.21</v>
      </c>
      <c r="D332" s="29">
        <v>105.88</v>
      </c>
      <c r="E332" s="29">
        <v>2959.5</v>
      </c>
      <c r="F332" s="29">
        <v>2034.13</v>
      </c>
      <c r="G332" s="29">
        <v>890.02</v>
      </c>
      <c r="H332" s="29">
        <v>6534.74</v>
      </c>
      <c r="I332" s="29">
        <v>384.93</v>
      </c>
      <c r="J332" s="29">
        <v>4455.38</v>
      </c>
      <c r="K332" s="29">
        <v>428.39</v>
      </c>
      <c r="L332" s="29">
        <v>4783.25</v>
      </c>
      <c r="M332" s="29">
        <v>2755.96</v>
      </c>
      <c r="N332" s="29">
        <v>1413.45</v>
      </c>
      <c r="O332" s="28"/>
      <c r="P332" s="29">
        <v>36703.160000000003</v>
      </c>
    </row>
    <row r="333" spans="1:16" x14ac:dyDescent="0.3">
      <c r="A333" s="24" t="s">
        <v>406</v>
      </c>
      <c r="B333" s="29">
        <v>6147.79</v>
      </c>
      <c r="C333" s="29">
        <v>4234.63</v>
      </c>
      <c r="D333" s="29">
        <v>105.32</v>
      </c>
      <c r="E333" s="29">
        <v>4498.87</v>
      </c>
      <c r="F333" s="29">
        <v>1981.27</v>
      </c>
      <c r="G333" s="29">
        <v>930.4</v>
      </c>
      <c r="H333" s="29">
        <v>6633.96</v>
      </c>
      <c r="I333" s="29">
        <v>391.69</v>
      </c>
      <c r="J333" s="29">
        <v>4405.72</v>
      </c>
      <c r="K333" s="29">
        <v>455.4</v>
      </c>
      <c r="L333" s="29">
        <v>4773.1899999999996</v>
      </c>
      <c r="M333" s="29">
        <v>2482.35</v>
      </c>
      <c r="N333" s="29">
        <v>1419.53</v>
      </c>
      <c r="O333" s="28"/>
      <c r="P333" s="29">
        <v>38460.120000000003</v>
      </c>
    </row>
    <row r="334" spans="1:16" x14ac:dyDescent="0.3">
      <c r="A334" s="24" t="s">
        <v>407</v>
      </c>
      <c r="B334" s="29">
        <v>6470.49</v>
      </c>
      <c r="C334" s="29">
        <v>3881.79</v>
      </c>
      <c r="D334" s="29">
        <v>107.94</v>
      </c>
      <c r="E334" s="29">
        <v>3987.67</v>
      </c>
      <c r="F334" s="29">
        <v>2071.06</v>
      </c>
      <c r="G334" s="29">
        <v>893.31</v>
      </c>
      <c r="H334" s="29">
        <v>7286.96</v>
      </c>
      <c r="I334" s="29">
        <v>382.67</v>
      </c>
      <c r="J334" s="29">
        <v>4379.4399999999996</v>
      </c>
      <c r="K334" s="29">
        <v>341.98</v>
      </c>
      <c r="L334" s="29">
        <v>4783.58</v>
      </c>
      <c r="M334" s="29">
        <v>2535.4499999999998</v>
      </c>
      <c r="N334" s="29">
        <v>1419.9</v>
      </c>
      <c r="O334" s="28"/>
      <c r="P334" s="29">
        <v>38542.239999999998</v>
      </c>
    </row>
    <row r="335" spans="1:16" x14ac:dyDescent="0.3">
      <c r="A335" s="24" t="s">
        <v>408</v>
      </c>
      <c r="B335" s="29">
        <v>7101.03</v>
      </c>
      <c r="C335" s="29">
        <v>4880.76</v>
      </c>
      <c r="D335" s="29">
        <v>114.97</v>
      </c>
      <c r="E335" s="29">
        <v>4686.33</v>
      </c>
      <c r="F335" s="29">
        <v>2442.7199999999998</v>
      </c>
      <c r="G335" s="29">
        <v>1096.2</v>
      </c>
      <c r="H335" s="29">
        <v>7555.95</v>
      </c>
      <c r="I335" s="29">
        <v>358.71</v>
      </c>
      <c r="J335" s="29">
        <v>4363.84</v>
      </c>
      <c r="K335" s="29">
        <v>420.01</v>
      </c>
      <c r="L335" s="29">
        <v>4805.47</v>
      </c>
      <c r="M335" s="29">
        <v>3348.46</v>
      </c>
      <c r="N335" s="29">
        <v>1420.52</v>
      </c>
      <c r="O335" s="28"/>
      <c r="P335" s="29">
        <v>42594.96</v>
      </c>
    </row>
    <row r="336" spans="1:16" x14ac:dyDescent="0.3">
      <c r="A336" s="24" t="s">
        <v>409</v>
      </c>
      <c r="B336" s="29">
        <v>7499.22</v>
      </c>
      <c r="C336" s="29">
        <v>4229.04</v>
      </c>
      <c r="D336" s="29">
        <v>106.15</v>
      </c>
      <c r="E336" s="29">
        <v>5601</v>
      </c>
      <c r="F336" s="29">
        <v>2131.9499999999998</v>
      </c>
      <c r="G336" s="29">
        <v>874.52</v>
      </c>
      <c r="H336" s="29">
        <v>6570.57</v>
      </c>
      <c r="I336" s="29">
        <v>327.69</v>
      </c>
      <c r="J336" s="29">
        <v>4721.1000000000004</v>
      </c>
      <c r="K336" s="29">
        <v>447.4</v>
      </c>
      <c r="L336" s="29">
        <v>4926.99</v>
      </c>
      <c r="M336" s="29">
        <v>2203.41</v>
      </c>
      <c r="N336" s="29">
        <v>1424.39</v>
      </c>
      <c r="O336" s="28"/>
      <c r="P336" s="29">
        <v>41063.43</v>
      </c>
    </row>
    <row r="337" spans="1:16" x14ac:dyDescent="0.3">
      <c r="A337" s="24" t="s">
        <v>410</v>
      </c>
      <c r="B337" s="29">
        <v>8275.32</v>
      </c>
      <c r="C337" s="29">
        <v>4647.92</v>
      </c>
      <c r="D337" s="29">
        <v>118.85</v>
      </c>
      <c r="E337" s="29">
        <v>4780.72</v>
      </c>
      <c r="F337" s="29">
        <v>2084.7199999999998</v>
      </c>
      <c r="G337" s="29">
        <v>965.81</v>
      </c>
      <c r="H337" s="29">
        <v>6487.67</v>
      </c>
      <c r="I337" s="29">
        <v>307.08999999999997</v>
      </c>
      <c r="J337" s="29">
        <v>4720.3100000000004</v>
      </c>
      <c r="K337" s="29">
        <v>352.08</v>
      </c>
      <c r="L337" s="29">
        <v>4977.7</v>
      </c>
      <c r="M337" s="29">
        <v>2545.44</v>
      </c>
      <c r="N337" s="29">
        <v>1428.82</v>
      </c>
      <c r="O337" s="28"/>
      <c r="P337" s="29">
        <v>41692.46</v>
      </c>
    </row>
    <row r="338" spans="1:16" x14ac:dyDescent="0.3">
      <c r="A338" s="24" t="s">
        <v>411</v>
      </c>
      <c r="B338" s="29">
        <v>8345.84</v>
      </c>
      <c r="C338" s="29">
        <v>4723.26</v>
      </c>
      <c r="D338" s="29">
        <v>121.9</v>
      </c>
      <c r="E338" s="29">
        <v>3620.49</v>
      </c>
      <c r="F338" s="29">
        <v>2269.4899999999998</v>
      </c>
      <c r="G338" s="29">
        <v>985.3</v>
      </c>
      <c r="H338" s="29">
        <v>7369.22</v>
      </c>
      <c r="I338" s="29">
        <v>301.93</v>
      </c>
      <c r="J338" s="29">
        <v>4706.51</v>
      </c>
      <c r="K338" s="29">
        <v>369.85</v>
      </c>
      <c r="L338" s="29">
        <v>5024.26</v>
      </c>
      <c r="M338" s="29">
        <v>2404.86</v>
      </c>
      <c r="N338" s="29">
        <v>1440.79</v>
      </c>
      <c r="O338" s="28"/>
      <c r="P338" s="29">
        <v>41683.69</v>
      </c>
    </row>
    <row r="339" spans="1:16" x14ac:dyDescent="0.3">
      <c r="A339" s="24" t="s">
        <v>412</v>
      </c>
      <c r="B339" s="29">
        <v>9400.18</v>
      </c>
      <c r="C339" s="29">
        <v>5416.52</v>
      </c>
      <c r="D339" s="29">
        <v>129.75</v>
      </c>
      <c r="E339" s="29">
        <v>5614.2</v>
      </c>
      <c r="F339" s="29">
        <v>2671.98</v>
      </c>
      <c r="G339" s="29">
        <v>1033.27</v>
      </c>
      <c r="H339" s="29">
        <v>8670.0300000000007</v>
      </c>
      <c r="I339" s="29">
        <v>313.29000000000002</v>
      </c>
      <c r="J339" s="29">
        <v>4683.68</v>
      </c>
      <c r="K339" s="29">
        <v>231.24</v>
      </c>
      <c r="L339" s="29">
        <v>5076.18</v>
      </c>
      <c r="M339" s="29">
        <v>2931.51</v>
      </c>
      <c r="N339" s="29">
        <v>1454.4</v>
      </c>
      <c r="O339" s="28"/>
      <c r="P339" s="29">
        <v>47626.23</v>
      </c>
    </row>
    <row r="340" spans="1:16" x14ac:dyDescent="0.3">
      <c r="A340" s="24" t="s">
        <v>413</v>
      </c>
      <c r="B340" s="29">
        <v>8082.78</v>
      </c>
      <c r="C340" s="29">
        <v>4726.9399999999996</v>
      </c>
      <c r="D340" s="29">
        <v>111.13</v>
      </c>
      <c r="E340" s="29">
        <v>5549.53</v>
      </c>
      <c r="F340" s="29">
        <v>2291.92</v>
      </c>
      <c r="G340" s="29">
        <v>885.45</v>
      </c>
      <c r="H340" s="29">
        <v>7381.14</v>
      </c>
      <c r="I340" s="29">
        <v>337.83</v>
      </c>
      <c r="J340" s="29">
        <v>5203.34</v>
      </c>
      <c r="K340" s="29">
        <v>207.02</v>
      </c>
      <c r="L340" s="29">
        <v>5149.9399999999996</v>
      </c>
      <c r="M340" s="29">
        <v>2862.8</v>
      </c>
      <c r="N340" s="29">
        <v>1484.93</v>
      </c>
      <c r="O340" s="28"/>
      <c r="P340" s="29">
        <v>44274.74</v>
      </c>
    </row>
    <row r="341" spans="1:16" x14ac:dyDescent="0.3">
      <c r="A341" s="24" t="s">
        <v>414</v>
      </c>
      <c r="B341" s="29">
        <v>8291.85</v>
      </c>
      <c r="C341" s="29">
        <v>5428.99</v>
      </c>
      <c r="D341" s="29">
        <v>120.61</v>
      </c>
      <c r="E341" s="29">
        <v>6483.33</v>
      </c>
      <c r="F341" s="29">
        <v>2251.83</v>
      </c>
      <c r="G341" s="29">
        <v>896.71</v>
      </c>
      <c r="H341" s="29">
        <v>7583.85</v>
      </c>
      <c r="I341" s="29">
        <v>354.83</v>
      </c>
      <c r="J341" s="29">
        <v>5223.0200000000004</v>
      </c>
      <c r="K341" s="29">
        <v>305.60000000000002</v>
      </c>
      <c r="L341" s="29">
        <v>5191.3999999999996</v>
      </c>
      <c r="M341" s="29">
        <v>2561.41</v>
      </c>
      <c r="N341" s="29">
        <v>1510.84</v>
      </c>
      <c r="O341" s="28"/>
      <c r="P341" s="29">
        <v>46204.26</v>
      </c>
    </row>
    <row r="342" spans="1:16" x14ac:dyDescent="0.3">
      <c r="A342" s="24" t="s">
        <v>415</v>
      </c>
      <c r="B342" s="29">
        <v>8565.14</v>
      </c>
      <c r="C342" s="29">
        <v>4876.37</v>
      </c>
      <c r="D342" s="29">
        <v>121.8</v>
      </c>
      <c r="E342" s="29">
        <v>6568.27</v>
      </c>
      <c r="F342" s="29">
        <v>2155.98</v>
      </c>
      <c r="G342" s="29">
        <v>888.98</v>
      </c>
      <c r="H342" s="29">
        <v>8179.83</v>
      </c>
      <c r="I342" s="29">
        <v>358.91</v>
      </c>
      <c r="J342" s="29">
        <v>5248.38</v>
      </c>
      <c r="K342" s="29">
        <v>358.17</v>
      </c>
      <c r="L342" s="29">
        <v>5211.42</v>
      </c>
      <c r="M342" s="29">
        <v>2473.7399999999998</v>
      </c>
      <c r="N342" s="29">
        <v>1542.35</v>
      </c>
      <c r="O342" s="28"/>
      <c r="P342" s="29">
        <v>46549.34</v>
      </c>
    </row>
    <row r="343" spans="1:16" x14ac:dyDescent="0.3">
      <c r="A343" s="24" t="s">
        <v>416</v>
      </c>
      <c r="B343" s="29">
        <v>9700.23</v>
      </c>
      <c r="C343" s="29">
        <v>4342.09</v>
      </c>
      <c r="D343" s="29">
        <v>137.88999999999999</v>
      </c>
      <c r="E343" s="29">
        <v>5444.45</v>
      </c>
      <c r="F343" s="29">
        <v>2467.06</v>
      </c>
      <c r="G343" s="29">
        <v>1030.17</v>
      </c>
      <c r="H343" s="29">
        <v>9116.51</v>
      </c>
      <c r="I343" s="29">
        <v>348.43</v>
      </c>
      <c r="J343" s="29">
        <v>5278.6</v>
      </c>
      <c r="K343" s="29">
        <v>299.26</v>
      </c>
      <c r="L343" s="29">
        <v>5213.2</v>
      </c>
      <c r="M343" s="29">
        <v>2676.09</v>
      </c>
      <c r="N343" s="29">
        <v>1575.68</v>
      </c>
      <c r="O343" s="28"/>
      <c r="P343" s="29">
        <v>47629.67</v>
      </c>
    </row>
    <row r="344" spans="1:16" x14ac:dyDescent="0.3">
      <c r="A344" s="24" t="s">
        <v>417</v>
      </c>
      <c r="B344" s="29">
        <v>8868.57</v>
      </c>
      <c r="C344" s="29">
        <v>4122.5600000000004</v>
      </c>
      <c r="D344" s="29">
        <v>123.03</v>
      </c>
      <c r="E344" s="29">
        <v>4895.6899999999996</v>
      </c>
      <c r="F344" s="29">
        <v>2345.5500000000002</v>
      </c>
      <c r="G344" s="29">
        <v>1018.37</v>
      </c>
      <c r="H344" s="29">
        <v>8679.2999999999993</v>
      </c>
      <c r="I344" s="29">
        <v>326</v>
      </c>
      <c r="J344" s="29">
        <v>5359.91</v>
      </c>
      <c r="K344" s="29">
        <v>195.92</v>
      </c>
      <c r="L344" s="29">
        <v>5239.6099999999997</v>
      </c>
      <c r="M344" s="29">
        <v>2308.14</v>
      </c>
      <c r="N344" s="29">
        <v>1615.12</v>
      </c>
      <c r="O344" s="28"/>
      <c r="P344" s="29">
        <v>45097.77</v>
      </c>
    </row>
    <row r="345" spans="1:16" x14ac:dyDescent="0.3">
      <c r="A345" s="24" t="s">
        <v>418</v>
      </c>
      <c r="B345" s="29">
        <v>8817.35</v>
      </c>
      <c r="C345" s="29">
        <v>4012.65</v>
      </c>
      <c r="D345" s="29">
        <v>122.66</v>
      </c>
      <c r="E345" s="29">
        <v>6393.59</v>
      </c>
      <c r="F345" s="29">
        <v>2108.77</v>
      </c>
      <c r="G345" s="29">
        <v>1025.8800000000001</v>
      </c>
      <c r="H345" s="29">
        <v>8796.7000000000007</v>
      </c>
      <c r="I345" s="29">
        <v>308.41000000000003</v>
      </c>
      <c r="J345" s="29">
        <v>5395.77</v>
      </c>
      <c r="K345" s="29">
        <v>102.04</v>
      </c>
      <c r="L345" s="29">
        <v>5235.41</v>
      </c>
      <c r="M345" s="29">
        <v>2222.15</v>
      </c>
      <c r="N345" s="29">
        <v>1643.67</v>
      </c>
      <c r="O345" s="28"/>
      <c r="P345" s="29">
        <v>46185.06</v>
      </c>
    </row>
    <row r="346" spans="1:16" x14ac:dyDescent="0.3">
      <c r="A346" s="24" t="s">
        <v>419</v>
      </c>
      <c r="B346" s="29">
        <v>9714.52</v>
      </c>
      <c r="C346" s="29">
        <v>3773.95</v>
      </c>
      <c r="D346" s="29">
        <v>142.28</v>
      </c>
      <c r="E346" s="29">
        <v>5384.18</v>
      </c>
      <c r="F346" s="29">
        <v>2331.0500000000002</v>
      </c>
      <c r="G346" s="29">
        <v>1054.24</v>
      </c>
      <c r="H346" s="29">
        <v>9205.2099999999991</v>
      </c>
      <c r="I346" s="29">
        <v>297.39</v>
      </c>
      <c r="J346" s="29">
        <v>5427.82</v>
      </c>
      <c r="K346" s="29">
        <v>110.46</v>
      </c>
      <c r="L346" s="29">
        <v>5240.6000000000004</v>
      </c>
      <c r="M346" s="29">
        <v>2383.63</v>
      </c>
      <c r="N346" s="29">
        <v>1660.76</v>
      </c>
      <c r="O346" s="28"/>
      <c r="P346" s="29">
        <v>46726.09</v>
      </c>
    </row>
    <row r="347" spans="1:16" x14ac:dyDescent="0.3">
      <c r="A347" s="24" t="s">
        <v>420</v>
      </c>
      <c r="B347" s="29">
        <v>10326.959999999999</v>
      </c>
      <c r="C347" s="29">
        <v>3885.82</v>
      </c>
      <c r="D347" s="29">
        <v>135.71</v>
      </c>
      <c r="E347" s="29">
        <v>5167.09</v>
      </c>
      <c r="F347" s="29">
        <v>2606.88</v>
      </c>
      <c r="G347" s="29">
        <v>1107.3499999999999</v>
      </c>
      <c r="H347" s="29">
        <v>10743.83</v>
      </c>
      <c r="I347" s="29">
        <v>293.19</v>
      </c>
      <c r="J347" s="29">
        <v>5439.31</v>
      </c>
      <c r="K347" s="29">
        <v>92.26</v>
      </c>
      <c r="L347" s="29">
        <v>5259.21</v>
      </c>
      <c r="M347" s="29">
        <v>2976.81</v>
      </c>
      <c r="N347" s="29">
        <v>1669.26</v>
      </c>
      <c r="O347" s="28"/>
      <c r="P347" s="29">
        <v>49703.69</v>
      </c>
    </row>
    <row r="348" spans="1:16" x14ac:dyDescent="0.3">
      <c r="A348" s="24" t="s">
        <v>421</v>
      </c>
      <c r="B348" s="29">
        <v>9246.2800000000007</v>
      </c>
      <c r="C348" s="29">
        <v>3733</v>
      </c>
      <c r="D348" s="29">
        <v>123.35</v>
      </c>
      <c r="E348" s="29">
        <v>4307.46</v>
      </c>
      <c r="F348" s="29">
        <v>2421.46</v>
      </c>
      <c r="G348" s="29">
        <v>1004.31</v>
      </c>
      <c r="H348" s="29">
        <v>8496.4699999999993</v>
      </c>
      <c r="I348" s="29">
        <v>294.83</v>
      </c>
      <c r="J348" s="29">
        <v>5474.32</v>
      </c>
      <c r="K348" s="29">
        <v>59.29</v>
      </c>
      <c r="L348" s="29">
        <v>5337.64</v>
      </c>
      <c r="M348" s="29">
        <v>2929.88</v>
      </c>
      <c r="N348" s="29">
        <v>1665.95</v>
      </c>
      <c r="O348" s="28"/>
      <c r="P348" s="29">
        <v>45094.23</v>
      </c>
    </row>
    <row r="349" spans="1:16" x14ac:dyDescent="0.3">
      <c r="A349" s="24" t="s">
        <v>422</v>
      </c>
      <c r="B349" s="29">
        <v>9181.69</v>
      </c>
      <c r="C349" s="29">
        <v>3978.19</v>
      </c>
      <c r="D349" s="29">
        <v>133.52000000000001</v>
      </c>
      <c r="E349" s="29">
        <v>4713.79</v>
      </c>
      <c r="F349" s="29">
        <v>2238.34</v>
      </c>
      <c r="G349" s="29">
        <v>947.82</v>
      </c>
      <c r="H349" s="29">
        <v>8812.49</v>
      </c>
      <c r="I349" s="29">
        <v>297.18</v>
      </c>
      <c r="J349" s="29">
        <v>5804.45</v>
      </c>
      <c r="K349" s="29">
        <v>72.41</v>
      </c>
      <c r="L349" s="29">
        <v>5380.01</v>
      </c>
      <c r="M349" s="29">
        <v>2834.84</v>
      </c>
      <c r="N349" s="29">
        <v>1664.75</v>
      </c>
      <c r="O349" s="28"/>
      <c r="P349" s="29">
        <v>46059.5</v>
      </c>
    </row>
    <row r="350" spans="1:16" x14ac:dyDescent="0.3">
      <c r="A350" s="24" t="s">
        <v>423</v>
      </c>
      <c r="B350" s="29">
        <v>10298.09</v>
      </c>
      <c r="C350" s="29">
        <v>3962.07</v>
      </c>
      <c r="D350" s="29">
        <v>145.97999999999999</v>
      </c>
      <c r="E350" s="29">
        <v>3680.07</v>
      </c>
      <c r="F350" s="29">
        <v>2314.5300000000002</v>
      </c>
      <c r="G350" s="29">
        <v>1230.53</v>
      </c>
      <c r="H350" s="29">
        <v>8493.77</v>
      </c>
      <c r="I350" s="29">
        <v>299.3</v>
      </c>
      <c r="J350" s="29">
        <v>6089.27</v>
      </c>
      <c r="K350" s="29">
        <v>57.2</v>
      </c>
      <c r="L350" s="29">
        <v>5422.09</v>
      </c>
      <c r="M350" s="29">
        <v>2590.54</v>
      </c>
      <c r="N350" s="29">
        <v>1661.41</v>
      </c>
      <c r="O350" s="28"/>
      <c r="P350" s="29">
        <v>46244.86</v>
      </c>
    </row>
    <row r="351" spans="1:16" x14ac:dyDescent="0.3">
      <c r="A351" s="24" t="s">
        <v>552</v>
      </c>
      <c r="B351" s="29">
        <v>10963.33</v>
      </c>
      <c r="C351" s="29">
        <v>4554.08</v>
      </c>
      <c r="D351" s="29">
        <v>147.29</v>
      </c>
      <c r="E351" s="29">
        <v>4227.72</v>
      </c>
      <c r="F351" s="29">
        <v>2545.77</v>
      </c>
      <c r="G351" s="29">
        <v>1236.52</v>
      </c>
      <c r="H351" s="29">
        <v>9459.5499999999993</v>
      </c>
      <c r="I351" s="29">
        <v>300.82</v>
      </c>
      <c r="J351" s="29">
        <v>6154.44</v>
      </c>
      <c r="K351" s="29">
        <v>43.2</v>
      </c>
      <c r="L351" s="29">
        <v>5462.17</v>
      </c>
      <c r="M351" s="29">
        <v>2740.78</v>
      </c>
      <c r="N351" s="29">
        <v>1659.23</v>
      </c>
      <c r="P351" s="29">
        <v>49494.91</v>
      </c>
    </row>
    <row r="352" spans="1:16" x14ac:dyDescent="0.3">
      <c r="A352" s="24" t="s">
        <v>574</v>
      </c>
      <c r="B352" s="29">
        <v>10918.46</v>
      </c>
      <c r="C352" s="29">
        <v>4656.08</v>
      </c>
      <c r="D352" s="29">
        <v>137.78</v>
      </c>
      <c r="E352" s="29">
        <v>3725.88</v>
      </c>
      <c r="F352" s="29">
        <v>2470.36</v>
      </c>
      <c r="G352" s="29">
        <v>1177.44</v>
      </c>
      <c r="H352" s="29">
        <v>8702.94</v>
      </c>
      <c r="I352" s="29">
        <v>301.92</v>
      </c>
      <c r="J352" s="29">
        <v>6099.28</v>
      </c>
      <c r="K352" s="29">
        <v>119.17</v>
      </c>
      <c r="L352" s="29">
        <v>5541.84</v>
      </c>
      <c r="M352" s="29">
        <v>2616.0500000000002</v>
      </c>
      <c r="N352" s="29">
        <v>1659.2</v>
      </c>
      <c r="P352" s="29">
        <v>48126.400000000001</v>
      </c>
    </row>
    <row r="353" spans="1:16" x14ac:dyDescent="0.3">
      <c r="A353" s="24" t="s">
        <v>582</v>
      </c>
      <c r="B353" s="29">
        <v>10861.65</v>
      </c>
      <c r="C353" s="29">
        <v>4668.6499999999996</v>
      </c>
      <c r="D353" s="29">
        <v>145.03</v>
      </c>
      <c r="E353" s="29">
        <v>4591.46</v>
      </c>
      <c r="F353" s="29">
        <v>2363.9699999999998</v>
      </c>
      <c r="G353" s="29">
        <v>1178.81</v>
      </c>
      <c r="H353" s="29">
        <v>8632.17</v>
      </c>
      <c r="I353" s="29">
        <v>302.87</v>
      </c>
      <c r="J353" s="29">
        <v>5976.5</v>
      </c>
      <c r="K353" s="29">
        <v>82.04</v>
      </c>
      <c r="L353" s="29">
        <v>5612.85</v>
      </c>
      <c r="M353" s="29">
        <v>2621.1</v>
      </c>
      <c r="N353" s="29">
        <v>1658.17</v>
      </c>
      <c r="P353" s="29">
        <v>48695.28</v>
      </c>
    </row>
    <row r="354" spans="1:16" x14ac:dyDescent="0.3">
      <c r="A354" s="24" t="s">
        <v>583</v>
      </c>
      <c r="B354" s="29">
        <v>11312.27</v>
      </c>
      <c r="C354" s="29">
        <v>4951.95</v>
      </c>
      <c r="D354" s="29">
        <v>157.15</v>
      </c>
      <c r="E354" s="29">
        <v>4330.79</v>
      </c>
      <c r="F354" s="29">
        <v>2489.5700000000002</v>
      </c>
      <c r="G354" s="29">
        <v>1111.8900000000001</v>
      </c>
      <c r="H354" s="29">
        <v>8474.51</v>
      </c>
      <c r="I354" s="29">
        <v>303.89999999999998</v>
      </c>
      <c r="J354" s="29">
        <v>5900.74</v>
      </c>
      <c r="K354" s="29">
        <v>136.05000000000001</v>
      </c>
      <c r="L354" s="29">
        <v>5695.71</v>
      </c>
      <c r="M354" s="29">
        <v>2884.53</v>
      </c>
      <c r="N354" s="29">
        <v>1663.57</v>
      </c>
      <c r="P354" s="29">
        <v>49412.63</v>
      </c>
    </row>
    <row r="355" spans="1:16" x14ac:dyDescent="0.3">
      <c r="A355" s="24" t="s">
        <v>584</v>
      </c>
      <c r="B355" s="29">
        <v>11268.29</v>
      </c>
      <c r="C355" s="29">
        <v>4996.59</v>
      </c>
      <c r="D355" s="29">
        <v>151.43</v>
      </c>
      <c r="E355" s="29">
        <v>4698.12</v>
      </c>
      <c r="F355" s="29">
        <v>2556.5300000000002</v>
      </c>
      <c r="G355" s="29">
        <v>1230.6600000000001</v>
      </c>
      <c r="H355" s="29">
        <v>7249.56</v>
      </c>
      <c r="I355" s="29">
        <v>305.12</v>
      </c>
      <c r="J355" s="29">
        <v>5862.47</v>
      </c>
      <c r="K355" s="29">
        <v>128.72999999999999</v>
      </c>
      <c r="L355" s="29">
        <v>5932.59</v>
      </c>
      <c r="M355" s="29">
        <v>3025.52</v>
      </c>
      <c r="N355" s="29">
        <v>1669.88</v>
      </c>
      <c r="P355" s="29">
        <v>49075.49</v>
      </c>
    </row>
  </sheetData>
  <phoneticPr fontId="11" type="noConversion"/>
  <hyperlinks>
    <hyperlink ref="A1" location="Contents!A1" display="Return to contents" xr:uid="{00000000-0004-0000-09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CG356"/>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ColWidth="9.08984375" defaultRowHeight="13" x14ac:dyDescent="0.3"/>
  <cols>
    <col min="1" max="1" width="16.6328125" style="1" customWidth="1"/>
    <col min="2" max="2" width="9.08984375" style="1"/>
    <col min="3" max="3" width="1.90625" style="1" customWidth="1"/>
    <col min="4" max="22" width="9.08984375" style="1"/>
    <col min="23" max="23" width="1.90625" style="1" customWidth="1"/>
    <col min="24" max="85" width="11.90625" style="1" customWidth="1"/>
    <col min="86" max="16384" width="9.08984375" style="1"/>
  </cols>
  <sheetData>
    <row r="1" spans="1:85" x14ac:dyDescent="0.3">
      <c r="A1" s="5" t="s">
        <v>0</v>
      </c>
    </row>
    <row r="2" spans="1:85" ht="104" x14ac:dyDescent="0.3">
      <c r="A2" s="22" t="s">
        <v>453</v>
      </c>
      <c r="B2" s="23" t="s">
        <v>2</v>
      </c>
      <c r="C2" s="23"/>
      <c r="D2" s="23"/>
      <c r="E2" s="23"/>
      <c r="F2" s="23"/>
      <c r="G2" s="23"/>
      <c r="H2" s="23"/>
      <c r="I2" s="23"/>
      <c r="J2" s="23"/>
      <c r="K2" s="23"/>
      <c r="L2" s="23"/>
      <c r="M2" s="23"/>
      <c r="N2" s="23"/>
      <c r="O2" s="23"/>
      <c r="P2" s="23"/>
      <c r="Q2" s="23"/>
      <c r="R2" s="23"/>
      <c r="S2" s="23"/>
      <c r="T2" s="23"/>
      <c r="U2" s="23"/>
      <c r="V2" s="23"/>
      <c r="W2" s="23"/>
      <c r="X2" s="23" t="s">
        <v>3</v>
      </c>
      <c r="Y2" s="23" t="s">
        <v>4</v>
      </c>
      <c r="Z2" s="23" t="s">
        <v>5</v>
      </c>
      <c r="AA2" s="23" t="s">
        <v>6</v>
      </c>
      <c r="AB2" s="23" t="s">
        <v>7</v>
      </c>
      <c r="AC2" s="23" t="s">
        <v>8</v>
      </c>
      <c r="AD2" s="23" t="s">
        <v>9</v>
      </c>
      <c r="AE2" s="23" t="s">
        <v>10</v>
      </c>
      <c r="AF2" s="23" t="s">
        <v>11</v>
      </c>
      <c r="AG2" s="23" t="s">
        <v>12</v>
      </c>
      <c r="AH2" s="23" t="s">
        <v>13</v>
      </c>
      <c r="AI2" s="23" t="s">
        <v>14</v>
      </c>
      <c r="AJ2" s="23" t="s">
        <v>15</v>
      </c>
      <c r="AK2" s="23" t="s">
        <v>16</v>
      </c>
      <c r="AL2" s="23" t="s">
        <v>17</v>
      </c>
      <c r="AM2" s="23" t="s">
        <v>18</v>
      </c>
      <c r="AN2" s="23" t="s">
        <v>19</v>
      </c>
      <c r="AO2" s="23" t="s">
        <v>20</v>
      </c>
      <c r="AP2" s="23" t="s">
        <v>21</v>
      </c>
      <c r="AQ2" s="23" t="s">
        <v>22</v>
      </c>
      <c r="AR2" s="23" t="s">
        <v>23</v>
      </c>
      <c r="AS2" s="23" t="s">
        <v>24</v>
      </c>
      <c r="AT2" s="23" t="s">
        <v>25</v>
      </c>
      <c r="AU2" s="23" t="s">
        <v>26</v>
      </c>
      <c r="AV2" s="23" t="s">
        <v>27</v>
      </c>
      <c r="AW2" s="23" t="s">
        <v>28</v>
      </c>
      <c r="AX2" s="23" t="s">
        <v>29</v>
      </c>
      <c r="AY2" s="23" t="s">
        <v>30</v>
      </c>
      <c r="AZ2" s="23" t="s">
        <v>31</v>
      </c>
      <c r="BA2" s="23" t="s">
        <v>32</v>
      </c>
      <c r="BB2" s="23" t="s">
        <v>33</v>
      </c>
      <c r="BC2" s="23" t="s">
        <v>34</v>
      </c>
      <c r="BD2" s="23" t="s">
        <v>35</v>
      </c>
      <c r="BE2" s="23" t="s">
        <v>36</v>
      </c>
      <c r="BF2" s="23" t="s">
        <v>37</v>
      </c>
      <c r="BG2" s="23" t="s">
        <v>38</v>
      </c>
      <c r="BH2" s="23" t="s">
        <v>39</v>
      </c>
      <c r="BI2" s="23" t="s">
        <v>40</v>
      </c>
      <c r="BJ2" s="23" t="s">
        <v>41</v>
      </c>
      <c r="BK2" s="23" t="s">
        <v>42</v>
      </c>
      <c r="BL2" s="23" t="s">
        <v>43</v>
      </c>
      <c r="BM2" s="23" t="s">
        <v>44</v>
      </c>
      <c r="BN2" s="23" t="s">
        <v>45</v>
      </c>
      <c r="BO2" s="23" t="s">
        <v>46</v>
      </c>
      <c r="BP2" s="23" t="s">
        <v>47</v>
      </c>
      <c r="BQ2" s="23" t="s">
        <v>48</v>
      </c>
      <c r="BR2" s="23" t="s">
        <v>49</v>
      </c>
      <c r="BS2" s="23" t="s">
        <v>50</v>
      </c>
      <c r="BT2" s="23" t="s">
        <v>51</v>
      </c>
      <c r="BU2" s="23" t="s">
        <v>52</v>
      </c>
      <c r="BV2" s="23" t="s">
        <v>53</v>
      </c>
      <c r="BW2" s="23" t="s">
        <v>54</v>
      </c>
      <c r="BX2" s="23" t="s">
        <v>55</v>
      </c>
      <c r="BY2" s="23" t="s">
        <v>56</v>
      </c>
      <c r="BZ2" s="23" t="s">
        <v>57</v>
      </c>
      <c r="CA2" s="23" t="s">
        <v>58</v>
      </c>
      <c r="CB2" s="23" t="s">
        <v>59</v>
      </c>
      <c r="CC2" s="23" t="s">
        <v>60</v>
      </c>
      <c r="CD2" s="23" t="s">
        <v>61</v>
      </c>
      <c r="CE2" s="23" t="s">
        <v>62</v>
      </c>
      <c r="CF2" s="23" t="s">
        <v>63</v>
      </c>
      <c r="CG2" s="23" t="s">
        <v>64</v>
      </c>
    </row>
    <row r="3" spans="1:85" x14ac:dyDescent="0.3">
      <c r="A3" s="3" t="s">
        <v>65</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3">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3">
      <c r="A5" s="24">
        <v>1950</v>
      </c>
      <c r="B5" s="25">
        <f t="shared" ref="B5:B36" ca="1" si="0">GEOMEAN(OFFSET(B$77,$W5,0,4,1))</f>
        <v>5.0337060667213525</v>
      </c>
      <c r="C5" s="25"/>
      <c r="D5" s="25">
        <f t="shared" ref="D5:Q5" ca="1" si="1">GEOMEAN(OFFSET(D$77,$W5,0,4,1))</f>
        <v>4.8033943309625311</v>
      </c>
      <c r="E5" s="25">
        <f t="shared" ca="1" si="1"/>
        <v>5.3294068212301848</v>
      </c>
      <c r="F5" s="25">
        <f t="shared" ca="1" si="1"/>
        <v>4.7439676255671417</v>
      </c>
      <c r="G5" s="25">
        <f t="shared" ca="1" si="1"/>
        <v>5.3611434123037069</v>
      </c>
      <c r="H5" s="25">
        <f t="shared" ca="1" si="1"/>
        <v>4.9457258469175569</v>
      </c>
      <c r="I5" s="25">
        <f t="shared" ca="1" si="1"/>
        <v>5.1483486042981843</v>
      </c>
      <c r="J5" s="25">
        <f t="shared" ca="1" si="1"/>
        <v>5.2710816951603636</v>
      </c>
      <c r="K5" s="25">
        <f t="shared" ca="1" si="1"/>
        <v>5.0708651801928699</v>
      </c>
      <c r="L5" s="25">
        <f t="shared" ca="1" si="1"/>
        <v>5.4491196472735659</v>
      </c>
      <c r="M5" s="25">
        <f t="shared" ca="1" si="1"/>
        <v>6.2438612758115077</v>
      </c>
      <c r="N5" s="25">
        <f t="shared" ca="1" si="1"/>
        <v>5.2785962166683067</v>
      </c>
      <c r="O5" s="25">
        <f t="shared" ca="1" si="1"/>
        <v>4.3187009899424007</v>
      </c>
      <c r="P5" s="25">
        <f t="shared" ca="1" si="1"/>
        <v>5.4706913862807793</v>
      </c>
      <c r="Q5" s="25">
        <f t="shared" ca="1" si="1"/>
        <v>5.8732221563075475</v>
      </c>
      <c r="R5" s="25"/>
      <c r="S5" s="25"/>
      <c r="T5" s="25"/>
      <c r="U5" s="25">
        <f t="shared" ref="U5:V24" ca="1" si="2">GEOMEAN(OFFSET(U$77,$W5,0,4,1))</f>
        <v>5.0711016700110587</v>
      </c>
      <c r="V5" s="25">
        <f t="shared" ca="1" si="2"/>
        <v>7.6300428227234276</v>
      </c>
      <c r="W5" s="25">
        <f>0</f>
        <v>0</v>
      </c>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row>
    <row r="6" spans="1:85" x14ac:dyDescent="0.3">
      <c r="A6" s="24">
        <v>1951</v>
      </c>
      <c r="B6" s="25">
        <f t="shared" ca="1" si="0"/>
        <v>5.640999869059427</v>
      </c>
      <c r="C6" s="25"/>
      <c r="D6" s="25">
        <f t="shared" ref="D6:Q15" ca="1" si="3">GEOMEAN(OFFSET(D$77,$W6,0,4,1))</f>
        <v>5.3984546994603706</v>
      </c>
      <c r="E6" s="25">
        <f t="shared" ca="1" si="3"/>
        <v>5.7794716787410083</v>
      </c>
      <c r="F6" s="25">
        <f t="shared" ca="1" si="3"/>
        <v>5.2939682427989094</v>
      </c>
      <c r="G6" s="25">
        <f t="shared" ca="1" si="3"/>
        <v>5.9241963439822625</v>
      </c>
      <c r="H6" s="25">
        <f t="shared" ca="1" si="3"/>
        <v>5.7203921298855356</v>
      </c>
      <c r="I6" s="25">
        <f t="shared" ca="1" si="3"/>
        <v>5.8666089353917394</v>
      </c>
      <c r="J6" s="25">
        <f t="shared" ca="1" si="3"/>
        <v>5.9847500302809884</v>
      </c>
      <c r="K6" s="25">
        <f t="shared" ca="1" si="3"/>
        <v>5.7609083389781262</v>
      </c>
      <c r="L6" s="25">
        <f t="shared" ca="1" si="3"/>
        <v>6.0433226646116589</v>
      </c>
      <c r="M6" s="25">
        <f t="shared" ca="1" si="3"/>
        <v>6.8439576271905995</v>
      </c>
      <c r="N6" s="25">
        <f t="shared" ca="1" si="3"/>
        <v>6.0052119804368473</v>
      </c>
      <c r="O6" s="25">
        <f t="shared" ca="1" si="3"/>
        <v>4.9680668136094654</v>
      </c>
      <c r="P6" s="25">
        <f t="shared" ca="1" si="3"/>
        <v>6.2566924499548771</v>
      </c>
      <c r="Q6" s="25">
        <f t="shared" ca="1" si="3"/>
        <v>6.6889617356778164</v>
      </c>
      <c r="R6" s="25"/>
      <c r="S6" s="25"/>
      <c r="T6" s="25"/>
      <c r="U6" s="25">
        <f t="shared" ca="1" si="2"/>
        <v>5.7628377789891232</v>
      </c>
      <c r="V6" s="25">
        <f t="shared" ca="1" si="2"/>
        <v>8.6851120667347477</v>
      </c>
      <c r="W6" s="25">
        <f>W5+4</f>
        <v>4</v>
      </c>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row>
    <row r="7" spans="1:85" x14ac:dyDescent="0.3">
      <c r="A7" s="24">
        <v>1952</v>
      </c>
      <c r="B7" s="25">
        <f t="shared" ca="1" si="0"/>
        <v>6.1795242665104633</v>
      </c>
      <c r="C7" s="25"/>
      <c r="D7" s="25">
        <f t="shared" ca="1" si="3"/>
        <v>5.9916634248000982</v>
      </c>
      <c r="E7" s="25">
        <f t="shared" ca="1" si="3"/>
        <v>6.3962226671371418</v>
      </c>
      <c r="F7" s="25">
        <f t="shared" ca="1" si="3"/>
        <v>5.7968960750703307</v>
      </c>
      <c r="G7" s="25">
        <f t="shared" ca="1" si="3"/>
        <v>6.4790898132135393</v>
      </c>
      <c r="H7" s="25">
        <f t="shared" ca="1" si="3"/>
        <v>6.1549572985798351</v>
      </c>
      <c r="I7" s="25">
        <f t="shared" ca="1" si="3"/>
        <v>6.482056205592853</v>
      </c>
      <c r="J7" s="25">
        <f t="shared" ca="1" si="3"/>
        <v>6.5920861851163455</v>
      </c>
      <c r="K7" s="25">
        <f t="shared" ca="1" si="3"/>
        <v>6.2772182220080772</v>
      </c>
      <c r="L7" s="25">
        <f t="shared" ca="1" si="3"/>
        <v>6.6344672098981681</v>
      </c>
      <c r="M7" s="25">
        <f t="shared" ca="1" si="3"/>
        <v>7.4841186530156483</v>
      </c>
      <c r="N7" s="25">
        <f t="shared" ca="1" si="3"/>
        <v>6.5472875578279286</v>
      </c>
      <c r="O7" s="25">
        <f t="shared" ca="1" si="3"/>
        <v>5.3874239775496955</v>
      </c>
      <c r="P7" s="25">
        <f t="shared" ca="1" si="3"/>
        <v>6.8971267502337357</v>
      </c>
      <c r="Q7" s="25">
        <f t="shared" ca="1" si="3"/>
        <v>7.377089626595045</v>
      </c>
      <c r="R7" s="25"/>
      <c r="S7" s="25"/>
      <c r="T7" s="25"/>
      <c r="U7" s="25">
        <f t="shared" ca="1" si="2"/>
        <v>6.3022552054637719</v>
      </c>
      <c r="V7" s="25">
        <f t="shared" ca="1" si="2"/>
        <v>8.8667622327717002</v>
      </c>
      <c r="W7" s="25">
        <f t="shared" ref="W7:W70" si="4">W6+4</f>
        <v>8</v>
      </c>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row>
    <row r="8" spans="1:85" x14ac:dyDescent="0.3">
      <c r="A8" s="24">
        <v>1953</v>
      </c>
      <c r="B8" s="25">
        <f t="shared" ca="1" si="0"/>
        <v>6.19746626722445</v>
      </c>
      <c r="C8" s="25"/>
      <c r="D8" s="25">
        <f t="shared" ca="1" si="3"/>
        <v>6.0274238330731453</v>
      </c>
      <c r="E8" s="25">
        <f t="shared" ca="1" si="3"/>
        <v>6.5449980901448699</v>
      </c>
      <c r="F8" s="25">
        <f t="shared" ca="1" si="3"/>
        <v>5.8499871940554016</v>
      </c>
      <c r="G8" s="25">
        <f t="shared" ca="1" si="3"/>
        <v>6.6274458706070627</v>
      </c>
      <c r="H8" s="25">
        <f t="shared" ca="1" si="3"/>
        <v>6.022266413290053</v>
      </c>
      <c r="I8" s="25">
        <f t="shared" ca="1" si="3"/>
        <v>6.3698553006745575</v>
      </c>
      <c r="J8" s="25">
        <f t="shared" ca="1" si="3"/>
        <v>6.5098390821981678</v>
      </c>
      <c r="K8" s="25">
        <f t="shared" ca="1" si="3"/>
        <v>6.2473986137344983</v>
      </c>
      <c r="L8" s="25">
        <f t="shared" ca="1" si="3"/>
        <v>6.5898143138838119</v>
      </c>
      <c r="M8" s="25">
        <f t="shared" ca="1" si="3"/>
        <v>7.5924823259401419</v>
      </c>
      <c r="N8" s="25">
        <f t="shared" ca="1" si="3"/>
        <v>6.4021714829410037</v>
      </c>
      <c r="O8" s="25">
        <f t="shared" ca="1" si="3"/>
        <v>5.2096411001007743</v>
      </c>
      <c r="P8" s="25">
        <f t="shared" ca="1" si="3"/>
        <v>6.802293154337006</v>
      </c>
      <c r="Q8" s="25">
        <f t="shared" ca="1" si="3"/>
        <v>7.287300239038462</v>
      </c>
      <c r="R8" s="25"/>
      <c r="S8" s="25"/>
      <c r="T8" s="25"/>
      <c r="U8" s="25">
        <f t="shared" ca="1" si="2"/>
        <v>6.2022731802300184</v>
      </c>
      <c r="V8" s="25">
        <f t="shared" ca="1" si="2"/>
        <v>8.9254880627604987</v>
      </c>
      <c r="W8" s="25">
        <f t="shared" si="4"/>
        <v>12</v>
      </c>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row>
    <row r="9" spans="1:85" x14ac:dyDescent="0.3">
      <c r="A9" s="24">
        <v>1954</v>
      </c>
      <c r="B9" s="25">
        <f t="shared" ca="1" si="0"/>
        <v>6.2446230533014226</v>
      </c>
      <c r="C9" s="25"/>
      <c r="D9" s="25">
        <f t="shared" ca="1" si="3"/>
        <v>6.0048153954449557</v>
      </c>
      <c r="E9" s="25">
        <f t="shared" ca="1" si="3"/>
        <v>6.5648310916042369</v>
      </c>
      <c r="F9" s="25">
        <f t="shared" ca="1" si="3"/>
        <v>5.8896491068880437</v>
      </c>
      <c r="G9" s="25">
        <f t="shared" ca="1" si="3"/>
        <v>6.7669318821721962</v>
      </c>
      <c r="H9" s="25">
        <f t="shared" ca="1" si="3"/>
        <v>6.0221508164844559</v>
      </c>
      <c r="I9" s="25">
        <f t="shared" ca="1" si="3"/>
        <v>6.3970190592506082</v>
      </c>
      <c r="J9" s="25">
        <f t="shared" ca="1" si="3"/>
        <v>6.5321093698271788</v>
      </c>
      <c r="K9" s="25">
        <f t="shared" ca="1" si="3"/>
        <v>6.2920315938288338</v>
      </c>
      <c r="L9" s="25">
        <f t="shared" ca="1" si="3"/>
        <v>6.5348303187150956</v>
      </c>
      <c r="M9" s="25">
        <f t="shared" ca="1" si="3"/>
        <v>7.7519358655124799</v>
      </c>
      <c r="N9" s="25">
        <f t="shared" ca="1" si="3"/>
        <v>6.379675958984218</v>
      </c>
      <c r="O9" s="25">
        <f t="shared" ca="1" si="3"/>
        <v>5.2096035107397975</v>
      </c>
      <c r="P9" s="25">
        <f t="shared" ca="1" si="3"/>
        <v>6.7248575353280637</v>
      </c>
      <c r="Q9" s="25">
        <f t="shared" ca="1" si="3"/>
        <v>7.3120252444998393</v>
      </c>
      <c r="R9" s="25"/>
      <c r="S9" s="25"/>
      <c r="T9" s="25"/>
      <c r="U9" s="25">
        <f t="shared" ca="1" si="2"/>
        <v>6.2046206319585835</v>
      </c>
      <c r="V9" s="25">
        <f t="shared" ca="1" si="2"/>
        <v>8.505697719098178</v>
      </c>
      <c r="W9" s="25">
        <f t="shared" si="4"/>
        <v>16</v>
      </c>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row>
    <row r="10" spans="1:85" x14ac:dyDescent="0.3">
      <c r="A10" s="24">
        <v>1955</v>
      </c>
      <c r="B10" s="25">
        <f t="shared" ca="1" si="0"/>
        <v>6.6284064621978249</v>
      </c>
      <c r="C10" s="25"/>
      <c r="D10" s="25">
        <f t="shared" ca="1" si="3"/>
        <v>6.3013619741417877</v>
      </c>
      <c r="E10" s="25">
        <f t="shared" ca="1" si="3"/>
        <v>6.8612451268734196</v>
      </c>
      <c r="F10" s="25">
        <f t="shared" ca="1" si="3"/>
        <v>6.2484614991041783</v>
      </c>
      <c r="G10" s="25">
        <f t="shared" ca="1" si="3"/>
        <v>7.1536123826200413</v>
      </c>
      <c r="H10" s="25">
        <f t="shared" ca="1" si="3"/>
        <v>6.3790935078904605</v>
      </c>
      <c r="I10" s="25">
        <f t="shared" ca="1" si="3"/>
        <v>6.7608115160314401</v>
      </c>
      <c r="J10" s="25">
        <f t="shared" ca="1" si="3"/>
        <v>6.9284754023225732</v>
      </c>
      <c r="K10" s="25">
        <f t="shared" ca="1" si="3"/>
        <v>6.7310008802364436</v>
      </c>
      <c r="L10" s="25">
        <f t="shared" ca="1" si="3"/>
        <v>6.8363327280750985</v>
      </c>
      <c r="M10" s="25">
        <f t="shared" ca="1" si="3"/>
        <v>8.2007150018763841</v>
      </c>
      <c r="N10" s="25">
        <f t="shared" ca="1" si="3"/>
        <v>6.761144496624282</v>
      </c>
      <c r="O10" s="25">
        <f t="shared" ca="1" si="3"/>
        <v>5.5637845230768388</v>
      </c>
      <c r="P10" s="25">
        <f t="shared" ca="1" si="3"/>
        <v>9.3274717762053889</v>
      </c>
      <c r="Q10" s="25">
        <f t="shared" ca="1" si="3"/>
        <v>7.7608535139721626</v>
      </c>
      <c r="R10" s="25"/>
      <c r="S10" s="25"/>
      <c r="T10" s="25"/>
      <c r="U10" s="25">
        <f t="shared" ca="1" si="2"/>
        <v>6.593542099076485</v>
      </c>
      <c r="V10" s="25">
        <f t="shared" ca="1" si="2"/>
        <v>9.2889519059746366</v>
      </c>
      <c r="W10" s="25">
        <f t="shared" si="4"/>
        <v>20</v>
      </c>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row>
    <row r="11" spans="1:85" x14ac:dyDescent="0.3">
      <c r="A11" s="24">
        <v>1956</v>
      </c>
      <c r="B11" s="25">
        <f t="shared" ca="1" si="0"/>
        <v>7.0617335336627081</v>
      </c>
      <c r="C11" s="25"/>
      <c r="D11" s="25">
        <f t="shared" ca="1" si="3"/>
        <v>6.6621226462834331</v>
      </c>
      <c r="E11" s="25">
        <f t="shared" ca="1" si="3"/>
        <v>7.3339688190628349</v>
      </c>
      <c r="F11" s="25">
        <f t="shared" ca="1" si="3"/>
        <v>6.6690628184032184</v>
      </c>
      <c r="G11" s="25">
        <f t="shared" ca="1" si="3"/>
        <v>7.6013745339780021</v>
      </c>
      <c r="H11" s="25">
        <f t="shared" ca="1" si="3"/>
        <v>6.6721724004206289</v>
      </c>
      <c r="I11" s="25">
        <f t="shared" ca="1" si="3"/>
        <v>7.1819158682693747</v>
      </c>
      <c r="J11" s="25">
        <f t="shared" ca="1" si="3"/>
        <v>7.346983555461545</v>
      </c>
      <c r="K11" s="25">
        <f t="shared" ca="1" si="3"/>
        <v>7.1544385276469376</v>
      </c>
      <c r="L11" s="25">
        <f t="shared" ca="1" si="3"/>
        <v>7.1921849494101409</v>
      </c>
      <c r="M11" s="25">
        <f t="shared" ca="1" si="3"/>
        <v>8.7736010363740178</v>
      </c>
      <c r="N11" s="25">
        <f t="shared" ca="1" si="3"/>
        <v>7.1297643292911612</v>
      </c>
      <c r="O11" s="25">
        <f t="shared" ca="1" si="3"/>
        <v>5.8623700512527606</v>
      </c>
      <c r="P11" s="25">
        <f t="shared" ca="1" si="3"/>
        <v>11.392902323661215</v>
      </c>
      <c r="Q11" s="25">
        <f t="shared" ca="1" si="3"/>
        <v>8.2120838217671075</v>
      </c>
      <c r="R11" s="25"/>
      <c r="S11" s="25"/>
      <c r="T11" s="25"/>
      <c r="U11" s="25">
        <f t="shared" ca="1" si="2"/>
        <v>6.9846606476236017</v>
      </c>
      <c r="V11" s="25">
        <f t="shared" ca="1" si="2"/>
        <v>9.4085223184431968</v>
      </c>
      <c r="W11" s="25">
        <f t="shared" si="4"/>
        <v>24</v>
      </c>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row>
    <row r="12" spans="1:85" x14ac:dyDescent="0.3">
      <c r="A12" s="24">
        <v>1957</v>
      </c>
      <c r="B12" s="25">
        <f t="shared" ca="1" si="0"/>
        <v>7.3445830227079512</v>
      </c>
      <c r="C12" s="25"/>
      <c r="D12" s="25">
        <f t="shared" ca="1" si="3"/>
        <v>6.8147639178858173</v>
      </c>
      <c r="E12" s="25">
        <f t="shared" ca="1" si="3"/>
        <v>7.6446422918520094</v>
      </c>
      <c r="F12" s="25">
        <f t="shared" ca="1" si="3"/>
        <v>6.9869408018147938</v>
      </c>
      <c r="G12" s="25">
        <f t="shared" ca="1" si="3"/>
        <v>7.9594974512675751</v>
      </c>
      <c r="H12" s="25">
        <f t="shared" ca="1" si="3"/>
        <v>6.8897351124946615</v>
      </c>
      <c r="I12" s="25">
        <f t="shared" ca="1" si="3"/>
        <v>7.3446554131029389</v>
      </c>
      <c r="J12" s="25">
        <f t="shared" ca="1" si="3"/>
        <v>7.5397913272261219</v>
      </c>
      <c r="K12" s="25">
        <f t="shared" ca="1" si="3"/>
        <v>7.3972622891722928</v>
      </c>
      <c r="L12" s="25">
        <f t="shared" ca="1" si="3"/>
        <v>7.3148992763939722</v>
      </c>
      <c r="M12" s="25">
        <f t="shared" ca="1" si="3"/>
        <v>9.2019118810873852</v>
      </c>
      <c r="N12" s="25">
        <f t="shared" ca="1" si="3"/>
        <v>7.2249153959986812</v>
      </c>
      <c r="O12" s="25">
        <f t="shared" ca="1" si="3"/>
        <v>5.9199199758929373</v>
      </c>
      <c r="P12" s="25">
        <f t="shared" ca="1" si="3"/>
        <v>12.82084216188179</v>
      </c>
      <c r="Q12" s="25">
        <f t="shared" ca="1" si="3"/>
        <v>8.3922876855073287</v>
      </c>
      <c r="R12" s="25"/>
      <c r="S12" s="25"/>
      <c r="T12" s="25"/>
      <c r="U12" s="25">
        <f t="shared" ca="1" si="2"/>
        <v>7.1273341077831072</v>
      </c>
      <c r="V12" s="25">
        <f t="shared" ca="1" si="2"/>
        <v>9.8318826916040312</v>
      </c>
      <c r="W12" s="25">
        <f t="shared" si="4"/>
        <v>28</v>
      </c>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row>
    <row r="13" spans="1:85" x14ac:dyDescent="0.3">
      <c r="A13" s="24">
        <v>1958</v>
      </c>
      <c r="B13" s="25">
        <f t="shared" ca="1" si="0"/>
        <v>7.5074820762114909</v>
      </c>
      <c r="C13" s="25"/>
      <c r="D13" s="25">
        <f t="shared" ca="1" si="3"/>
        <v>6.9749694721565909</v>
      </c>
      <c r="E13" s="25">
        <f t="shared" ca="1" si="3"/>
        <v>7.7849951789138556</v>
      </c>
      <c r="F13" s="25">
        <f t="shared" ca="1" si="3"/>
        <v>7.1499754950082588</v>
      </c>
      <c r="G13" s="25">
        <f t="shared" ca="1" si="3"/>
        <v>8.1024864939095309</v>
      </c>
      <c r="H13" s="25">
        <f t="shared" ca="1" si="3"/>
        <v>6.9623545487480083</v>
      </c>
      <c r="I13" s="25">
        <f t="shared" ca="1" si="3"/>
        <v>7.5323857025538299</v>
      </c>
      <c r="J13" s="25">
        <f t="shared" ca="1" si="3"/>
        <v>7.6974466978939615</v>
      </c>
      <c r="K13" s="25">
        <f t="shared" ca="1" si="3"/>
        <v>7.554965219556264</v>
      </c>
      <c r="L13" s="25">
        <f t="shared" ca="1" si="3"/>
        <v>7.399983108074947</v>
      </c>
      <c r="M13" s="25">
        <f t="shared" ca="1" si="3"/>
        <v>9.4224405522762726</v>
      </c>
      <c r="N13" s="25">
        <f t="shared" ca="1" si="3"/>
        <v>7.3349812402662993</v>
      </c>
      <c r="O13" s="25">
        <f t="shared" ca="1" si="3"/>
        <v>6.0399793045747785</v>
      </c>
      <c r="P13" s="25">
        <f t="shared" ca="1" si="3"/>
        <v>13.442326702549432</v>
      </c>
      <c r="Q13" s="25">
        <f t="shared" ca="1" si="3"/>
        <v>8.5574696453511319</v>
      </c>
      <c r="R13" s="25"/>
      <c r="S13" s="25"/>
      <c r="T13" s="25"/>
      <c r="U13" s="25">
        <f t="shared" ca="1" si="2"/>
        <v>7.2699758999726836</v>
      </c>
      <c r="V13" s="25">
        <f t="shared" ca="1" si="2"/>
        <v>9.5894348147192758</v>
      </c>
      <c r="W13" s="25">
        <f t="shared" si="4"/>
        <v>32</v>
      </c>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row>
    <row r="14" spans="1:85" x14ac:dyDescent="0.3">
      <c r="A14" s="24">
        <v>1959</v>
      </c>
      <c r="B14" s="25">
        <f t="shared" ca="1" si="0"/>
        <v>7.4724887113831615</v>
      </c>
      <c r="C14" s="25"/>
      <c r="D14" s="25">
        <f t="shared" ca="1" si="3"/>
        <v>6.8598872471381309</v>
      </c>
      <c r="E14" s="25">
        <f t="shared" ca="1" si="3"/>
        <v>7.7274858538195685</v>
      </c>
      <c r="F14" s="25">
        <f t="shared" ca="1" si="3"/>
        <v>7.1199614648034437</v>
      </c>
      <c r="G14" s="25">
        <f t="shared" ca="1" si="3"/>
        <v>8.0749706225708184</v>
      </c>
      <c r="H14" s="25">
        <f t="shared" ca="1" si="3"/>
        <v>6.7549169458544771</v>
      </c>
      <c r="I14" s="25">
        <f t="shared" ca="1" si="3"/>
        <v>7.4424685788439016</v>
      </c>
      <c r="J14" s="25">
        <f t="shared" ca="1" si="3"/>
        <v>7.6549820506351276</v>
      </c>
      <c r="K14" s="25">
        <f t="shared" ca="1" si="3"/>
        <v>7.5674987606035922</v>
      </c>
      <c r="L14" s="25">
        <f t="shared" ca="1" si="3"/>
        <v>7.2523815666377471</v>
      </c>
      <c r="M14" s="25">
        <f t="shared" ca="1" si="3"/>
        <v>9.4249880748924237</v>
      </c>
      <c r="N14" s="25">
        <f t="shared" ca="1" si="3"/>
        <v>7.2374504254865863</v>
      </c>
      <c r="O14" s="25">
        <f t="shared" ca="1" si="3"/>
        <v>5.9173508259239789</v>
      </c>
      <c r="P14" s="25">
        <f t="shared" ca="1" si="3"/>
        <v>13.856836641963557</v>
      </c>
      <c r="Q14" s="25">
        <f t="shared" ca="1" si="3"/>
        <v>8.4549512818802697</v>
      </c>
      <c r="R14" s="25"/>
      <c r="S14" s="25"/>
      <c r="T14" s="25"/>
      <c r="U14" s="25">
        <f t="shared" ca="1" si="2"/>
        <v>7.172432567213221</v>
      </c>
      <c r="V14" s="25">
        <f t="shared" ca="1" si="2"/>
        <v>9.7263667000327985</v>
      </c>
      <c r="W14" s="25">
        <f t="shared" si="4"/>
        <v>36</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x14ac:dyDescent="0.3">
      <c r="A15" s="24">
        <v>1960</v>
      </c>
      <c r="B15" s="25">
        <f t="shared" ca="1" si="0"/>
        <v>7.5970523956528808</v>
      </c>
      <c r="C15" s="25"/>
      <c r="D15" s="25">
        <f t="shared" ca="1" si="3"/>
        <v>6.8323635934200375</v>
      </c>
      <c r="E15" s="25">
        <f t="shared" ca="1" si="3"/>
        <v>7.8444142028898245</v>
      </c>
      <c r="F15" s="25">
        <f t="shared" ca="1" si="3"/>
        <v>7.2869061648286628</v>
      </c>
      <c r="G15" s="25">
        <f t="shared" ca="1" si="3"/>
        <v>8.2417786255768331</v>
      </c>
      <c r="H15" s="25">
        <f t="shared" ca="1" si="3"/>
        <v>6.8995035843527965</v>
      </c>
      <c r="I15" s="25">
        <f t="shared" ca="1" si="3"/>
        <v>7.4646609385953315</v>
      </c>
      <c r="J15" s="25">
        <f t="shared" ca="1" si="3"/>
        <v>7.6946938790676223</v>
      </c>
      <c r="K15" s="25">
        <f t="shared" ca="1" si="3"/>
        <v>7.6523160968225623</v>
      </c>
      <c r="L15" s="25">
        <f t="shared" ca="1" si="3"/>
        <v>7.2298550742072329</v>
      </c>
      <c r="M15" s="25">
        <f t="shared" ca="1" si="3"/>
        <v>9.5819214726217723</v>
      </c>
      <c r="N15" s="25">
        <f t="shared" ca="1" si="3"/>
        <v>7.2797429535906426</v>
      </c>
      <c r="O15" s="25">
        <f t="shared" ca="1" si="3"/>
        <v>5.9222922505434683</v>
      </c>
      <c r="P15" s="25">
        <f t="shared" ca="1" si="3"/>
        <v>14.234521926217036</v>
      </c>
      <c r="Q15" s="25">
        <f t="shared" ca="1" si="3"/>
        <v>8.4921525776730888</v>
      </c>
      <c r="R15" s="25"/>
      <c r="S15" s="25"/>
      <c r="T15" s="25"/>
      <c r="U15" s="25">
        <f t="shared" ca="1" si="2"/>
        <v>7.1972458224354554</v>
      </c>
      <c r="V15" s="25">
        <f t="shared" ca="1" si="2"/>
        <v>9.4260882906503927</v>
      </c>
      <c r="W15" s="25">
        <f t="shared" si="4"/>
        <v>40</v>
      </c>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row>
    <row r="16" spans="1:85" x14ac:dyDescent="0.3">
      <c r="A16" s="24">
        <v>1961</v>
      </c>
      <c r="B16" s="25">
        <f t="shared" ca="1" si="0"/>
        <v>7.8846524373717868</v>
      </c>
      <c r="C16" s="25"/>
      <c r="D16" s="25">
        <f t="shared" ref="D16:Q25" ca="1" si="5">GEOMEAN(OFFSET(D$77,$W16,0,4,1))</f>
        <v>7.0470271078595301</v>
      </c>
      <c r="E16" s="25">
        <f t="shared" ca="1" si="5"/>
        <v>8.1797182767585106</v>
      </c>
      <c r="F16" s="25">
        <f t="shared" ca="1" si="5"/>
        <v>7.5721287914052686</v>
      </c>
      <c r="G16" s="25">
        <f t="shared" ca="1" si="5"/>
        <v>8.6019954037206947</v>
      </c>
      <c r="H16" s="25">
        <f t="shared" ca="1" si="5"/>
        <v>7.1174318433257264</v>
      </c>
      <c r="I16" s="25">
        <f t="shared" ca="1" si="5"/>
        <v>7.7343131251078194</v>
      </c>
      <c r="J16" s="25">
        <f t="shared" ca="1" si="5"/>
        <v>8.0094933468836036</v>
      </c>
      <c r="K16" s="25">
        <f t="shared" ca="1" si="5"/>
        <v>7.8648711332922838</v>
      </c>
      <c r="L16" s="25">
        <f t="shared" ca="1" si="5"/>
        <v>7.4546961742233027</v>
      </c>
      <c r="M16" s="25">
        <f t="shared" ca="1" si="5"/>
        <v>9.9893683209366131</v>
      </c>
      <c r="N16" s="25">
        <f t="shared" ca="1" si="5"/>
        <v>7.5321663055225159</v>
      </c>
      <c r="O16" s="25">
        <f t="shared" ca="1" si="5"/>
        <v>6.1572096232665627</v>
      </c>
      <c r="P16" s="25">
        <f t="shared" ca="1" si="5"/>
        <v>14.674603464211881</v>
      </c>
      <c r="Q16" s="25">
        <f t="shared" ca="1" si="5"/>
        <v>8.8095394422768241</v>
      </c>
      <c r="R16" s="25"/>
      <c r="S16" s="25"/>
      <c r="T16" s="25"/>
      <c r="U16" s="25">
        <f t="shared" ca="1" si="2"/>
        <v>7.4621631699672388</v>
      </c>
      <c r="V16" s="25">
        <f t="shared" ca="1" si="2"/>
        <v>10.002075230223552</v>
      </c>
      <c r="W16" s="25">
        <f t="shared" si="4"/>
        <v>44</v>
      </c>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row>
    <row r="17" spans="1:85" x14ac:dyDescent="0.3">
      <c r="A17" s="24">
        <v>1962</v>
      </c>
      <c r="B17" s="25">
        <f t="shared" ca="1" si="0"/>
        <v>8.0647509625671656</v>
      </c>
      <c r="C17" s="25"/>
      <c r="D17" s="25">
        <f t="shared" ca="1" si="5"/>
        <v>7.2797493039697869</v>
      </c>
      <c r="E17" s="25">
        <f t="shared" ca="1" si="5"/>
        <v>8.2848781962190188</v>
      </c>
      <c r="F17" s="25">
        <f t="shared" ca="1" si="5"/>
        <v>7.7621069022778091</v>
      </c>
      <c r="G17" s="25">
        <f t="shared" ca="1" si="5"/>
        <v>8.7822603253076466</v>
      </c>
      <c r="H17" s="25">
        <f t="shared" ca="1" si="5"/>
        <v>7.2594238584926565</v>
      </c>
      <c r="I17" s="25">
        <f t="shared" ca="1" si="5"/>
        <v>7.9646942184612151</v>
      </c>
      <c r="J17" s="25">
        <f t="shared" ca="1" si="5"/>
        <v>8.204837152727066</v>
      </c>
      <c r="K17" s="25">
        <f t="shared" ca="1" si="5"/>
        <v>7.9549670333178204</v>
      </c>
      <c r="L17" s="25">
        <f t="shared" ca="1" si="5"/>
        <v>7.6048669995004685</v>
      </c>
      <c r="M17" s="25">
        <f t="shared" ca="1" si="5"/>
        <v>10.27942981155487</v>
      </c>
      <c r="N17" s="25">
        <f t="shared" ca="1" si="5"/>
        <v>7.7769435258314799</v>
      </c>
      <c r="O17" s="25">
        <f t="shared" ca="1" si="5"/>
        <v>6.334683122627542</v>
      </c>
      <c r="P17" s="25">
        <f t="shared" ca="1" si="5"/>
        <v>14.959794558097377</v>
      </c>
      <c r="Q17" s="25">
        <f t="shared" ca="1" si="5"/>
        <v>9.0123022724409605</v>
      </c>
      <c r="R17" s="25"/>
      <c r="S17" s="25"/>
      <c r="T17" s="25"/>
      <c r="U17" s="25">
        <f t="shared" ca="1" si="2"/>
        <v>7.6323156156200431</v>
      </c>
      <c r="V17" s="25">
        <f t="shared" ca="1" si="2"/>
        <v>9.8643972037805394</v>
      </c>
      <c r="W17" s="25">
        <f t="shared" si="4"/>
        <v>48</v>
      </c>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row>
    <row r="18" spans="1:85" x14ac:dyDescent="0.3">
      <c r="A18" s="24">
        <v>1963</v>
      </c>
      <c r="B18" s="25">
        <f t="shared" ca="1" si="0"/>
        <v>8.314631671117457</v>
      </c>
      <c r="C18" s="25"/>
      <c r="D18" s="25">
        <f t="shared" ca="1" si="5"/>
        <v>7.3098733465891232</v>
      </c>
      <c r="E18" s="25">
        <f t="shared" ca="1" si="5"/>
        <v>8.517108692937553</v>
      </c>
      <c r="F18" s="25">
        <f t="shared" ca="1" si="5"/>
        <v>8.0246183593720541</v>
      </c>
      <c r="G18" s="25">
        <f t="shared" ca="1" si="5"/>
        <v>9.0741625368847352</v>
      </c>
      <c r="H18" s="25">
        <f t="shared" ca="1" si="5"/>
        <v>7.6818323943519502</v>
      </c>
      <c r="I18" s="25">
        <f t="shared" ca="1" si="5"/>
        <v>8.1695322151565666</v>
      </c>
      <c r="J18" s="25">
        <f t="shared" ca="1" si="5"/>
        <v>8.4171663859959427</v>
      </c>
      <c r="K18" s="25">
        <f t="shared" ca="1" si="5"/>
        <v>8.0649302534971348</v>
      </c>
      <c r="L18" s="25">
        <f t="shared" ca="1" si="5"/>
        <v>7.8047098137698319</v>
      </c>
      <c r="M18" s="25">
        <f t="shared" ca="1" si="5"/>
        <v>10.736406631518923</v>
      </c>
      <c r="N18" s="25">
        <f t="shared" ca="1" si="5"/>
        <v>8.141835267221003</v>
      </c>
      <c r="O18" s="25">
        <f t="shared" ca="1" si="5"/>
        <v>6.6295356042638405</v>
      </c>
      <c r="P18" s="25">
        <f t="shared" ca="1" si="5"/>
        <v>15.284668784752265</v>
      </c>
      <c r="Q18" s="25">
        <f t="shared" ca="1" si="5"/>
        <v>9.2446687263271556</v>
      </c>
      <c r="R18" s="25"/>
      <c r="S18" s="25"/>
      <c r="T18" s="25"/>
      <c r="U18" s="25">
        <f t="shared" ca="1" si="2"/>
        <v>7.8696537301751439</v>
      </c>
      <c r="V18" s="25">
        <f t="shared" ca="1" si="2"/>
        <v>10.224822303593399</v>
      </c>
      <c r="W18" s="25">
        <f t="shared" si="4"/>
        <v>52</v>
      </c>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row>
    <row r="19" spans="1:85" x14ac:dyDescent="0.3">
      <c r="A19" s="24">
        <v>1964</v>
      </c>
      <c r="B19" s="25">
        <f t="shared" ca="1" si="0"/>
        <v>8.5396756671234009</v>
      </c>
      <c r="C19" s="25"/>
      <c r="D19" s="25">
        <f t="shared" ca="1" si="5"/>
        <v>7.4486497939830754</v>
      </c>
      <c r="E19" s="25">
        <f t="shared" ca="1" si="5"/>
        <v>8.7496834372053538</v>
      </c>
      <c r="F19" s="25">
        <f t="shared" ca="1" si="5"/>
        <v>8.229663473622864</v>
      </c>
      <c r="G19" s="25">
        <f t="shared" ca="1" si="5"/>
        <v>9.4096360101946672</v>
      </c>
      <c r="H19" s="25">
        <f t="shared" ca="1" si="5"/>
        <v>7.8324924239791143</v>
      </c>
      <c r="I19" s="25">
        <f t="shared" ca="1" si="5"/>
        <v>8.3946533504437717</v>
      </c>
      <c r="J19" s="25">
        <f t="shared" ca="1" si="5"/>
        <v>8.6447729829729916</v>
      </c>
      <c r="K19" s="25">
        <f t="shared" ca="1" si="5"/>
        <v>8.1624590560730041</v>
      </c>
      <c r="L19" s="25">
        <f t="shared" ca="1" si="5"/>
        <v>7.9624140042593821</v>
      </c>
      <c r="M19" s="25">
        <f t="shared" ca="1" si="5"/>
        <v>11.196569088837604</v>
      </c>
      <c r="N19" s="25">
        <f t="shared" ca="1" si="5"/>
        <v>8.4769913896320066</v>
      </c>
      <c r="O19" s="25">
        <f t="shared" ca="1" si="5"/>
        <v>6.8074508505940905</v>
      </c>
      <c r="P19" s="25">
        <f t="shared" ca="1" si="5"/>
        <v>15.554899549244423</v>
      </c>
      <c r="Q19" s="25">
        <f t="shared" ca="1" si="5"/>
        <v>9.4722853162835747</v>
      </c>
      <c r="R19" s="25"/>
      <c r="S19" s="25"/>
      <c r="T19" s="25"/>
      <c r="U19" s="25">
        <f t="shared" ca="1" si="2"/>
        <v>8.0524149659243562</v>
      </c>
      <c r="V19" s="25">
        <f t="shared" ca="1" si="2"/>
        <v>10.699762324178717</v>
      </c>
      <c r="W19" s="25">
        <f t="shared" si="4"/>
        <v>56</v>
      </c>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row>
    <row r="20" spans="1:85" x14ac:dyDescent="0.3">
      <c r="A20" s="24">
        <v>1965</v>
      </c>
      <c r="B20" s="25">
        <f t="shared" ca="1" si="0"/>
        <v>8.8714276805756906</v>
      </c>
      <c r="C20" s="25"/>
      <c r="D20" s="25">
        <f t="shared" ca="1" si="5"/>
        <v>8.5635738781004864</v>
      </c>
      <c r="E20" s="25">
        <f t="shared" ca="1" si="5"/>
        <v>9.0888285244119409</v>
      </c>
      <c r="F20" s="25">
        <f t="shared" ca="1" si="5"/>
        <v>8.5663167231890274</v>
      </c>
      <c r="G20" s="25">
        <f t="shared" ca="1" si="5"/>
        <v>9.725949408233264</v>
      </c>
      <c r="H20" s="25">
        <f t="shared" ca="1" si="5"/>
        <v>7.9869773086208866</v>
      </c>
      <c r="I20" s="25">
        <f t="shared" ca="1" si="5"/>
        <v>8.6539121961099283</v>
      </c>
      <c r="J20" s="25">
        <f t="shared" ca="1" si="5"/>
        <v>8.8570789269557952</v>
      </c>
      <c r="K20" s="25">
        <f t="shared" ca="1" si="5"/>
        <v>8.3643899282255436</v>
      </c>
      <c r="L20" s="25">
        <f t="shared" ca="1" si="5"/>
        <v>8.119683164021426</v>
      </c>
      <c r="M20" s="25">
        <f t="shared" ca="1" si="5"/>
        <v>11.800441248991987</v>
      </c>
      <c r="N20" s="25">
        <f t="shared" ca="1" si="5"/>
        <v>8.8091983363550259</v>
      </c>
      <c r="O20" s="25">
        <f t="shared" ca="1" si="5"/>
        <v>6.9396693165011296</v>
      </c>
      <c r="P20" s="25">
        <f t="shared" ca="1" si="5"/>
        <v>16.017711458230039</v>
      </c>
      <c r="Q20" s="25">
        <f t="shared" ca="1" si="5"/>
        <v>9.6847175790001003</v>
      </c>
      <c r="R20" s="25"/>
      <c r="S20" s="25"/>
      <c r="T20" s="25"/>
      <c r="U20" s="25">
        <f t="shared" ca="1" si="2"/>
        <v>8.2444597234080685</v>
      </c>
      <c r="V20" s="25">
        <f t="shared" ca="1" si="2"/>
        <v>10.849714990281671</v>
      </c>
      <c r="W20" s="25">
        <f t="shared" si="4"/>
        <v>60</v>
      </c>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row>
    <row r="21" spans="1:85" x14ac:dyDescent="0.3">
      <c r="A21" s="24">
        <v>1966</v>
      </c>
      <c r="B21" s="25">
        <f t="shared" ca="1" si="0"/>
        <v>9.2622635171986065</v>
      </c>
      <c r="C21" s="25"/>
      <c r="D21" s="25">
        <f t="shared" ca="1" si="5"/>
        <v>8.8199801779454265</v>
      </c>
      <c r="E21" s="25">
        <f t="shared" ca="1" si="5"/>
        <v>9.507298606852606</v>
      </c>
      <c r="F21" s="25">
        <f t="shared" ca="1" si="5"/>
        <v>8.9298286580929194</v>
      </c>
      <c r="G21" s="25">
        <f t="shared" ca="1" si="5"/>
        <v>10.354097221839227</v>
      </c>
      <c r="H21" s="25">
        <f t="shared" ca="1" si="5"/>
        <v>8.2898881119480414</v>
      </c>
      <c r="I21" s="25">
        <f t="shared" ca="1" si="5"/>
        <v>9.0072013190264322</v>
      </c>
      <c r="J21" s="25">
        <f t="shared" ca="1" si="5"/>
        <v>9.1173643244697562</v>
      </c>
      <c r="K21" s="25">
        <f t="shared" ca="1" si="5"/>
        <v>8.6324554687587902</v>
      </c>
      <c r="L21" s="25">
        <f t="shared" ca="1" si="5"/>
        <v>8.3249352722815821</v>
      </c>
      <c r="M21" s="25">
        <f t="shared" ca="1" si="5"/>
        <v>12.634721760659692</v>
      </c>
      <c r="N21" s="25">
        <f t="shared" ca="1" si="5"/>
        <v>9.2767936334330177</v>
      </c>
      <c r="O21" s="25">
        <f t="shared" ca="1" si="5"/>
        <v>7.1948449105106196</v>
      </c>
      <c r="P21" s="25">
        <f t="shared" ca="1" si="5"/>
        <v>17.009011961485523</v>
      </c>
      <c r="Q21" s="25">
        <f t="shared" ca="1" si="5"/>
        <v>9.9346917354473785</v>
      </c>
      <c r="R21" s="25"/>
      <c r="S21" s="25"/>
      <c r="T21" s="25"/>
      <c r="U21" s="25">
        <f t="shared" ca="1" si="2"/>
        <v>8.5423462596306035</v>
      </c>
      <c r="V21" s="25">
        <f t="shared" ca="1" si="2"/>
        <v>10.802462086614987</v>
      </c>
      <c r="W21" s="25">
        <f t="shared" si="4"/>
        <v>64</v>
      </c>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row>
    <row r="22" spans="1:85" x14ac:dyDescent="0.3">
      <c r="A22" s="24">
        <v>1967</v>
      </c>
      <c r="B22" s="25">
        <f t="shared" ca="1" si="0"/>
        <v>9.3522726849241167</v>
      </c>
      <c r="C22" s="25"/>
      <c r="D22" s="25">
        <f t="shared" ca="1" si="5"/>
        <v>8.8572540836145208</v>
      </c>
      <c r="E22" s="25">
        <f t="shared" ca="1" si="5"/>
        <v>9.5871695009647766</v>
      </c>
      <c r="F22" s="25">
        <f t="shared" ca="1" si="5"/>
        <v>8.9348592239952236</v>
      </c>
      <c r="G22" s="25">
        <f t="shared" ca="1" si="5"/>
        <v>10.604355958645828</v>
      </c>
      <c r="H22" s="25">
        <f t="shared" ca="1" si="5"/>
        <v>8.3298563998325879</v>
      </c>
      <c r="I22" s="25">
        <f t="shared" ca="1" si="5"/>
        <v>9.057166215940736</v>
      </c>
      <c r="J22" s="25">
        <f t="shared" ca="1" si="5"/>
        <v>9.1324853028882362</v>
      </c>
      <c r="K22" s="25">
        <f t="shared" ca="1" si="5"/>
        <v>8.5648443375116869</v>
      </c>
      <c r="L22" s="25">
        <f t="shared" ca="1" si="5"/>
        <v>8.3424510295486733</v>
      </c>
      <c r="M22" s="25">
        <f t="shared" ca="1" si="5"/>
        <v>13.695146298235361</v>
      </c>
      <c r="N22" s="25">
        <f t="shared" ca="1" si="5"/>
        <v>9.3498393404520783</v>
      </c>
      <c r="O22" s="25">
        <f t="shared" ca="1" si="5"/>
        <v>7.2674506298013455</v>
      </c>
      <c r="P22" s="25">
        <f t="shared" ca="1" si="5"/>
        <v>17.239787406032605</v>
      </c>
      <c r="Q22" s="25">
        <f t="shared" ca="1" si="5"/>
        <v>10.129901282220187</v>
      </c>
      <c r="R22" s="25"/>
      <c r="S22" s="25"/>
      <c r="T22" s="25"/>
      <c r="U22" s="25">
        <f t="shared" ca="1" si="2"/>
        <v>8.5824698229960035</v>
      </c>
      <c r="V22" s="25">
        <f t="shared" ca="1" si="2"/>
        <v>10.934629973836827</v>
      </c>
      <c r="W22" s="25">
        <f t="shared" si="4"/>
        <v>68</v>
      </c>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x14ac:dyDescent="0.3">
      <c r="A23" s="24">
        <v>1968</v>
      </c>
      <c r="B23" s="25">
        <f t="shared" ca="1" si="0"/>
        <v>9.7116775043861985</v>
      </c>
      <c r="C23" s="25"/>
      <c r="D23" s="25">
        <f t="shared" ca="1" si="5"/>
        <v>9.1271348352270447</v>
      </c>
      <c r="E23" s="25">
        <f t="shared" ca="1" si="5"/>
        <v>10.019182796863028</v>
      </c>
      <c r="F23" s="25">
        <f t="shared" ca="1" si="5"/>
        <v>9.2219131572379229</v>
      </c>
      <c r="G23" s="25">
        <f t="shared" ca="1" si="5"/>
        <v>11.136283348599093</v>
      </c>
      <c r="H23" s="25">
        <f t="shared" ca="1" si="5"/>
        <v>8.6867611937298683</v>
      </c>
      <c r="I23" s="25">
        <f t="shared" ca="1" si="5"/>
        <v>9.4338715809634461</v>
      </c>
      <c r="J23" s="25">
        <f t="shared" ca="1" si="5"/>
        <v>9.3143770512710091</v>
      </c>
      <c r="K23" s="25">
        <f t="shared" ca="1" si="5"/>
        <v>8.9814696448733713</v>
      </c>
      <c r="L23" s="25">
        <f t="shared" ca="1" si="5"/>
        <v>8.5495993947940505</v>
      </c>
      <c r="M23" s="25">
        <f t="shared" ca="1" si="5"/>
        <v>15.143064399227795</v>
      </c>
      <c r="N23" s="25">
        <f t="shared" ca="1" si="5"/>
        <v>9.3169382761861463</v>
      </c>
      <c r="O23" s="25">
        <f t="shared" ca="1" si="5"/>
        <v>7.5019258684258343</v>
      </c>
      <c r="P23" s="25">
        <f t="shared" ca="1" si="5"/>
        <v>17.744415268159333</v>
      </c>
      <c r="Q23" s="25">
        <f t="shared" ca="1" si="5"/>
        <v>10.244901246406402</v>
      </c>
      <c r="R23" s="25"/>
      <c r="S23" s="25"/>
      <c r="T23" s="25"/>
      <c r="U23" s="25">
        <f t="shared" ca="1" si="2"/>
        <v>8.8092861248027639</v>
      </c>
      <c r="V23" s="25">
        <f t="shared" ca="1" si="2"/>
        <v>11.177458915404557</v>
      </c>
      <c r="W23" s="25">
        <f t="shared" si="4"/>
        <v>72</v>
      </c>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x14ac:dyDescent="0.3">
      <c r="A24" s="24">
        <v>1969</v>
      </c>
      <c r="B24" s="25">
        <f t="shared" ca="1" si="0"/>
        <v>10.13858758275421</v>
      </c>
      <c r="C24" s="25"/>
      <c r="D24" s="25">
        <f t="shared" ca="1" si="5"/>
        <v>9.416716017947369</v>
      </c>
      <c r="E24" s="25">
        <f t="shared" ca="1" si="5"/>
        <v>10.299666089352526</v>
      </c>
      <c r="F24" s="25">
        <f t="shared" ca="1" si="5"/>
        <v>9.5710025231607556</v>
      </c>
      <c r="G24" s="25">
        <f t="shared" ca="1" si="5"/>
        <v>11.640571535840593</v>
      </c>
      <c r="H24" s="25">
        <f t="shared" ca="1" si="5"/>
        <v>9.0342975669308014</v>
      </c>
      <c r="I24" s="25">
        <f t="shared" ca="1" si="5"/>
        <v>9.7816399825204456</v>
      </c>
      <c r="J24" s="25">
        <f t="shared" ca="1" si="5"/>
        <v>9.7910045843155498</v>
      </c>
      <c r="K24" s="25">
        <f t="shared" ca="1" si="5"/>
        <v>9.4704940283202639</v>
      </c>
      <c r="L24" s="25">
        <f t="shared" ca="1" si="5"/>
        <v>8.8493480071957205</v>
      </c>
      <c r="M24" s="25">
        <f t="shared" ca="1" si="5"/>
        <v>16.714255683037589</v>
      </c>
      <c r="N24" s="25">
        <f t="shared" ca="1" si="5"/>
        <v>9.8760835785198626</v>
      </c>
      <c r="O24" s="25">
        <f t="shared" ca="1" si="5"/>
        <v>7.8643562654286958</v>
      </c>
      <c r="P24" s="25">
        <f t="shared" ca="1" si="5"/>
        <v>18.174310255139748</v>
      </c>
      <c r="Q24" s="25">
        <f t="shared" ca="1" si="5"/>
        <v>10.382417258225283</v>
      </c>
      <c r="R24" s="25"/>
      <c r="S24" s="25"/>
      <c r="T24" s="25"/>
      <c r="U24" s="25">
        <f t="shared" ca="1" si="2"/>
        <v>9.2589280405388905</v>
      </c>
      <c r="V24" s="25">
        <f t="shared" ca="1" si="2"/>
        <v>11.097294909982097</v>
      </c>
      <c r="W24" s="25">
        <f t="shared" si="4"/>
        <v>76</v>
      </c>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row>
    <row r="25" spans="1:85" x14ac:dyDescent="0.3">
      <c r="A25" s="24">
        <v>1970</v>
      </c>
      <c r="B25" s="25">
        <f t="shared" ca="1" si="0"/>
        <v>10.977808090450932</v>
      </c>
      <c r="C25" s="25"/>
      <c r="D25" s="25">
        <f t="shared" ca="1" si="5"/>
        <v>9.9879707422777653</v>
      </c>
      <c r="E25" s="25">
        <f t="shared" ca="1" si="5"/>
        <v>11.02297164364318</v>
      </c>
      <c r="F25" s="25">
        <f t="shared" ca="1" si="5"/>
        <v>10.442004464341311</v>
      </c>
      <c r="G25" s="25">
        <f t="shared" ca="1" si="5"/>
        <v>12.706090675469461</v>
      </c>
      <c r="H25" s="25">
        <f t="shared" ca="1" si="5"/>
        <v>9.6865834360462575</v>
      </c>
      <c r="I25" s="25">
        <f t="shared" ca="1" si="5"/>
        <v>10.400719543587051</v>
      </c>
      <c r="J25" s="25">
        <f t="shared" ca="1" si="5"/>
        <v>10.551110420694711</v>
      </c>
      <c r="K25" s="25">
        <f t="shared" ca="1" si="5"/>
        <v>10.415813069805999</v>
      </c>
      <c r="L25" s="25">
        <f t="shared" ca="1" si="5"/>
        <v>9.3628306426777144</v>
      </c>
      <c r="M25" s="25">
        <f t="shared" ca="1" si="5"/>
        <v>18.177120691134149</v>
      </c>
      <c r="N25" s="25">
        <f t="shared" ca="1" si="5"/>
        <v>10.563985048799289</v>
      </c>
      <c r="O25" s="25">
        <f t="shared" ca="1" si="5"/>
        <v>8.3303960191983215</v>
      </c>
      <c r="P25" s="25">
        <f t="shared" ca="1" si="5"/>
        <v>18.839147323592446</v>
      </c>
      <c r="Q25" s="25">
        <f t="shared" ca="1" si="5"/>
        <v>10.668714535290929</v>
      </c>
      <c r="R25" s="25"/>
      <c r="S25" s="25"/>
      <c r="T25" s="25"/>
      <c r="U25" s="25">
        <f t="shared" ref="U25:V44" ca="1" si="6">GEOMEAN(OFFSET(U$77,$W25,0,4,1))</f>
        <v>9.8251133164283893</v>
      </c>
      <c r="V25" s="25">
        <f t="shared" ca="1" si="6"/>
        <v>11.625454082549135</v>
      </c>
      <c r="W25" s="25">
        <f t="shared" si="4"/>
        <v>80</v>
      </c>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row>
    <row r="26" spans="1:85" x14ac:dyDescent="0.3">
      <c r="A26" s="24">
        <v>1971</v>
      </c>
      <c r="B26" s="25">
        <f t="shared" ca="1" si="0"/>
        <v>12.111059097427178</v>
      </c>
      <c r="C26" s="25"/>
      <c r="D26" s="25">
        <f t="shared" ref="D26:Q35" ca="1" si="7">GEOMEAN(OFFSET(D$77,$W26,0,4,1))</f>
        <v>10.714943970969541</v>
      </c>
      <c r="E26" s="25">
        <f t="shared" ca="1" si="7"/>
        <v>12.523098892461888</v>
      </c>
      <c r="F26" s="25">
        <f t="shared" ca="1" si="7"/>
        <v>11.561447517851752</v>
      </c>
      <c r="G26" s="25">
        <f t="shared" ca="1" si="7"/>
        <v>14.077629160400503</v>
      </c>
      <c r="H26" s="25">
        <f t="shared" ca="1" si="7"/>
        <v>10.725747473646257</v>
      </c>
      <c r="I26" s="25">
        <f t="shared" ca="1" si="7"/>
        <v>11.497502785877886</v>
      </c>
      <c r="J26" s="25">
        <f t="shared" ca="1" si="7"/>
        <v>11.648487271139816</v>
      </c>
      <c r="K26" s="25">
        <f t="shared" ca="1" si="7"/>
        <v>11.404157134579251</v>
      </c>
      <c r="L26" s="25">
        <f t="shared" ca="1" si="7"/>
        <v>10.172389035422094</v>
      </c>
      <c r="M26" s="25">
        <f t="shared" ca="1" si="7"/>
        <v>20.05706150870261</v>
      </c>
      <c r="N26" s="25">
        <f t="shared" ca="1" si="7"/>
        <v>11.715187434147889</v>
      </c>
      <c r="O26" s="25">
        <f t="shared" ca="1" si="7"/>
        <v>9.1712039062873014</v>
      </c>
      <c r="P26" s="25">
        <f t="shared" ca="1" si="7"/>
        <v>19.458880248776474</v>
      </c>
      <c r="Q26" s="25">
        <f t="shared" ca="1" si="7"/>
        <v>11.562668494595632</v>
      </c>
      <c r="R26" s="25"/>
      <c r="S26" s="25"/>
      <c r="T26" s="25"/>
      <c r="U26" s="25">
        <f t="shared" ca="1" si="6"/>
        <v>10.756473387446386</v>
      </c>
      <c r="V26" s="25">
        <f t="shared" ca="1" si="6"/>
        <v>12.399312444914742</v>
      </c>
      <c r="W26" s="25">
        <f t="shared" si="4"/>
        <v>84</v>
      </c>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row>
    <row r="27" spans="1:85" x14ac:dyDescent="0.3">
      <c r="A27" s="24">
        <v>1972</v>
      </c>
      <c r="B27" s="25">
        <f t="shared" ca="1" si="0"/>
        <v>13.155229205032857</v>
      </c>
      <c r="C27" s="25"/>
      <c r="D27" s="25">
        <f t="shared" ca="1" si="7"/>
        <v>11.950235567791289</v>
      </c>
      <c r="E27" s="25">
        <f t="shared" ca="1" si="7"/>
        <v>13.262781580118236</v>
      </c>
      <c r="F27" s="25">
        <f t="shared" ca="1" si="7"/>
        <v>12.419458453777278</v>
      </c>
      <c r="G27" s="25">
        <f t="shared" ca="1" si="7"/>
        <v>15.13729076381243</v>
      </c>
      <c r="H27" s="25">
        <f t="shared" ca="1" si="7"/>
        <v>11.966199116459727</v>
      </c>
      <c r="I27" s="25">
        <f t="shared" ca="1" si="7"/>
        <v>12.671831027578307</v>
      </c>
      <c r="J27" s="25">
        <f t="shared" ca="1" si="7"/>
        <v>12.758394999886324</v>
      </c>
      <c r="K27" s="25">
        <f t="shared" ca="1" si="7"/>
        <v>12.53902644423078</v>
      </c>
      <c r="L27" s="25">
        <f t="shared" ca="1" si="7"/>
        <v>11.189844786097943</v>
      </c>
      <c r="M27" s="25">
        <f t="shared" ca="1" si="7"/>
        <v>21.754914417563221</v>
      </c>
      <c r="N27" s="25">
        <f t="shared" ca="1" si="7"/>
        <v>13.072841533339771</v>
      </c>
      <c r="O27" s="25">
        <f t="shared" ca="1" si="7"/>
        <v>10.355020920175827</v>
      </c>
      <c r="P27" s="25">
        <f t="shared" ca="1" si="7"/>
        <v>20.335913959179795</v>
      </c>
      <c r="Q27" s="25">
        <f t="shared" ca="1" si="7"/>
        <v>12.921784281078306</v>
      </c>
      <c r="R27" s="25"/>
      <c r="S27" s="25"/>
      <c r="T27" s="25"/>
      <c r="U27" s="25">
        <f t="shared" ca="1" si="6"/>
        <v>11.857663873656604</v>
      </c>
      <c r="V27" s="25">
        <f t="shared" ca="1" si="6"/>
        <v>13.558152435701539</v>
      </c>
      <c r="W27" s="25">
        <f t="shared" si="4"/>
        <v>88</v>
      </c>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row>
    <row r="28" spans="1:85" x14ac:dyDescent="0.3">
      <c r="A28" s="24">
        <v>1973</v>
      </c>
      <c r="B28" s="25">
        <f t="shared" ca="1" si="0"/>
        <v>15.063470558879054</v>
      </c>
      <c r="C28" s="25"/>
      <c r="D28" s="25">
        <f t="shared" ca="1" si="7"/>
        <v>14.439272748773911</v>
      </c>
      <c r="E28" s="25">
        <f t="shared" ca="1" si="7"/>
        <v>14.725703878098519</v>
      </c>
      <c r="F28" s="25">
        <f t="shared" ca="1" si="7"/>
        <v>13.812624101825229</v>
      </c>
      <c r="G28" s="25">
        <f t="shared" ca="1" si="7"/>
        <v>16.734399140735889</v>
      </c>
      <c r="H28" s="25">
        <f t="shared" ca="1" si="7"/>
        <v>14.373252843270482</v>
      </c>
      <c r="I28" s="25">
        <f t="shared" ca="1" si="7"/>
        <v>14.962572307526768</v>
      </c>
      <c r="J28" s="25">
        <f t="shared" ca="1" si="7"/>
        <v>15.024373345624038</v>
      </c>
      <c r="K28" s="25">
        <f t="shared" ca="1" si="7"/>
        <v>14.699408766219937</v>
      </c>
      <c r="L28" s="25">
        <f t="shared" ca="1" si="7"/>
        <v>13.662105911093651</v>
      </c>
      <c r="M28" s="25">
        <f t="shared" ca="1" si="7"/>
        <v>24.762907618305579</v>
      </c>
      <c r="N28" s="25">
        <f t="shared" ca="1" si="7"/>
        <v>15.899528783367733</v>
      </c>
      <c r="O28" s="25">
        <f t="shared" ca="1" si="7"/>
        <v>13.095008649676622</v>
      </c>
      <c r="P28" s="25">
        <f t="shared" ca="1" si="7"/>
        <v>21.380824176645426</v>
      </c>
      <c r="Q28" s="25">
        <f t="shared" ca="1" si="7"/>
        <v>15.380639920949722</v>
      </c>
      <c r="R28" s="25"/>
      <c r="S28" s="25"/>
      <c r="T28" s="25"/>
      <c r="U28" s="25">
        <f t="shared" ca="1" si="6"/>
        <v>14.26537777017778</v>
      </c>
      <c r="V28" s="25">
        <f t="shared" ca="1" si="6"/>
        <v>15.31384580991403</v>
      </c>
      <c r="W28" s="25">
        <f t="shared" si="4"/>
        <v>92</v>
      </c>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row>
    <row r="29" spans="1:85" x14ac:dyDescent="0.3">
      <c r="A29" s="24">
        <v>1974</v>
      </c>
      <c r="B29" s="25">
        <f t="shared" ca="1" si="0"/>
        <v>18.674159173284167</v>
      </c>
      <c r="C29" s="25"/>
      <c r="D29" s="25">
        <f t="shared" ca="1" si="7"/>
        <v>17.666501142671301</v>
      </c>
      <c r="E29" s="25">
        <f t="shared" ca="1" si="7"/>
        <v>17.545329689414512</v>
      </c>
      <c r="F29" s="25">
        <f t="shared" ca="1" si="7"/>
        <v>16.672087140841587</v>
      </c>
      <c r="G29" s="25">
        <f t="shared" ca="1" si="7"/>
        <v>20.628654355237089</v>
      </c>
      <c r="H29" s="25">
        <f t="shared" ca="1" si="7"/>
        <v>18.527576584869742</v>
      </c>
      <c r="I29" s="25">
        <f t="shared" ca="1" si="7"/>
        <v>18.894473197973092</v>
      </c>
      <c r="J29" s="25">
        <f t="shared" ca="1" si="7"/>
        <v>18.899549159083026</v>
      </c>
      <c r="K29" s="25">
        <f t="shared" ca="1" si="7"/>
        <v>18.621686639300911</v>
      </c>
      <c r="L29" s="25">
        <f t="shared" ca="1" si="7"/>
        <v>18.02790274726155</v>
      </c>
      <c r="M29" s="25">
        <f t="shared" ca="1" si="7"/>
        <v>30.794300769231373</v>
      </c>
      <c r="N29" s="25">
        <f t="shared" ca="1" si="7"/>
        <v>20.569341729526982</v>
      </c>
      <c r="O29" s="25">
        <f t="shared" ca="1" si="7"/>
        <v>17.889236759141891</v>
      </c>
      <c r="P29" s="25">
        <f t="shared" ca="1" si="7"/>
        <v>23.27342858831075</v>
      </c>
      <c r="Q29" s="25">
        <f t="shared" ca="1" si="7"/>
        <v>19.876615211055672</v>
      </c>
      <c r="R29" s="25"/>
      <c r="S29" s="25"/>
      <c r="T29" s="25"/>
      <c r="U29" s="25">
        <f t="shared" ca="1" si="6"/>
        <v>18.409992654025459</v>
      </c>
      <c r="V29" s="25">
        <f t="shared" ca="1" si="6"/>
        <v>18.91995337679769</v>
      </c>
      <c r="W29" s="25">
        <f t="shared" si="4"/>
        <v>96</v>
      </c>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row>
    <row r="30" spans="1:85" x14ac:dyDescent="0.3">
      <c r="A30" s="24">
        <v>1975</v>
      </c>
      <c r="B30" s="25">
        <f t="shared" ca="1" si="0"/>
        <v>22.770967038039572</v>
      </c>
      <c r="C30" s="25"/>
      <c r="D30" s="25">
        <f t="shared" ca="1" si="7"/>
        <v>21.500849769378313</v>
      </c>
      <c r="E30" s="25">
        <f t="shared" ca="1" si="7"/>
        <v>21.557136155781638</v>
      </c>
      <c r="F30" s="25">
        <f t="shared" ca="1" si="7"/>
        <v>20.889658796028808</v>
      </c>
      <c r="G30" s="25">
        <f t="shared" ca="1" si="7"/>
        <v>25.394891480845274</v>
      </c>
      <c r="H30" s="25">
        <f t="shared" ca="1" si="7"/>
        <v>23.411103502320117</v>
      </c>
      <c r="I30" s="25">
        <f t="shared" ca="1" si="7"/>
        <v>23.035523539489215</v>
      </c>
      <c r="J30" s="25">
        <f t="shared" ca="1" si="7"/>
        <v>22.730218892902091</v>
      </c>
      <c r="K30" s="25">
        <f t="shared" ca="1" si="7"/>
        <v>22.106383883605709</v>
      </c>
      <c r="L30" s="25">
        <f t="shared" ca="1" si="7"/>
        <v>21.493265290616939</v>
      </c>
      <c r="M30" s="25">
        <f t="shared" ca="1" si="7"/>
        <v>35.95609128050765</v>
      </c>
      <c r="N30" s="25">
        <f t="shared" ca="1" si="7"/>
        <v>23.841931988195743</v>
      </c>
      <c r="O30" s="25">
        <f t="shared" ca="1" si="7"/>
        <v>21.189441362914909</v>
      </c>
      <c r="P30" s="25">
        <f t="shared" ca="1" si="7"/>
        <v>25.052692500013116</v>
      </c>
      <c r="Q30" s="25">
        <f t="shared" ca="1" si="7"/>
        <v>24.481443112079898</v>
      </c>
      <c r="R30" s="25"/>
      <c r="S30" s="25"/>
      <c r="T30" s="25"/>
      <c r="U30" s="25">
        <f t="shared" ca="1" si="6"/>
        <v>22.050745701857821</v>
      </c>
      <c r="V30" s="25">
        <f t="shared" ca="1" si="6"/>
        <v>22.262461171958183</v>
      </c>
      <c r="W30" s="25">
        <f t="shared" si="4"/>
        <v>100</v>
      </c>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row>
    <row r="31" spans="1:85" x14ac:dyDescent="0.3">
      <c r="A31" s="24">
        <v>1976</v>
      </c>
      <c r="B31" s="25">
        <f t="shared" ca="1" si="0"/>
        <v>25.948994097514447</v>
      </c>
      <c r="C31" s="25"/>
      <c r="D31" s="25">
        <f t="shared" ca="1" si="7"/>
        <v>24.714147892344425</v>
      </c>
      <c r="E31" s="25">
        <f t="shared" ca="1" si="7"/>
        <v>24.716161522125976</v>
      </c>
      <c r="F31" s="25">
        <f t="shared" ca="1" si="7"/>
        <v>24.611729287721655</v>
      </c>
      <c r="G31" s="25">
        <f t="shared" ca="1" si="7"/>
        <v>28.990860569562734</v>
      </c>
      <c r="H31" s="25">
        <f t="shared" ca="1" si="7"/>
        <v>26.280217533437746</v>
      </c>
      <c r="I31" s="25">
        <f t="shared" ca="1" si="7"/>
        <v>26.232541130854749</v>
      </c>
      <c r="J31" s="25">
        <f t="shared" ca="1" si="7"/>
        <v>25.381145360047036</v>
      </c>
      <c r="K31" s="25">
        <f t="shared" ca="1" si="7"/>
        <v>24.936530690921131</v>
      </c>
      <c r="L31" s="25">
        <f t="shared" ca="1" si="7"/>
        <v>23.57831999502573</v>
      </c>
      <c r="M31" s="25">
        <f t="shared" ca="1" si="7"/>
        <v>39.760343720911685</v>
      </c>
      <c r="N31" s="25">
        <f t="shared" ca="1" si="7"/>
        <v>25.578726708517948</v>
      </c>
      <c r="O31" s="25">
        <f t="shared" ca="1" si="7"/>
        <v>22.865399409014767</v>
      </c>
      <c r="P31" s="25">
        <f t="shared" ca="1" si="7"/>
        <v>27.026075996075537</v>
      </c>
      <c r="Q31" s="25">
        <f t="shared" ca="1" si="7"/>
        <v>27.882246592211214</v>
      </c>
      <c r="R31" s="25"/>
      <c r="S31" s="25"/>
      <c r="T31" s="25"/>
      <c r="U31" s="25">
        <f t="shared" ca="1" si="6"/>
        <v>24.332565837872767</v>
      </c>
      <c r="V31" s="25">
        <f t="shared" ca="1" si="6"/>
        <v>24.848650044803378</v>
      </c>
      <c r="W31" s="25">
        <f t="shared" si="4"/>
        <v>104</v>
      </c>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row>
    <row r="32" spans="1:85" x14ac:dyDescent="0.3">
      <c r="A32" s="24">
        <v>1977</v>
      </c>
      <c r="B32" s="25">
        <f t="shared" ca="1" si="0"/>
        <v>28.872828054442934</v>
      </c>
      <c r="C32" s="25"/>
      <c r="D32" s="25">
        <f t="shared" ca="1" si="7"/>
        <v>27.963860449911888</v>
      </c>
      <c r="E32" s="25">
        <f t="shared" ca="1" si="7"/>
        <v>27.640552485343218</v>
      </c>
      <c r="F32" s="25">
        <f t="shared" ca="1" si="7"/>
        <v>27.636667595344072</v>
      </c>
      <c r="G32" s="25">
        <f t="shared" ca="1" si="7"/>
        <v>32.071580209597172</v>
      </c>
      <c r="H32" s="25">
        <f t="shared" ca="1" si="7"/>
        <v>27.803722313413054</v>
      </c>
      <c r="I32" s="25">
        <f t="shared" ca="1" si="7"/>
        <v>29.64842907728082</v>
      </c>
      <c r="J32" s="25">
        <f t="shared" ca="1" si="7"/>
        <v>28.456739885797141</v>
      </c>
      <c r="K32" s="25">
        <f t="shared" ca="1" si="7"/>
        <v>28.539503199533737</v>
      </c>
      <c r="L32" s="25">
        <f t="shared" ca="1" si="7"/>
        <v>25.901445435032727</v>
      </c>
      <c r="M32" s="25">
        <f t="shared" ca="1" si="7"/>
        <v>42.790274643371546</v>
      </c>
      <c r="N32" s="25">
        <f t="shared" ca="1" si="7"/>
        <v>27.368776951510011</v>
      </c>
      <c r="O32" s="25">
        <f t="shared" ca="1" si="7"/>
        <v>24.842112888166856</v>
      </c>
      <c r="P32" s="25">
        <f t="shared" ca="1" si="7"/>
        <v>29.076844437510299</v>
      </c>
      <c r="Q32" s="25">
        <f t="shared" ca="1" si="7"/>
        <v>31.568118000971314</v>
      </c>
      <c r="R32" s="25"/>
      <c r="S32" s="25"/>
      <c r="T32" s="25"/>
      <c r="U32" s="25">
        <f t="shared" ca="1" si="6"/>
        <v>26.672934782579386</v>
      </c>
      <c r="V32" s="25">
        <f t="shared" ca="1" si="6"/>
        <v>27.568191479251105</v>
      </c>
      <c r="W32" s="25">
        <f t="shared" si="4"/>
        <v>108</v>
      </c>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row>
    <row r="33" spans="1:85" x14ac:dyDescent="0.3">
      <c r="A33" s="24">
        <v>1978</v>
      </c>
      <c r="B33" s="25">
        <f t="shared" ca="1" si="0"/>
        <v>31.946815524466036</v>
      </c>
      <c r="C33" s="25"/>
      <c r="D33" s="25">
        <f t="shared" ca="1" si="7"/>
        <v>31.355218958571289</v>
      </c>
      <c r="E33" s="25">
        <f t="shared" ca="1" si="7"/>
        <v>30.544561718899555</v>
      </c>
      <c r="F33" s="25">
        <f t="shared" ca="1" si="7"/>
        <v>30.608736204506432</v>
      </c>
      <c r="G33" s="25">
        <f t="shared" ca="1" si="7"/>
        <v>35.269851170006206</v>
      </c>
      <c r="H33" s="25">
        <f t="shared" ca="1" si="7"/>
        <v>30.327569469043659</v>
      </c>
      <c r="I33" s="25">
        <f t="shared" ca="1" si="7"/>
        <v>33.175395684636825</v>
      </c>
      <c r="J33" s="25">
        <f t="shared" ca="1" si="7"/>
        <v>31.90934283784577</v>
      </c>
      <c r="K33" s="25">
        <f t="shared" ca="1" si="7"/>
        <v>31.773298823621467</v>
      </c>
      <c r="L33" s="25">
        <f t="shared" ca="1" si="7"/>
        <v>28.991990780569363</v>
      </c>
      <c r="M33" s="25">
        <f t="shared" ca="1" si="7"/>
        <v>46.974578050240616</v>
      </c>
      <c r="N33" s="25">
        <f t="shared" ca="1" si="7"/>
        <v>29.994768455706303</v>
      </c>
      <c r="O33" s="25">
        <f t="shared" ca="1" si="7"/>
        <v>27.57248912955205</v>
      </c>
      <c r="P33" s="25">
        <f t="shared" ca="1" si="7"/>
        <v>31.223450597686412</v>
      </c>
      <c r="Q33" s="25">
        <f t="shared" ca="1" si="7"/>
        <v>35.256234402820112</v>
      </c>
      <c r="R33" s="25"/>
      <c r="S33" s="25"/>
      <c r="T33" s="25"/>
      <c r="U33" s="25">
        <f t="shared" ca="1" si="6"/>
        <v>29.332790318234728</v>
      </c>
      <c r="V33" s="25">
        <f t="shared" ca="1" si="6"/>
        <v>32.853191527816726</v>
      </c>
      <c r="W33" s="25">
        <f t="shared" si="4"/>
        <v>112</v>
      </c>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x14ac:dyDescent="0.3">
      <c r="A34" s="24">
        <v>1979</v>
      </c>
      <c r="B34" s="25">
        <f t="shared" ca="1" si="0"/>
        <v>36.7326722410522</v>
      </c>
      <c r="C34" s="25"/>
      <c r="D34" s="25">
        <f t="shared" ca="1" si="7"/>
        <v>36.321552303286772</v>
      </c>
      <c r="E34" s="25">
        <f t="shared" ca="1" si="7"/>
        <v>35.048223402233695</v>
      </c>
      <c r="F34" s="25">
        <f t="shared" ca="1" si="7"/>
        <v>34.544529519363323</v>
      </c>
      <c r="G34" s="25">
        <f t="shared" ca="1" si="7"/>
        <v>39.791247555772607</v>
      </c>
      <c r="H34" s="25">
        <f t="shared" ca="1" si="7"/>
        <v>36.176659161470624</v>
      </c>
      <c r="I34" s="25">
        <f t="shared" ca="1" si="7"/>
        <v>38.347455748082425</v>
      </c>
      <c r="J34" s="25">
        <f t="shared" ca="1" si="7"/>
        <v>37.269360768248653</v>
      </c>
      <c r="K34" s="25">
        <f t="shared" ca="1" si="7"/>
        <v>37.623182683931063</v>
      </c>
      <c r="L34" s="25">
        <f t="shared" ca="1" si="7"/>
        <v>34.522085620818444</v>
      </c>
      <c r="M34" s="25">
        <f t="shared" ca="1" si="7"/>
        <v>52.602955770549336</v>
      </c>
      <c r="N34" s="25">
        <f t="shared" ca="1" si="7"/>
        <v>35.545337535348509</v>
      </c>
      <c r="O34" s="25">
        <f t="shared" ca="1" si="7"/>
        <v>33.329436421527063</v>
      </c>
      <c r="P34" s="25">
        <f t="shared" ca="1" si="7"/>
        <v>34.032918918163865</v>
      </c>
      <c r="Q34" s="25">
        <f t="shared" ca="1" si="7"/>
        <v>40.993378008751812</v>
      </c>
      <c r="R34" s="25"/>
      <c r="S34" s="25"/>
      <c r="T34" s="25"/>
      <c r="U34" s="25">
        <f t="shared" ca="1" si="6"/>
        <v>34.361634098611454</v>
      </c>
      <c r="V34" s="25">
        <f t="shared" ca="1" si="6"/>
        <v>39.788581331211297</v>
      </c>
      <c r="W34" s="25">
        <f t="shared" si="4"/>
        <v>116</v>
      </c>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row>
    <row r="35" spans="1:85" x14ac:dyDescent="0.3">
      <c r="A35" s="24">
        <v>1980</v>
      </c>
      <c r="B35" s="25">
        <f t="shared" ca="1" si="0"/>
        <v>43.872218175401798</v>
      </c>
      <c r="C35" s="25"/>
      <c r="D35" s="25">
        <f t="shared" ca="1" si="7"/>
        <v>43.587007864733906</v>
      </c>
      <c r="E35" s="25">
        <f t="shared" ca="1" si="7"/>
        <v>42.339165306116328</v>
      </c>
      <c r="F35" s="25">
        <f t="shared" ca="1" si="7"/>
        <v>40.368994840701994</v>
      </c>
      <c r="G35" s="25">
        <f t="shared" ca="1" si="7"/>
        <v>47.913243555190107</v>
      </c>
      <c r="H35" s="25">
        <f t="shared" ca="1" si="7"/>
        <v>46.274878884914507</v>
      </c>
      <c r="I35" s="25">
        <f t="shared" ca="1" si="7"/>
        <v>46.062494655374053</v>
      </c>
      <c r="J35" s="25">
        <f t="shared" ca="1" si="7"/>
        <v>45.515748754347896</v>
      </c>
      <c r="K35" s="25">
        <f t="shared" ca="1" si="7"/>
        <v>42.94211800661423</v>
      </c>
      <c r="L35" s="25">
        <f t="shared" ca="1" si="7"/>
        <v>43.323539954179957</v>
      </c>
      <c r="M35" s="25">
        <f t="shared" ca="1" si="7"/>
        <v>62.811885228892692</v>
      </c>
      <c r="N35" s="25">
        <f t="shared" ca="1" si="7"/>
        <v>44.653908607696692</v>
      </c>
      <c r="O35" s="25">
        <f t="shared" ca="1" si="7"/>
        <v>42.715048080945181</v>
      </c>
      <c r="P35" s="25">
        <f t="shared" ca="1" si="7"/>
        <v>37.536156859405835</v>
      </c>
      <c r="Q35" s="25">
        <f t="shared" ca="1" si="7"/>
        <v>49.419312470004677</v>
      </c>
      <c r="R35" s="25"/>
      <c r="S35" s="25"/>
      <c r="T35" s="25"/>
      <c r="U35" s="25">
        <f t="shared" ca="1" si="6"/>
        <v>42.784947516298551</v>
      </c>
      <c r="V35" s="25">
        <f t="shared" ca="1" si="6"/>
        <v>48.002564281375989</v>
      </c>
      <c r="W35" s="25">
        <f t="shared" si="4"/>
        <v>120</v>
      </c>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row>
    <row r="36" spans="1:85" x14ac:dyDescent="0.3">
      <c r="A36" s="24">
        <v>1981</v>
      </c>
      <c r="B36" s="25">
        <f t="shared" ca="1" si="0"/>
        <v>48.277802956534565</v>
      </c>
      <c r="C36" s="25"/>
      <c r="D36" s="25">
        <f t="shared" ref="D36:Q45" ca="1" si="8">GEOMEAN(OFFSET(D$77,$W36,0,4,1))</f>
        <v>46.704043276066926</v>
      </c>
      <c r="E36" s="25">
        <f t="shared" ca="1" si="8"/>
        <v>46.459029315317167</v>
      </c>
      <c r="F36" s="25">
        <f t="shared" ca="1" si="8"/>
        <v>44.607193717085472</v>
      </c>
      <c r="G36" s="25">
        <f t="shared" ca="1" si="8"/>
        <v>53.496006131165252</v>
      </c>
      <c r="H36" s="25">
        <f t="shared" ca="1" si="8"/>
        <v>53.015161816266094</v>
      </c>
      <c r="I36" s="25">
        <f t="shared" ca="1" si="8"/>
        <v>49.75901213944892</v>
      </c>
      <c r="J36" s="25">
        <f t="shared" ca="1" si="8"/>
        <v>49.654493970974087</v>
      </c>
      <c r="K36" s="25">
        <f t="shared" ca="1" si="8"/>
        <v>47.247903664116507</v>
      </c>
      <c r="L36" s="25">
        <f t="shared" ca="1" si="8"/>
        <v>46.924584055204882</v>
      </c>
      <c r="M36" s="25">
        <f t="shared" ca="1" si="8"/>
        <v>70.03942511920404</v>
      </c>
      <c r="N36" s="25">
        <f t="shared" ca="1" si="8"/>
        <v>48.314705399492524</v>
      </c>
      <c r="O36" s="25">
        <f t="shared" ca="1" si="8"/>
        <v>46.134619532348147</v>
      </c>
      <c r="P36" s="25">
        <f t="shared" ca="1" si="8"/>
        <v>39.438413634653472</v>
      </c>
      <c r="Q36" s="25">
        <f t="shared" ca="1" si="8"/>
        <v>53.922729112335112</v>
      </c>
      <c r="R36" s="25"/>
      <c r="S36" s="25"/>
      <c r="T36" s="25"/>
      <c r="U36" s="25">
        <f t="shared" ca="1" si="6"/>
        <v>46.509257158929351</v>
      </c>
      <c r="V36" s="25">
        <f t="shared" ca="1" si="6"/>
        <v>52.023803218219086</v>
      </c>
      <c r="W36" s="25">
        <f t="shared" si="4"/>
        <v>124</v>
      </c>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row>
    <row r="37" spans="1:85" x14ac:dyDescent="0.3">
      <c r="A37" s="24">
        <v>1982</v>
      </c>
      <c r="B37" s="25">
        <f t="shared" ref="B37:B68" ca="1" si="9">GEOMEAN(OFFSET(B$77,$W37,0,4,1))</f>
        <v>49.581376791791122</v>
      </c>
      <c r="C37" s="25"/>
      <c r="D37" s="25">
        <f t="shared" ca="1" si="8"/>
        <v>47.082428728298126</v>
      </c>
      <c r="E37" s="25">
        <f t="shared" ca="1" si="8"/>
        <v>47.87025081347555</v>
      </c>
      <c r="F37" s="25">
        <f t="shared" ca="1" si="8"/>
        <v>46.626371661188145</v>
      </c>
      <c r="G37" s="25">
        <f t="shared" ca="1" si="8"/>
        <v>55.716745325702902</v>
      </c>
      <c r="H37" s="25">
        <f t="shared" ca="1" si="8"/>
        <v>52.536161588731431</v>
      </c>
      <c r="I37" s="25">
        <f t="shared" ca="1" si="8"/>
        <v>50.771656976629032</v>
      </c>
      <c r="J37" s="25">
        <f t="shared" ca="1" si="8"/>
        <v>50.79185458524514</v>
      </c>
      <c r="K37" s="25">
        <f t="shared" ca="1" si="8"/>
        <v>47.897209750392314</v>
      </c>
      <c r="L37" s="25">
        <f t="shared" ca="1" si="8"/>
        <v>46.572376498787527</v>
      </c>
      <c r="M37" s="25">
        <f t="shared" ca="1" si="8"/>
        <v>75.145465846108721</v>
      </c>
      <c r="N37" s="25">
        <f t="shared" ca="1" si="8"/>
        <v>47.461412511093393</v>
      </c>
      <c r="O37" s="25">
        <f t="shared" ca="1" si="8"/>
        <v>44.755804721194608</v>
      </c>
      <c r="P37" s="25">
        <f t="shared" ca="1" si="8"/>
        <v>40.471797076849711</v>
      </c>
      <c r="Q37" s="25">
        <f t="shared" ca="1" si="8"/>
        <v>55.257249915757242</v>
      </c>
      <c r="R37" s="25"/>
      <c r="S37" s="25"/>
      <c r="T37" s="25"/>
      <c r="U37" s="25">
        <f t="shared" ca="1" si="6"/>
        <v>46.359930491851102</v>
      </c>
      <c r="V37" s="25">
        <f t="shared" ca="1" si="6"/>
        <v>54.670092455979116</v>
      </c>
      <c r="W37" s="25">
        <f t="shared" si="4"/>
        <v>128</v>
      </c>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row>
    <row r="38" spans="1:85" x14ac:dyDescent="0.3">
      <c r="A38" s="24">
        <v>1983</v>
      </c>
      <c r="B38" s="25">
        <f t="shared" ca="1" si="9"/>
        <v>50.8386433081482</v>
      </c>
      <c r="C38" s="25"/>
      <c r="D38" s="25">
        <f t="shared" ca="1" si="8"/>
        <v>47.633881699779032</v>
      </c>
      <c r="E38" s="25">
        <f t="shared" ca="1" si="8"/>
        <v>49.650543093545473</v>
      </c>
      <c r="F38" s="25">
        <f t="shared" ca="1" si="8"/>
        <v>48.484687311179343</v>
      </c>
      <c r="G38" s="25">
        <f t="shared" ca="1" si="8"/>
        <v>57.757182278132781</v>
      </c>
      <c r="H38" s="25">
        <f t="shared" ca="1" si="8"/>
        <v>52.397360429069735</v>
      </c>
      <c r="I38" s="25">
        <f t="shared" ca="1" si="8"/>
        <v>50.987394895720456</v>
      </c>
      <c r="J38" s="25">
        <f t="shared" ca="1" si="8"/>
        <v>51.489656670682791</v>
      </c>
      <c r="K38" s="25">
        <f t="shared" ca="1" si="8"/>
        <v>49.198293728275843</v>
      </c>
      <c r="L38" s="25">
        <f t="shared" ca="1" si="8"/>
        <v>46.624972902904652</v>
      </c>
      <c r="M38" s="25">
        <f t="shared" ca="1" si="8"/>
        <v>78.748705497601492</v>
      </c>
      <c r="N38" s="25">
        <f t="shared" ca="1" si="8"/>
        <v>46.739720119729661</v>
      </c>
      <c r="O38" s="25">
        <f t="shared" ca="1" si="8"/>
        <v>44.052133838651621</v>
      </c>
      <c r="P38" s="25">
        <f t="shared" ca="1" si="8"/>
        <v>41.298812361162447</v>
      </c>
      <c r="Q38" s="25">
        <f t="shared" ca="1" si="8"/>
        <v>55.674541900793223</v>
      </c>
      <c r="R38" s="25"/>
      <c r="S38" s="25"/>
      <c r="T38" s="25"/>
      <c r="U38" s="25">
        <f t="shared" ca="1" si="6"/>
        <v>46.47993488201373</v>
      </c>
      <c r="V38" s="25">
        <f t="shared" ca="1" si="6"/>
        <v>55.576666499924592</v>
      </c>
      <c r="W38" s="25">
        <f t="shared" si="4"/>
        <v>132</v>
      </c>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row>
    <row r="39" spans="1:85" x14ac:dyDescent="0.3">
      <c r="A39" s="24">
        <v>1984</v>
      </c>
      <c r="B39" s="25">
        <f t="shared" ca="1" si="9"/>
        <v>52.12686088082804</v>
      </c>
      <c r="C39" s="25"/>
      <c r="D39" s="25">
        <f t="shared" ca="1" si="8"/>
        <v>48.577185118564039</v>
      </c>
      <c r="E39" s="25">
        <f t="shared" ca="1" si="8"/>
        <v>50.753500092922835</v>
      </c>
      <c r="F39" s="25">
        <f t="shared" ca="1" si="8"/>
        <v>50.134917296623101</v>
      </c>
      <c r="G39" s="25">
        <f t="shared" ca="1" si="8"/>
        <v>59.45354895238389</v>
      </c>
      <c r="H39" s="25">
        <f t="shared" ca="1" si="8"/>
        <v>52.854484929646645</v>
      </c>
      <c r="I39" s="25">
        <f t="shared" ca="1" si="8"/>
        <v>51.336857667039688</v>
      </c>
      <c r="J39" s="25">
        <f t="shared" ca="1" si="8"/>
        <v>52.68493070085168</v>
      </c>
      <c r="K39" s="25">
        <f t="shared" ca="1" si="8"/>
        <v>50.611807755223225</v>
      </c>
      <c r="L39" s="25">
        <f t="shared" ca="1" si="8"/>
        <v>46.970775388802444</v>
      </c>
      <c r="M39" s="25">
        <f t="shared" ca="1" si="8"/>
        <v>82.483436870110168</v>
      </c>
      <c r="N39" s="25">
        <f t="shared" ca="1" si="8"/>
        <v>46.698842884311595</v>
      </c>
      <c r="O39" s="25">
        <f t="shared" ca="1" si="8"/>
        <v>43.726837678758024</v>
      </c>
      <c r="P39" s="25">
        <f t="shared" ca="1" si="8"/>
        <v>43.025146727464552</v>
      </c>
      <c r="Q39" s="25">
        <f t="shared" ca="1" si="8"/>
        <v>57.031383779186854</v>
      </c>
      <c r="R39" s="25"/>
      <c r="S39" s="25"/>
      <c r="T39" s="25"/>
      <c r="U39" s="25">
        <f t="shared" ca="1" si="6"/>
        <v>47.057972140203589</v>
      </c>
      <c r="V39" s="25">
        <f t="shared" ca="1" si="6"/>
        <v>57.955692626502575</v>
      </c>
      <c r="W39" s="25">
        <f t="shared" si="4"/>
        <v>136</v>
      </c>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row>
    <row r="40" spans="1:85" x14ac:dyDescent="0.3">
      <c r="A40" s="24">
        <v>1985</v>
      </c>
      <c r="B40" s="25">
        <f t="shared" ca="1" si="9"/>
        <v>54.525062866656661</v>
      </c>
      <c r="C40" s="25"/>
      <c r="D40" s="25">
        <f t="shared" ca="1" si="8"/>
        <v>49.245103134347502</v>
      </c>
      <c r="E40" s="25">
        <f t="shared" ca="1" si="8"/>
        <v>52.586322631406652</v>
      </c>
      <c r="F40" s="25">
        <f t="shared" ca="1" si="8"/>
        <v>52.49951543600627</v>
      </c>
      <c r="G40" s="25">
        <f t="shared" ca="1" si="8"/>
        <v>61.841836880996418</v>
      </c>
      <c r="H40" s="25">
        <f t="shared" ca="1" si="8"/>
        <v>54.212927375114901</v>
      </c>
      <c r="I40" s="25">
        <f t="shared" ca="1" si="8"/>
        <v>53.833954163499918</v>
      </c>
      <c r="J40" s="25">
        <f t="shared" ca="1" si="8"/>
        <v>56.176421049772607</v>
      </c>
      <c r="K40" s="25">
        <f t="shared" ca="1" si="8"/>
        <v>53.033581155769163</v>
      </c>
      <c r="L40" s="25">
        <f t="shared" ca="1" si="8"/>
        <v>49.698796025598611</v>
      </c>
      <c r="M40" s="25">
        <f t="shared" ca="1" si="8"/>
        <v>86.735519761799296</v>
      </c>
      <c r="N40" s="25">
        <f t="shared" ca="1" si="8"/>
        <v>49.27359602640896</v>
      </c>
      <c r="O40" s="25">
        <f t="shared" ca="1" si="8"/>
        <v>46.051870110582293</v>
      </c>
      <c r="P40" s="25">
        <f t="shared" ca="1" si="8"/>
        <v>45.11244886370303</v>
      </c>
      <c r="Q40" s="25">
        <f t="shared" ca="1" si="8"/>
        <v>59.866690626111627</v>
      </c>
      <c r="R40" s="25"/>
      <c r="S40" s="25"/>
      <c r="T40" s="25"/>
      <c r="U40" s="25">
        <f t="shared" ca="1" si="6"/>
        <v>49.516385386173198</v>
      </c>
      <c r="V40" s="25">
        <f t="shared" ca="1" si="6"/>
        <v>62.056324825278459</v>
      </c>
      <c r="W40" s="25">
        <f t="shared" si="4"/>
        <v>140</v>
      </c>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row>
    <row r="41" spans="1:85" x14ac:dyDescent="0.3">
      <c r="A41" s="24">
        <v>1986</v>
      </c>
      <c r="B41" s="25">
        <f t="shared" ca="1" si="9"/>
        <v>56.889267205977745</v>
      </c>
      <c r="C41" s="25"/>
      <c r="D41" s="25">
        <f t="shared" ca="1" si="8"/>
        <v>52.005737049383882</v>
      </c>
      <c r="E41" s="25">
        <f t="shared" ca="1" si="8"/>
        <v>54.780541085281243</v>
      </c>
      <c r="F41" s="25">
        <f t="shared" ca="1" si="8"/>
        <v>53.919933238962692</v>
      </c>
      <c r="G41" s="25">
        <f t="shared" ca="1" si="8"/>
        <v>63.523599098176419</v>
      </c>
      <c r="H41" s="25">
        <f t="shared" ca="1" si="8"/>
        <v>55.497172348140779</v>
      </c>
      <c r="I41" s="25">
        <f t="shared" ca="1" si="8"/>
        <v>56.631882376504564</v>
      </c>
      <c r="J41" s="25">
        <f t="shared" ca="1" si="8"/>
        <v>59.500861681506635</v>
      </c>
      <c r="K41" s="25">
        <f t="shared" ca="1" si="8"/>
        <v>55.758500990493388</v>
      </c>
      <c r="L41" s="25">
        <f t="shared" ca="1" si="8"/>
        <v>52.975140650834518</v>
      </c>
      <c r="M41" s="25">
        <f t="shared" ca="1" si="8"/>
        <v>89.9180011372937</v>
      </c>
      <c r="N41" s="25">
        <f t="shared" ca="1" si="8"/>
        <v>53.230717308754585</v>
      </c>
      <c r="O41" s="25">
        <f t="shared" ca="1" si="8"/>
        <v>49.451292351704573</v>
      </c>
      <c r="P41" s="25">
        <f t="shared" ca="1" si="8"/>
        <v>47.055668998220554</v>
      </c>
      <c r="Q41" s="25">
        <f t="shared" ca="1" si="8"/>
        <v>63.631063922607744</v>
      </c>
      <c r="R41" s="25"/>
      <c r="S41" s="25"/>
      <c r="T41" s="25"/>
      <c r="U41" s="25">
        <f t="shared" ca="1" si="6"/>
        <v>53.155149656159317</v>
      </c>
      <c r="V41" s="25">
        <f t="shared" ca="1" si="6"/>
        <v>66.506336059155885</v>
      </c>
      <c r="W41" s="25">
        <f t="shared" si="4"/>
        <v>144</v>
      </c>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row>
    <row r="42" spans="1:85" x14ac:dyDescent="0.3">
      <c r="A42" s="24">
        <v>1987</v>
      </c>
      <c r="B42" s="25">
        <f t="shared" ca="1" si="9"/>
        <v>59.802295022615596</v>
      </c>
      <c r="C42" s="25"/>
      <c r="D42" s="25">
        <f t="shared" ca="1" si="8"/>
        <v>54.932969582916563</v>
      </c>
      <c r="E42" s="25">
        <f t="shared" ca="1" si="8"/>
        <v>57.059920908318745</v>
      </c>
      <c r="F42" s="25">
        <f t="shared" ca="1" si="8"/>
        <v>56.770491216563052</v>
      </c>
      <c r="G42" s="25">
        <f t="shared" ca="1" si="8"/>
        <v>66.123698574355913</v>
      </c>
      <c r="H42" s="25">
        <f t="shared" ca="1" si="8"/>
        <v>56.778556026330968</v>
      </c>
      <c r="I42" s="25">
        <f t="shared" ca="1" si="8"/>
        <v>59.59527916066282</v>
      </c>
      <c r="J42" s="25">
        <f t="shared" ca="1" si="8"/>
        <v>62.377791450299043</v>
      </c>
      <c r="K42" s="25">
        <f t="shared" ca="1" si="8"/>
        <v>60.420275486732301</v>
      </c>
      <c r="L42" s="25">
        <f t="shared" ca="1" si="8"/>
        <v>55.073140322784717</v>
      </c>
      <c r="M42" s="25">
        <f t="shared" ca="1" si="8"/>
        <v>91.674278039352771</v>
      </c>
      <c r="N42" s="25">
        <f t="shared" ca="1" si="8"/>
        <v>56.386482183119227</v>
      </c>
      <c r="O42" s="25">
        <f t="shared" ca="1" si="8"/>
        <v>51.967941884267674</v>
      </c>
      <c r="P42" s="25">
        <f t="shared" ca="1" si="8"/>
        <v>50.555071852376749</v>
      </c>
      <c r="Q42" s="25">
        <f t="shared" ca="1" si="8"/>
        <v>67.491724524395053</v>
      </c>
      <c r="R42" s="25"/>
      <c r="S42" s="25"/>
      <c r="T42" s="25"/>
      <c r="U42" s="25">
        <f t="shared" ca="1" si="6"/>
        <v>57.22845111837681</v>
      </c>
      <c r="V42" s="25">
        <f t="shared" ca="1" si="6"/>
        <v>71.546436017309134</v>
      </c>
      <c r="W42" s="25">
        <f t="shared" si="4"/>
        <v>148</v>
      </c>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row>
    <row r="43" spans="1:85" x14ac:dyDescent="0.3">
      <c r="A43" s="24">
        <v>1988</v>
      </c>
      <c r="B43" s="25">
        <f t="shared" ca="1" si="9"/>
        <v>62.733531702235169</v>
      </c>
      <c r="C43" s="25"/>
      <c r="D43" s="25">
        <f t="shared" ca="1" si="8"/>
        <v>57.764115135760136</v>
      </c>
      <c r="E43" s="25">
        <f t="shared" ca="1" si="8"/>
        <v>59.471474204280696</v>
      </c>
      <c r="F43" s="25">
        <f t="shared" ca="1" si="8"/>
        <v>58.530983093532896</v>
      </c>
      <c r="G43" s="25">
        <f t="shared" ca="1" si="8"/>
        <v>68.789771880885425</v>
      </c>
      <c r="H43" s="25">
        <f t="shared" ca="1" si="8"/>
        <v>62.310661195560193</v>
      </c>
      <c r="I43" s="25">
        <f t="shared" ca="1" si="8"/>
        <v>63.094656546142254</v>
      </c>
      <c r="J43" s="25">
        <f t="shared" ca="1" si="8"/>
        <v>65.332716964964661</v>
      </c>
      <c r="K43" s="25">
        <f t="shared" ca="1" si="8"/>
        <v>64.401740536237369</v>
      </c>
      <c r="L43" s="25">
        <f t="shared" ca="1" si="8"/>
        <v>58.782457844526455</v>
      </c>
      <c r="M43" s="25">
        <f t="shared" ca="1" si="8"/>
        <v>92.944190092378207</v>
      </c>
      <c r="N43" s="25">
        <f t="shared" ca="1" si="8"/>
        <v>61.601469106664695</v>
      </c>
      <c r="O43" s="25">
        <f t="shared" ca="1" si="8"/>
        <v>56.525855497271685</v>
      </c>
      <c r="P43" s="25">
        <f t="shared" ca="1" si="8"/>
        <v>53.553280716658044</v>
      </c>
      <c r="Q43" s="25">
        <f t="shared" ca="1" si="8"/>
        <v>70.010970005643046</v>
      </c>
      <c r="R43" s="25"/>
      <c r="S43" s="25"/>
      <c r="T43" s="25"/>
      <c r="U43" s="25">
        <f t="shared" ca="1" si="6"/>
        <v>61.060693384076018</v>
      </c>
      <c r="V43" s="25">
        <f t="shared" ca="1" si="6"/>
        <v>74.558278061354002</v>
      </c>
      <c r="W43" s="25">
        <f t="shared" si="4"/>
        <v>152</v>
      </c>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x14ac:dyDescent="0.3">
      <c r="A44" s="24">
        <v>1989</v>
      </c>
      <c r="B44" s="25">
        <f t="shared" ca="1" si="9"/>
        <v>67.653777060259458</v>
      </c>
      <c r="C44" s="25"/>
      <c r="D44" s="25">
        <f t="shared" ca="1" si="8"/>
        <v>62.181170894135938</v>
      </c>
      <c r="E44" s="25">
        <f t="shared" ca="1" si="8"/>
        <v>64.489873580171135</v>
      </c>
      <c r="F44" s="25">
        <f t="shared" ca="1" si="8"/>
        <v>62.357515877792373</v>
      </c>
      <c r="G44" s="25">
        <f t="shared" ca="1" si="8"/>
        <v>74.006506530309679</v>
      </c>
      <c r="H44" s="25">
        <f t="shared" ca="1" si="8"/>
        <v>69.433279476739756</v>
      </c>
      <c r="I44" s="25">
        <f t="shared" ca="1" si="8"/>
        <v>68.641334938647674</v>
      </c>
      <c r="J44" s="25">
        <f t="shared" ca="1" si="8"/>
        <v>69.882545969291627</v>
      </c>
      <c r="K44" s="25">
        <f t="shared" ca="1" si="8"/>
        <v>69.668610877752073</v>
      </c>
      <c r="L44" s="25">
        <f t="shared" ca="1" si="8"/>
        <v>64.090101291547398</v>
      </c>
      <c r="M44" s="25">
        <f t="shared" ca="1" si="8"/>
        <v>97.092966017106491</v>
      </c>
      <c r="N44" s="25">
        <f t="shared" ca="1" si="8"/>
        <v>68.967729918092246</v>
      </c>
      <c r="O44" s="25">
        <f t="shared" ca="1" si="8"/>
        <v>62.383297259656118</v>
      </c>
      <c r="P44" s="25">
        <f t="shared" ca="1" si="8"/>
        <v>56.963575330795834</v>
      </c>
      <c r="Q44" s="25">
        <f t="shared" ca="1" si="8"/>
        <v>74.65828490318178</v>
      </c>
      <c r="R44" s="25"/>
      <c r="S44" s="25"/>
      <c r="T44" s="25"/>
      <c r="U44" s="25">
        <f t="shared" ca="1" si="6"/>
        <v>65.863849184958298</v>
      </c>
      <c r="V44" s="25">
        <f t="shared" ca="1" si="6"/>
        <v>79.269922015797178</v>
      </c>
      <c r="W44" s="25">
        <f t="shared" si="4"/>
        <v>156</v>
      </c>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row>
    <row r="45" spans="1:85" x14ac:dyDescent="0.3">
      <c r="A45" s="24">
        <v>1990</v>
      </c>
      <c r="B45" s="25">
        <f t="shared" ca="1" si="9"/>
        <v>70.434290772923731</v>
      </c>
      <c r="C45" s="25"/>
      <c r="D45" s="25">
        <f t="shared" ca="1" si="8"/>
        <v>64.199773938518035</v>
      </c>
      <c r="E45" s="25">
        <f t="shared" ca="1" si="8"/>
        <v>67.124823513003307</v>
      </c>
      <c r="F45" s="25">
        <f t="shared" ca="1" si="8"/>
        <v>64.739792068118831</v>
      </c>
      <c r="G45" s="25">
        <f t="shared" ca="1" si="8"/>
        <v>75.862309803181773</v>
      </c>
      <c r="H45" s="25">
        <f t="shared" ca="1" si="8"/>
        <v>71.669555022895892</v>
      </c>
      <c r="I45" s="25">
        <f t="shared" ca="1" si="8"/>
        <v>71.816402262992909</v>
      </c>
      <c r="J45" s="25">
        <f t="shared" ca="1" si="8"/>
        <v>72.781790065897013</v>
      </c>
      <c r="K45" s="25">
        <f t="shared" ca="1" si="8"/>
        <v>72.402256892921443</v>
      </c>
      <c r="L45" s="25">
        <f t="shared" ca="1" si="8"/>
        <v>66.797224212614253</v>
      </c>
      <c r="M45" s="25">
        <f t="shared" ca="1" si="8"/>
        <v>100.75053884612639</v>
      </c>
      <c r="N45" s="25">
        <f t="shared" ca="1" si="8"/>
        <v>72.989429164571874</v>
      </c>
      <c r="O45" s="25">
        <f t="shared" ca="1" si="8"/>
        <v>64.871506748360616</v>
      </c>
      <c r="P45" s="25">
        <f t="shared" ca="1" si="8"/>
        <v>59.570506968828553</v>
      </c>
      <c r="Q45" s="25">
        <f t="shared" ca="1" si="8"/>
        <v>78.475695468564624</v>
      </c>
      <c r="R45" s="25"/>
      <c r="S45" s="25"/>
      <c r="T45" s="25"/>
      <c r="U45" s="25">
        <f t="shared" ref="U45:V64" ca="1" si="10">GEOMEAN(OFFSET(U$77,$W45,0,4,1))</f>
        <v>69.286278990816939</v>
      </c>
      <c r="V45" s="25">
        <f t="shared" ca="1" si="10"/>
        <v>83.597066615698694</v>
      </c>
      <c r="W45" s="25">
        <f t="shared" si="4"/>
        <v>160</v>
      </c>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row>
    <row r="46" spans="1:85" x14ac:dyDescent="0.3">
      <c r="A46" s="24">
        <v>1991</v>
      </c>
      <c r="B46" s="25">
        <f t="shared" ca="1" si="9"/>
        <v>69.561413072315247</v>
      </c>
      <c r="C46" s="25"/>
      <c r="D46" s="25">
        <f t="shared" ref="D46:Q55" ca="1" si="11">GEOMEAN(OFFSET(D$77,$W46,0,4,1))</f>
        <v>60.650540169498882</v>
      </c>
      <c r="E46" s="25">
        <f t="shared" ca="1" si="11"/>
        <v>65.08452041725495</v>
      </c>
      <c r="F46" s="25">
        <f t="shared" ca="1" si="11"/>
        <v>65.89490865665006</v>
      </c>
      <c r="G46" s="25">
        <f t="shared" ca="1" si="11"/>
        <v>75.549331541790181</v>
      </c>
      <c r="H46" s="25">
        <f t="shared" ca="1" si="11"/>
        <v>68.790229293950802</v>
      </c>
      <c r="I46" s="25">
        <f t="shared" ca="1" si="11"/>
        <v>69.821848809593249</v>
      </c>
      <c r="J46" s="25">
        <f t="shared" ca="1" si="11"/>
        <v>71.517545526780353</v>
      </c>
      <c r="K46" s="25">
        <f t="shared" ca="1" si="11"/>
        <v>70.236387452827771</v>
      </c>
      <c r="L46" s="25">
        <f t="shared" ca="1" si="11"/>
        <v>64.609585028775058</v>
      </c>
      <c r="M46" s="25">
        <f t="shared" ca="1" si="11"/>
        <v>101.4348434567639</v>
      </c>
      <c r="N46" s="25">
        <f t="shared" ca="1" si="11"/>
        <v>70.245590434135352</v>
      </c>
      <c r="O46" s="25">
        <f t="shared" ca="1" si="11"/>
        <v>60.983115949555931</v>
      </c>
      <c r="P46" s="25">
        <f t="shared" ca="1" si="11"/>
        <v>59.780806691727584</v>
      </c>
      <c r="Q46" s="25">
        <f t="shared" ca="1" si="11"/>
        <v>78.187305905806042</v>
      </c>
      <c r="R46" s="25"/>
      <c r="S46" s="25"/>
      <c r="T46" s="25"/>
      <c r="U46" s="25">
        <f t="shared" ca="1" si="10"/>
        <v>68.894693803309451</v>
      </c>
      <c r="V46" s="25">
        <f t="shared" ca="1" si="10"/>
        <v>84.297266438769256</v>
      </c>
      <c r="W46" s="25">
        <f t="shared" si="4"/>
        <v>164</v>
      </c>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row>
    <row r="47" spans="1:85" x14ac:dyDescent="0.3">
      <c r="A47" s="24">
        <v>1992</v>
      </c>
      <c r="B47" s="25">
        <f t="shared" ca="1" si="9"/>
        <v>66.567686527578161</v>
      </c>
      <c r="C47" s="25"/>
      <c r="D47" s="25">
        <f t="shared" ca="1" si="11"/>
        <v>55.622608754643409</v>
      </c>
      <c r="E47" s="25">
        <f t="shared" ca="1" si="11"/>
        <v>62.329373535778181</v>
      </c>
      <c r="F47" s="25">
        <f t="shared" ca="1" si="11"/>
        <v>65.411664786694033</v>
      </c>
      <c r="G47" s="25">
        <f t="shared" ca="1" si="11"/>
        <v>73.556696963604821</v>
      </c>
      <c r="H47" s="25">
        <f t="shared" ca="1" si="11"/>
        <v>64.020843062722648</v>
      </c>
      <c r="I47" s="25">
        <f t="shared" ca="1" si="11"/>
        <v>64.717516403213779</v>
      </c>
      <c r="J47" s="25">
        <f t="shared" ca="1" si="11"/>
        <v>67.902419047317693</v>
      </c>
      <c r="K47" s="25">
        <f t="shared" ca="1" si="11"/>
        <v>65.625552744437627</v>
      </c>
      <c r="L47" s="25">
        <f t="shared" ca="1" si="11"/>
        <v>59.749611873329293</v>
      </c>
      <c r="M47" s="25">
        <f t="shared" ca="1" si="11"/>
        <v>99.271206716142601</v>
      </c>
      <c r="N47" s="25">
        <f t="shared" ca="1" si="11"/>
        <v>64.353600861725951</v>
      </c>
      <c r="O47" s="25">
        <f t="shared" ca="1" si="11"/>
        <v>55.159167098012013</v>
      </c>
      <c r="P47" s="25">
        <f t="shared" ca="1" si="11"/>
        <v>57.055959177637931</v>
      </c>
      <c r="Q47" s="25">
        <f t="shared" ca="1" si="11"/>
        <v>71.687261882468079</v>
      </c>
      <c r="R47" s="25"/>
      <c r="S47" s="25"/>
      <c r="T47" s="25"/>
      <c r="U47" s="25">
        <f t="shared" ca="1" si="10"/>
        <v>67.695947354082605</v>
      </c>
      <c r="V47" s="25">
        <f t="shared" ca="1" si="10"/>
        <v>77.337586036384593</v>
      </c>
      <c r="W47" s="25">
        <f t="shared" si="4"/>
        <v>168</v>
      </c>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row>
    <row r="48" spans="1:85" x14ac:dyDescent="0.3">
      <c r="A48" s="24">
        <v>1993</v>
      </c>
      <c r="B48" s="25">
        <f t="shared" ca="1" si="9"/>
        <v>66.406317065471526</v>
      </c>
      <c r="C48" s="25"/>
      <c r="D48" s="25">
        <f t="shared" ca="1" si="11"/>
        <v>57.872197344641471</v>
      </c>
      <c r="E48" s="25">
        <f t="shared" ca="1" si="11"/>
        <v>63.530900490594725</v>
      </c>
      <c r="F48" s="25">
        <f t="shared" ca="1" si="11"/>
        <v>67.365401149350703</v>
      </c>
      <c r="G48" s="25">
        <f t="shared" ca="1" si="11"/>
        <v>73.599558420982859</v>
      </c>
      <c r="H48" s="25">
        <f t="shared" ca="1" si="11"/>
        <v>62.059904622145687</v>
      </c>
      <c r="I48" s="25">
        <f t="shared" ca="1" si="11"/>
        <v>63.463506524009297</v>
      </c>
      <c r="J48" s="25">
        <f t="shared" ca="1" si="11"/>
        <v>66.657087330187792</v>
      </c>
      <c r="K48" s="25">
        <f t="shared" ca="1" si="11"/>
        <v>64.669042996397721</v>
      </c>
      <c r="L48" s="25">
        <f t="shared" ca="1" si="11"/>
        <v>57.429852426879208</v>
      </c>
      <c r="M48" s="25">
        <f t="shared" ca="1" si="11"/>
        <v>97.979945406116826</v>
      </c>
      <c r="N48" s="25">
        <f t="shared" ca="1" si="11"/>
        <v>59.932766324742055</v>
      </c>
      <c r="O48" s="25">
        <f t="shared" ca="1" si="11"/>
        <v>51.716598655443178</v>
      </c>
      <c r="P48" s="25">
        <f t="shared" ca="1" si="11"/>
        <v>56.059965678939982</v>
      </c>
      <c r="Q48" s="25">
        <f t="shared" ca="1" si="11"/>
        <v>72.945830878737908</v>
      </c>
      <c r="R48" s="25"/>
      <c r="S48" s="25"/>
      <c r="T48" s="25"/>
      <c r="U48" s="25">
        <f t="shared" ca="1" si="10"/>
        <v>65.994725620777643</v>
      </c>
      <c r="V48" s="25">
        <f t="shared" ca="1" si="10"/>
        <v>78.305727812417089</v>
      </c>
      <c r="W48" s="25">
        <f t="shared" si="4"/>
        <v>172</v>
      </c>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row>
    <row r="49" spans="1:85" x14ac:dyDescent="0.3">
      <c r="A49" s="24">
        <v>1994</v>
      </c>
      <c r="B49" s="25">
        <f t="shared" ca="1" si="9"/>
        <v>67.98983848925468</v>
      </c>
      <c r="C49" s="25"/>
      <c r="D49" s="25">
        <f t="shared" ca="1" si="11"/>
        <v>57.78247480095088</v>
      </c>
      <c r="E49" s="25">
        <f t="shared" ca="1" si="11"/>
        <v>65.158461322807142</v>
      </c>
      <c r="F49" s="25">
        <f t="shared" ca="1" si="11"/>
        <v>69.487966712036979</v>
      </c>
      <c r="G49" s="25">
        <f t="shared" ca="1" si="11"/>
        <v>74.335289867553541</v>
      </c>
      <c r="H49" s="25">
        <f t="shared" ca="1" si="11"/>
        <v>62.827595977999231</v>
      </c>
      <c r="I49" s="25">
        <f t="shared" ca="1" si="11"/>
        <v>65.425089194051282</v>
      </c>
      <c r="J49" s="25">
        <f t="shared" ca="1" si="11"/>
        <v>67.766624180452709</v>
      </c>
      <c r="K49" s="25">
        <f t="shared" ca="1" si="11"/>
        <v>65.932274003371489</v>
      </c>
      <c r="L49" s="25">
        <f t="shared" ca="1" si="11"/>
        <v>58.241770917865402</v>
      </c>
      <c r="M49" s="25">
        <f t="shared" ca="1" si="11"/>
        <v>102.26503221212744</v>
      </c>
      <c r="N49" s="25">
        <f t="shared" ca="1" si="11"/>
        <v>59.887387536479295</v>
      </c>
      <c r="O49" s="25">
        <f t="shared" ca="1" si="11"/>
        <v>52.456685831937193</v>
      </c>
      <c r="P49" s="25">
        <f t="shared" ca="1" si="11"/>
        <v>56.788116097450036</v>
      </c>
      <c r="Q49" s="25">
        <f t="shared" ca="1" si="11"/>
        <v>75.712226544635399</v>
      </c>
      <c r="R49" s="25"/>
      <c r="S49" s="25"/>
      <c r="T49" s="25"/>
      <c r="U49" s="25">
        <f t="shared" ca="1" si="10"/>
        <v>66.567279799802606</v>
      </c>
      <c r="V49" s="25">
        <f t="shared" ca="1" si="10"/>
        <v>79.409851871146287</v>
      </c>
      <c r="W49" s="25">
        <f t="shared" si="4"/>
        <v>176</v>
      </c>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row>
    <row r="50" spans="1:85" x14ac:dyDescent="0.3">
      <c r="A50" s="24">
        <v>1995</v>
      </c>
      <c r="B50" s="25">
        <f t="shared" ca="1" si="9"/>
        <v>69.684055128600619</v>
      </c>
      <c r="C50" s="25"/>
      <c r="D50" s="25">
        <f t="shared" ca="1" si="11"/>
        <v>61.375432391429129</v>
      </c>
      <c r="E50" s="25">
        <f t="shared" ca="1" si="11"/>
        <v>68.5680903829128</v>
      </c>
      <c r="F50" s="25">
        <f t="shared" ca="1" si="11"/>
        <v>71.511893673438991</v>
      </c>
      <c r="G50" s="25">
        <f t="shared" ca="1" si="11"/>
        <v>75.854883718997286</v>
      </c>
      <c r="H50" s="25">
        <f t="shared" ca="1" si="11"/>
        <v>64.629282147099332</v>
      </c>
      <c r="I50" s="25">
        <f t="shared" ca="1" si="11"/>
        <v>66.782329984224901</v>
      </c>
      <c r="J50" s="25">
        <f t="shared" ca="1" si="11"/>
        <v>68.424676797748901</v>
      </c>
      <c r="K50" s="25">
        <f t="shared" ca="1" si="11"/>
        <v>65.359883359352708</v>
      </c>
      <c r="L50" s="25">
        <f t="shared" ca="1" si="11"/>
        <v>58.524988680049553</v>
      </c>
      <c r="M50" s="25">
        <f t="shared" ca="1" si="11"/>
        <v>105.53320792736669</v>
      </c>
      <c r="N50" s="25">
        <f t="shared" ca="1" si="11"/>
        <v>59.242355281921817</v>
      </c>
      <c r="O50" s="25">
        <f t="shared" ca="1" si="11"/>
        <v>52.604984560113422</v>
      </c>
      <c r="P50" s="25">
        <f t="shared" ca="1" si="11"/>
        <v>58.856963237546829</v>
      </c>
      <c r="Q50" s="25">
        <f t="shared" ca="1" si="11"/>
        <v>78.816454688731611</v>
      </c>
      <c r="R50" s="25"/>
      <c r="S50" s="25"/>
      <c r="T50" s="25"/>
      <c r="U50" s="25">
        <f t="shared" ca="1" si="10"/>
        <v>66.117454143349633</v>
      </c>
      <c r="V50" s="25">
        <f t="shared" ca="1" si="10"/>
        <v>80.347028577852868</v>
      </c>
      <c r="W50" s="25">
        <f t="shared" si="4"/>
        <v>180</v>
      </c>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row>
    <row r="51" spans="1:85" x14ac:dyDescent="0.3">
      <c r="A51" s="24">
        <v>1996</v>
      </c>
      <c r="B51" s="25">
        <f t="shared" ca="1" si="9"/>
        <v>70.547302232734339</v>
      </c>
      <c r="C51" s="25"/>
      <c r="D51" s="25">
        <f t="shared" ca="1" si="11"/>
        <v>62.722447216818253</v>
      </c>
      <c r="E51" s="25">
        <f t="shared" ca="1" si="11"/>
        <v>68.718729619373619</v>
      </c>
      <c r="F51" s="25">
        <f t="shared" ca="1" si="11"/>
        <v>72.084349681632489</v>
      </c>
      <c r="G51" s="25">
        <f t="shared" ca="1" si="11"/>
        <v>75.188442892033663</v>
      </c>
      <c r="H51" s="25">
        <f t="shared" ca="1" si="11"/>
        <v>64.912487150878562</v>
      </c>
      <c r="I51" s="25">
        <f t="shared" ca="1" si="11"/>
        <v>67.162491669717753</v>
      </c>
      <c r="J51" s="25">
        <f t="shared" ca="1" si="11"/>
        <v>68.877117323873563</v>
      </c>
      <c r="K51" s="25">
        <f t="shared" ca="1" si="11"/>
        <v>66.102149392631844</v>
      </c>
      <c r="L51" s="25">
        <f t="shared" ca="1" si="11"/>
        <v>58.942288612582537</v>
      </c>
      <c r="M51" s="25">
        <f t="shared" ca="1" si="11"/>
        <v>109.49823034727946</v>
      </c>
      <c r="N51" s="25">
        <f t="shared" ca="1" si="11"/>
        <v>59.519902115839507</v>
      </c>
      <c r="O51" s="25">
        <f t="shared" ca="1" si="11"/>
        <v>52.782417863318578</v>
      </c>
      <c r="P51" s="25">
        <f t="shared" ca="1" si="11"/>
        <v>60.172218805825089</v>
      </c>
      <c r="Q51" s="25">
        <f t="shared" ca="1" si="11"/>
        <v>81.338906214611086</v>
      </c>
      <c r="R51" s="25"/>
      <c r="S51" s="25"/>
      <c r="T51" s="25"/>
      <c r="U51" s="25">
        <f t="shared" ca="1" si="10"/>
        <v>67.116665315828996</v>
      </c>
      <c r="V51" s="25">
        <f t="shared" ca="1" si="10"/>
        <v>78.749504319407706</v>
      </c>
      <c r="W51" s="25">
        <f t="shared" si="4"/>
        <v>184</v>
      </c>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row>
    <row r="52" spans="1:85" x14ac:dyDescent="0.3">
      <c r="A52" s="24">
        <v>1997</v>
      </c>
      <c r="B52" s="25">
        <f t="shared" ca="1" si="9"/>
        <v>70.249701326534478</v>
      </c>
      <c r="C52" s="25"/>
      <c r="D52" s="25">
        <f t="shared" ca="1" si="11"/>
        <v>63.445763838534013</v>
      </c>
      <c r="E52" s="25">
        <f t="shared" ca="1" si="11"/>
        <v>68.084853010955911</v>
      </c>
      <c r="F52" s="25">
        <f t="shared" ca="1" si="11"/>
        <v>71.76739159364044</v>
      </c>
      <c r="G52" s="25">
        <f t="shared" ca="1" si="11"/>
        <v>73.888168268623303</v>
      </c>
      <c r="H52" s="25">
        <f t="shared" ca="1" si="11"/>
        <v>64.423416224759123</v>
      </c>
      <c r="I52" s="25">
        <f t="shared" ca="1" si="11"/>
        <v>67.410866902102853</v>
      </c>
      <c r="J52" s="25">
        <f t="shared" ca="1" si="11"/>
        <v>68.76856755943561</v>
      </c>
      <c r="K52" s="25">
        <f t="shared" ca="1" si="11"/>
        <v>66.821117999548065</v>
      </c>
      <c r="L52" s="25">
        <f t="shared" ca="1" si="11"/>
        <v>59.762436529247033</v>
      </c>
      <c r="M52" s="25">
        <f t="shared" ca="1" si="11"/>
        <v>104.59644474630768</v>
      </c>
      <c r="N52" s="25">
        <f t="shared" ca="1" si="11"/>
        <v>60.824792901768831</v>
      </c>
      <c r="O52" s="25">
        <f t="shared" ca="1" si="11"/>
        <v>54.453846856835014</v>
      </c>
      <c r="P52" s="25">
        <f t="shared" ca="1" si="11"/>
        <v>61.001317463885144</v>
      </c>
      <c r="Q52" s="25">
        <f t="shared" ca="1" si="11"/>
        <v>80.141839438345272</v>
      </c>
      <c r="R52" s="25"/>
      <c r="S52" s="25"/>
      <c r="T52" s="25"/>
      <c r="U52" s="25">
        <f t="shared" ca="1" si="10"/>
        <v>66.447446478321879</v>
      </c>
      <c r="V52" s="25">
        <f t="shared" ca="1" si="10"/>
        <v>77.178010424948297</v>
      </c>
      <c r="W52" s="25">
        <f t="shared" si="4"/>
        <v>188</v>
      </c>
      <c r="X52" s="25">
        <f t="shared" ref="X52:AG61" ca="1" si="12">GEOMEAN(OFFSET(X$77,$W52,0,4,1))</f>
        <v>63.350754360778197</v>
      </c>
      <c r="Y52" s="25">
        <f t="shared" ca="1" si="12"/>
        <v>62.428053633419474</v>
      </c>
      <c r="Z52" s="25">
        <f t="shared" ca="1" si="12"/>
        <v>97.365145613341426</v>
      </c>
      <c r="AA52" s="25">
        <f t="shared" ca="1" si="12"/>
        <v>68.084853010955911</v>
      </c>
      <c r="AB52" s="25">
        <f t="shared" ca="1" si="12"/>
        <v>77.457120912744855</v>
      </c>
      <c r="AC52" s="25">
        <f t="shared" ca="1" si="12"/>
        <v>78.219780962708839</v>
      </c>
      <c r="AD52" s="25">
        <f t="shared" ca="1" si="12"/>
        <v>70.813528320280213</v>
      </c>
      <c r="AE52" s="25">
        <f t="shared" ca="1" si="12"/>
        <v>84.781307079182398</v>
      </c>
      <c r="AF52" s="25">
        <f t="shared" ca="1" si="12"/>
        <v>76.497493669774997</v>
      </c>
      <c r="AG52" s="25">
        <f t="shared" ca="1" si="12"/>
        <v>72.969924889490571</v>
      </c>
      <c r="AH52" s="25">
        <f t="shared" ref="AH52:AQ61" ca="1" si="13">GEOMEAN(OFFSET(AH$77,$W52,0,4,1))</f>
        <v>70.83496737461013</v>
      </c>
      <c r="AI52" s="25">
        <f t="shared" ca="1" si="13"/>
        <v>62.894980335399076</v>
      </c>
      <c r="AJ52" s="25">
        <f t="shared" ca="1" si="13"/>
        <v>76.419978075224577</v>
      </c>
      <c r="AK52" s="25">
        <f t="shared" ca="1" si="13"/>
        <v>78.419728282321728</v>
      </c>
      <c r="AL52" s="25">
        <f t="shared" ca="1" si="13"/>
        <v>68.187255330781568</v>
      </c>
      <c r="AM52" s="25">
        <f t="shared" ca="1" si="13"/>
        <v>78.814605666351085</v>
      </c>
      <c r="AN52" s="25">
        <f t="shared" ca="1" si="13"/>
        <v>66.021912967003459</v>
      </c>
      <c r="AO52" s="25">
        <f t="shared" ca="1" si="13"/>
        <v>74.269577507296887</v>
      </c>
      <c r="AP52" s="25">
        <f t="shared" ca="1" si="13"/>
        <v>72.019930185198305</v>
      </c>
      <c r="AQ52" s="25">
        <f t="shared" ca="1" si="13"/>
        <v>68.452344612092034</v>
      </c>
      <c r="AR52" s="25">
        <f t="shared" ref="AR52:BE61" ca="1" si="14">GEOMEAN(OFFSET(AR$77,$W52,0,4,1))</f>
        <v>62.051756762487358</v>
      </c>
      <c r="AS52" s="25">
        <f t="shared" ca="1" si="14"/>
        <v>70.76227280519015</v>
      </c>
      <c r="AT52" s="25">
        <f t="shared" ca="1" si="14"/>
        <v>73.204715519664632</v>
      </c>
      <c r="AU52" s="25">
        <f t="shared" ca="1" si="14"/>
        <v>73.888168268623303</v>
      </c>
      <c r="AV52" s="25">
        <f t="shared" ca="1" si="14"/>
        <v>64.085799651930614</v>
      </c>
      <c r="AW52" s="25">
        <f t="shared" ca="1" si="14"/>
        <v>64.856072241014203</v>
      </c>
      <c r="AX52" s="25">
        <f t="shared" ca="1" si="14"/>
        <v>67.410866902102853</v>
      </c>
      <c r="AY52" s="25">
        <f t="shared" ca="1" si="14"/>
        <v>72.57975463339973</v>
      </c>
      <c r="AZ52" s="25">
        <f t="shared" ca="1" si="14"/>
        <v>75.022002018374593</v>
      </c>
      <c r="BA52" s="25">
        <f t="shared" ca="1" si="14"/>
        <v>65.625119539926345</v>
      </c>
      <c r="BB52" s="25">
        <f t="shared" ca="1" si="14"/>
        <v>63.996689817112895</v>
      </c>
      <c r="BC52" s="25">
        <f t="shared" ca="1" si="14"/>
        <v>75.674289874635065</v>
      </c>
      <c r="BD52" s="25">
        <f t="shared" ca="1" si="14"/>
        <v>68.54711538234892</v>
      </c>
      <c r="BE52" s="25">
        <f t="shared" ca="1" si="14"/>
        <v>67.807355589565901</v>
      </c>
      <c r="BF52" s="25"/>
      <c r="BG52" s="25">
        <f t="shared" ref="BG52:BP61" ca="1" si="15">GEOMEAN(OFFSET(BG$77,$W52,0,4,1))</f>
        <v>59.762436529247033</v>
      </c>
      <c r="BH52" s="25">
        <f t="shared" ca="1" si="15"/>
        <v>79.729522418161466</v>
      </c>
      <c r="BI52" s="25">
        <f t="shared" ca="1" si="15"/>
        <v>78.999573673763791</v>
      </c>
      <c r="BJ52" s="25">
        <f t="shared" ca="1" si="15"/>
        <v>128.29210589822651</v>
      </c>
      <c r="BK52" s="25">
        <f t="shared" ca="1" si="15"/>
        <v>101.84332408487354</v>
      </c>
      <c r="BL52" s="25">
        <f t="shared" ca="1" si="15"/>
        <v>64.682766570201338</v>
      </c>
      <c r="BM52" s="25">
        <f t="shared" ca="1" si="15"/>
        <v>56.151944648131781</v>
      </c>
      <c r="BN52" s="25">
        <f t="shared" ca="1" si="15"/>
        <v>84.324886994858687</v>
      </c>
      <c r="BO52" s="25">
        <f t="shared" ca="1" si="15"/>
        <v>54.453846856835014</v>
      </c>
      <c r="BP52" s="25">
        <f t="shared" ca="1" si="15"/>
        <v>76.976850085305173</v>
      </c>
      <c r="BQ52" s="25">
        <f t="shared" ref="BQ52:BX61" ca="1" si="16">GEOMEAN(OFFSET(BQ$77,$W52,0,4,1))</f>
        <v>66.488678899504222</v>
      </c>
      <c r="BR52" s="25">
        <f t="shared" ca="1" si="16"/>
        <v>52.717385621923874</v>
      </c>
      <c r="BS52" s="25">
        <f t="shared" ca="1" si="16"/>
        <v>76.794594209015997</v>
      </c>
      <c r="BT52" s="25">
        <f t="shared" ca="1" si="16"/>
        <v>69.498088835444094</v>
      </c>
      <c r="BU52" s="25">
        <f t="shared" ca="1" si="16"/>
        <v>96.717302242664815</v>
      </c>
      <c r="BV52" s="25">
        <f t="shared" ca="1" si="16"/>
        <v>81.464940306319534</v>
      </c>
      <c r="BW52" s="25">
        <f t="shared" ca="1" si="16"/>
        <v>75.516354382939895</v>
      </c>
      <c r="BX52" s="25">
        <f t="shared" ca="1" si="16"/>
        <v>62.614649056660589</v>
      </c>
      <c r="BY52" s="25"/>
      <c r="BZ52" s="25"/>
      <c r="CA52" s="25"/>
      <c r="CB52" s="25"/>
      <c r="CC52" s="25">
        <f t="shared" ref="CC52:CG61" ca="1" si="17">GEOMEAN(OFFSET(CC$77,$W52,0,4,1))</f>
        <v>66.264976811640537</v>
      </c>
      <c r="CD52" s="25">
        <f t="shared" ca="1" si="17"/>
        <v>67.484523139254208</v>
      </c>
      <c r="CE52" s="25">
        <f t="shared" ca="1" si="17"/>
        <v>70.034771044311924</v>
      </c>
      <c r="CF52" s="25">
        <f t="shared" ca="1" si="17"/>
        <v>83.649122547011387</v>
      </c>
      <c r="CG52" s="25">
        <f t="shared" ca="1" si="17"/>
        <v>78.9851068156607</v>
      </c>
    </row>
    <row r="53" spans="1:85" x14ac:dyDescent="0.3">
      <c r="A53" s="24">
        <v>1998</v>
      </c>
      <c r="B53" s="25">
        <f t="shared" ca="1" si="9"/>
        <v>70.404781586589095</v>
      </c>
      <c r="C53" s="25"/>
      <c r="D53" s="25">
        <f t="shared" ca="1" si="11"/>
        <v>64.241680191143232</v>
      </c>
      <c r="E53" s="25">
        <f t="shared" ca="1" si="11"/>
        <v>67.937357891319323</v>
      </c>
      <c r="F53" s="25">
        <f t="shared" ca="1" si="11"/>
        <v>71.659688549163533</v>
      </c>
      <c r="G53" s="25">
        <f t="shared" ca="1" si="11"/>
        <v>73.141689009735202</v>
      </c>
      <c r="H53" s="25">
        <f t="shared" ca="1" si="11"/>
        <v>64.555421124180043</v>
      </c>
      <c r="I53" s="25">
        <f t="shared" ca="1" si="11"/>
        <v>67.93623233453863</v>
      </c>
      <c r="J53" s="25">
        <f t="shared" ca="1" si="11"/>
        <v>69.959280387853354</v>
      </c>
      <c r="K53" s="25">
        <f t="shared" ca="1" si="11"/>
        <v>67.945483310739959</v>
      </c>
      <c r="L53" s="25">
        <f t="shared" ca="1" si="11"/>
        <v>61.883430585418807</v>
      </c>
      <c r="M53" s="25">
        <f t="shared" ca="1" si="11"/>
        <v>97.579731891478801</v>
      </c>
      <c r="N53" s="25">
        <f t="shared" ca="1" si="11"/>
        <v>64.126007877024279</v>
      </c>
      <c r="O53" s="25">
        <f t="shared" ca="1" si="11"/>
        <v>57.63758383919312</v>
      </c>
      <c r="P53" s="25">
        <f t="shared" ca="1" si="11"/>
        <v>62.826024946290204</v>
      </c>
      <c r="Q53" s="25">
        <f t="shared" ca="1" si="11"/>
        <v>80.428594026460132</v>
      </c>
      <c r="R53" s="25"/>
      <c r="S53" s="25"/>
      <c r="T53" s="25"/>
      <c r="U53" s="25">
        <f t="shared" ca="1" si="10"/>
        <v>66.366727377513655</v>
      </c>
      <c r="V53" s="25">
        <f t="shared" ca="1" si="10"/>
        <v>78.329265282852816</v>
      </c>
      <c r="W53" s="25">
        <f t="shared" si="4"/>
        <v>192</v>
      </c>
      <c r="X53" s="25">
        <f t="shared" ca="1" si="12"/>
        <v>64.131727416317815</v>
      </c>
      <c r="Y53" s="25">
        <f t="shared" ca="1" si="12"/>
        <v>64.005223669652452</v>
      </c>
      <c r="Z53" s="25">
        <f t="shared" ca="1" si="12"/>
        <v>84.91601348217587</v>
      </c>
      <c r="AA53" s="25">
        <f t="shared" ca="1" si="12"/>
        <v>67.937357891319323</v>
      </c>
      <c r="AB53" s="25">
        <f t="shared" ca="1" si="12"/>
        <v>78.269907925877561</v>
      </c>
      <c r="AC53" s="25">
        <f t="shared" ca="1" si="12"/>
        <v>77.94442585765988</v>
      </c>
      <c r="AD53" s="25">
        <f t="shared" ca="1" si="12"/>
        <v>70.933862949631319</v>
      </c>
      <c r="AE53" s="25">
        <f t="shared" ca="1" si="12"/>
        <v>85.145299147788577</v>
      </c>
      <c r="AF53" s="25">
        <f t="shared" ca="1" si="12"/>
        <v>75.978292394449966</v>
      </c>
      <c r="AG53" s="25">
        <f t="shared" ca="1" si="12"/>
        <v>72.013814434582898</v>
      </c>
      <c r="AH53" s="25">
        <f t="shared" ca="1" si="13"/>
        <v>70.959883111081439</v>
      </c>
      <c r="AI53" s="25">
        <f t="shared" ca="1" si="13"/>
        <v>63.45495647561512</v>
      </c>
      <c r="AJ53" s="25">
        <f t="shared" ca="1" si="13"/>
        <v>74.490891360763541</v>
      </c>
      <c r="AK53" s="25">
        <f t="shared" ca="1" si="13"/>
        <v>77.112881559410326</v>
      </c>
      <c r="AL53" s="25">
        <f t="shared" ca="1" si="13"/>
        <v>68.047274677049785</v>
      </c>
      <c r="AM53" s="25">
        <f t="shared" ca="1" si="13"/>
        <v>78.052949387121998</v>
      </c>
      <c r="AN53" s="25">
        <f t="shared" ca="1" si="13"/>
        <v>66.364768820282777</v>
      </c>
      <c r="AO53" s="25">
        <f t="shared" ca="1" si="13"/>
        <v>72.620138247162572</v>
      </c>
      <c r="AP53" s="25">
        <f t="shared" ca="1" si="13"/>
        <v>70.69216240947388</v>
      </c>
      <c r="AQ53" s="25">
        <f t="shared" ca="1" si="13"/>
        <v>68.181748193312728</v>
      </c>
      <c r="AR53" s="25">
        <f t="shared" ca="1" si="14"/>
        <v>62.792139122704661</v>
      </c>
      <c r="AS53" s="25">
        <f t="shared" ca="1" si="14"/>
        <v>71.422144200588775</v>
      </c>
      <c r="AT53" s="25">
        <f t="shared" ca="1" si="14"/>
        <v>72.408746033596316</v>
      </c>
      <c r="AU53" s="25">
        <f t="shared" ca="1" si="14"/>
        <v>73.141689009735202</v>
      </c>
      <c r="AV53" s="25">
        <f t="shared" ca="1" si="14"/>
        <v>64.263049650654906</v>
      </c>
      <c r="AW53" s="25">
        <f t="shared" ca="1" si="14"/>
        <v>64.942690618141825</v>
      </c>
      <c r="AX53" s="25">
        <f t="shared" ca="1" si="14"/>
        <v>67.93623233453863</v>
      </c>
      <c r="AY53" s="25">
        <f t="shared" ca="1" si="14"/>
        <v>72.803904904536466</v>
      </c>
      <c r="AZ53" s="25">
        <f t="shared" ca="1" si="14"/>
        <v>75.526021678309093</v>
      </c>
      <c r="BA53" s="25">
        <f t="shared" ca="1" si="14"/>
        <v>67.222509174273483</v>
      </c>
      <c r="BB53" s="25">
        <f t="shared" ca="1" si="14"/>
        <v>65.515547554580294</v>
      </c>
      <c r="BC53" s="25">
        <f t="shared" ca="1" si="14"/>
        <v>75.631686230673751</v>
      </c>
      <c r="BD53" s="25">
        <f t="shared" ca="1" si="14"/>
        <v>70.527706216267291</v>
      </c>
      <c r="BE53" s="25">
        <f t="shared" ca="1" si="14"/>
        <v>66.805787915375447</v>
      </c>
      <c r="BF53" s="25"/>
      <c r="BG53" s="25">
        <f t="shared" ca="1" si="15"/>
        <v>61.883430585418807</v>
      </c>
      <c r="BH53" s="25">
        <f t="shared" ca="1" si="15"/>
        <v>79.774812414248927</v>
      </c>
      <c r="BI53" s="25">
        <f t="shared" ca="1" si="15"/>
        <v>80.394127757283911</v>
      </c>
      <c r="BJ53" s="25">
        <f t="shared" ca="1" si="15"/>
        <v>114.12734259960126</v>
      </c>
      <c r="BK53" s="25">
        <f t="shared" ca="1" si="15"/>
        <v>94.502000694835303</v>
      </c>
      <c r="BL53" s="25">
        <f t="shared" ca="1" si="15"/>
        <v>68.005017978060494</v>
      </c>
      <c r="BM53" s="25">
        <f t="shared" ca="1" si="15"/>
        <v>59.381501144784473</v>
      </c>
      <c r="BN53" s="25">
        <f t="shared" ca="1" si="15"/>
        <v>86.263235588560747</v>
      </c>
      <c r="BO53" s="25">
        <f t="shared" ca="1" si="15"/>
        <v>57.63758383919312</v>
      </c>
      <c r="BP53" s="25">
        <f t="shared" ca="1" si="15"/>
        <v>76.960835486579725</v>
      </c>
      <c r="BQ53" s="25">
        <f t="shared" ca="1" si="16"/>
        <v>67.419364058655617</v>
      </c>
      <c r="BR53" s="25">
        <f t="shared" ca="1" si="16"/>
        <v>54.284753207929747</v>
      </c>
      <c r="BS53" s="25">
        <f t="shared" ca="1" si="16"/>
        <v>77.305450745022753</v>
      </c>
      <c r="BT53" s="25">
        <f t="shared" ca="1" si="16"/>
        <v>74.270447413104321</v>
      </c>
      <c r="BU53" s="25">
        <f t="shared" ca="1" si="16"/>
        <v>95.473583043667873</v>
      </c>
      <c r="BV53" s="25">
        <f t="shared" ca="1" si="16"/>
        <v>80.255702904561687</v>
      </c>
      <c r="BW53" s="25">
        <f t="shared" ca="1" si="16"/>
        <v>73.081054721928609</v>
      </c>
      <c r="BX53" s="25">
        <f t="shared" ca="1" si="16"/>
        <v>64.79714657077794</v>
      </c>
      <c r="BY53" s="25"/>
      <c r="BZ53" s="25"/>
      <c r="CA53" s="25"/>
      <c r="CB53" s="25"/>
      <c r="CC53" s="25">
        <f t="shared" ca="1" si="17"/>
        <v>66.239178061677876</v>
      </c>
      <c r="CD53" s="25">
        <f t="shared" ca="1" si="17"/>
        <v>67.039434712495549</v>
      </c>
      <c r="CE53" s="25">
        <f t="shared" ca="1" si="17"/>
        <v>70.251057720630627</v>
      </c>
      <c r="CF53" s="25">
        <f t="shared" ca="1" si="17"/>
        <v>83.844358662512889</v>
      </c>
      <c r="CG53" s="25">
        <f t="shared" ca="1" si="17"/>
        <v>80.618571713034271</v>
      </c>
    </row>
    <row r="54" spans="1:85" x14ac:dyDescent="0.3">
      <c r="A54" s="24">
        <v>1999</v>
      </c>
      <c r="B54" s="25">
        <f t="shared" ca="1" si="9"/>
        <v>71.761145826499572</v>
      </c>
      <c r="C54" s="25"/>
      <c r="D54" s="25">
        <f t="shared" ca="1" si="11"/>
        <v>65.892255876239531</v>
      </c>
      <c r="E54" s="25">
        <f t="shared" ca="1" si="11"/>
        <v>68.687222659030525</v>
      </c>
      <c r="F54" s="25">
        <f t="shared" ca="1" si="11"/>
        <v>73.519516306803283</v>
      </c>
      <c r="G54" s="25">
        <f t="shared" ca="1" si="11"/>
        <v>72.655027190289644</v>
      </c>
      <c r="H54" s="25">
        <f t="shared" ca="1" si="11"/>
        <v>63.946306555177578</v>
      </c>
      <c r="I54" s="25">
        <f t="shared" ca="1" si="11"/>
        <v>67.97890069675087</v>
      </c>
      <c r="J54" s="25">
        <f t="shared" ca="1" si="11"/>
        <v>71.989035210981228</v>
      </c>
      <c r="K54" s="25">
        <f t="shared" ca="1" si="11"/>
        <v>70.21319653209865</v>
      </c>
      <c r="L54" s="25">
        <f t="shared" ca="1" si="11"/>
        <v>64.41058490701765</v>
      </c>
      <c r="M54" s="25">
        <f t="shared" ca="1" si="11"/>
        <v>95.054737914336314</v>
      </c>
      <c r="N54" s="25">
        <f t="shared" ca="1" si="11"/>
        <v>67.306621530907421</v>
      </c>
      <c r="O54" s="25">
        <f t="shared" ca="1" si="11"/>
        <v>61.083577101821241</v>
      </c>
      <c r="P54" s="25">
        <f t="shared" ca="1" si="11"/>
        <v>66.780662080582616</v>
      </c>
      <c r="Q54" s="25">
        <f t="shared" ca="1" si="11"/>
        <v>82.690948265848931</v>
      </c>
      <c r="R54" s="25"/>
      <c r="S54" s="25"/>
      <c r="T54" s="25"/>
      <c r="U54" s="25">
        <f t="shared" ca="1" si="10"/>
        <v>67.182437699094322</v>
      </c>
      <c r="V54" s="25">
        <f t="shared" ca="1" si="10"/>
        <v>80.67662038091153</v>
      </c>
      <c r="W54" s="25">
        <f t="shared" si="4"/>
        <v>196</v>
      </c>
      <c r="X54" s="25">
        <f t="shared" ca="1" si="12"/>
        <v>65.764735974088822</v>
      </c>
      <c r="Y54" s="25">
        <f t="shared" ca="1" si="12"/>
        <v>65.964802782288928</v>
      </c>
      <c r="Z54" s="25">
        <f t="shared" ca="1" si="12"/>
        <v>82.830744942617272</v>
      </c>
      <c r="AA54" s="25">
        <f t="shared" ca="1" si="12"/>
        <v>68.687222659030525</v>
      </c>
      <c r="AB54" s="25">
        <f t="shared" ca="1" si="12"/>
        <v>80.509913320949906</v>
      </c>
      <c r="AC54" s="25">
        <f t="shared" ca="1" si="12"/>
        <v>78.239904383258107</v>
      </c>
      <c r="AD54" s="25">
        <f t="shared" ca="1" si="12"/>
        <v>74.287759919732508</v>
      </c>
      <c r="AE54" s="25">
        <f t="shared" ca="1" si="12"/>
        <v>85.896758195743615</v>
      </c>
      <c r="AF54" s="25">
        <f t="shared" ca="1" si="12"/>
        <v>77.23602011702782</v>
      </c>
      <c r="AG54" s="25">
        <f t="shared" ca="1" si="12"/>
        <v>73.356895541927258</v>
      </c>
      <c r="AH54" s="25">
        <f t="shared" ca="1" si="13"/>
        <v>72.612182496960585</v>
      </c>
      <c r="AI54" s="25">
        <f t="shared" ca="1" si="13"/>
        <v>65.554929563705059</v>
      </c>
      <c r="AJ54" s="25">
        <f t="shared" ca="1" si="13"/>
        <v>76.408490060560752</v>
      </c>
      <c r="AK54" s="25">
        <f t="shared" ca="1" si="13"/>
        <v>77.7872951970717</v>
      </c>
      <c r="AL54" s="25">
        <f t="shared" ca="1" si="13"/>
        <v>69.50190637569365</v>
      </c>
      <c r="AM54" s="25">
        <f t="shared" ca="1" si="13"/>
        <v>79.189508456363271</v>
      </c>
      <c r="AN54" s="25">
        <f t="shared" ca="1" si="13"/>
        <v>68.676447558682653</v>
      </c>
      <c r="AO54" s="25">
        <f t="shared" ca="1" si="13"/>
        <v>73.92168565774702</v>
      </c>
      <c r="AP54" s="25">
        <f t="shared" ca="1" si="13"/>
        <v>73.158496041229057</v>
      </c>
      <c r="AQ54" s="25">
        <f t="shared" ca="1" si="13"/>
        <v>70.21172555535523</v>
      </c>
      <c r="AR54" s="25">
        <f t="shared" ca="1" si="14"/>
        <v>65.484204432735893</v>
      </c>
      <c r="AS54" s="25">
        <f t="shared" ca="1" si="14"/>
        <v>73.144425200065314</v>
      </c>
      <c r="AT54" s="25">
        <f t="shared" ca="1" si="14"/>
        <v>74.493901222159735</v>
      </c>
      <c r="AU54" s="25">
        <f t="shared" ca="1" si="14"/>
        <v>72.655027190289644</v>
      </c>
      <c r="AV54" s="25">
        <f t="shared" ca="1" si="14"/>
        <v>63.480485468453324</v>
      </c>
      <c r="AW54" s="25">
        <f t="shared" ca="1" si="14"/>
        <v>64.544824318576843</v>
      </c>
      <c r="AX54" s="25">
        <f t="shared" ca="1" si="14"/>
        <v>67.97890069675087</v>
      </c>
      <c r="AY54" s="25">
        <f t="shared" ca="1" si="14"/>
        <v>74.559616464702046</v>
      </c>
      <c r="AZ54" s="25">
        <f t="shared" ca="1" si="14"/>
        <v>77.466855936569459</v>
      </c>
      <c r="BA54" s="25">
        <f t="shared" ca="1" si="14"/>
        <v>69.303811905574278</v>
      </c>
      <c r="BB54" s="25">
        <f t="shared" ca="1" si="14"/>
        <v>68.303937030789299</v>
      </c>
      <c r="BC54" s="25">
        <f t="shared" ca="1" si="14"/>
        <v>77.442138189434132</v>
      </c>
      <c r="BD54" s="25">
        <f t="shared" ca="1" si="14"/>
        <v>75.157297474444121</v>
      </c>
      <c r="BE54" s="25">
        <f t="shared" ca="1" si="14"/>
        <v>65.166786833334243</v>
      </c>
      <c r="BF54" s="25"/>
      <c r="BG54" s="25">
        <f t="shared" ca="1" si="15"/>
        <v>64.41058490701765</v>
      </c>
      <c r="BH54" s="25">
        <f t="shared" ca="1" si="15"/>
        <v>81.175982785199224</v>
      </c>
      <c r="BI54" s="25">
        <f t="shared" ca="1" si="15"/>
        <v>82.334500573441787</v>
      </c>
      <c r="BJ54" s="25">
        <f t="shared" ca="1" si="15"/>
        <v>107.63463587331997</v>
      </c>
      <c r="BK54" s="25">
        <f t="shared" ca="1" si="15"/>
        <v>91.545744436568711</v>
      </c>
      <c r="BL54" s="25">
        <f t="shared" ca="1" si="15"/>
        <v>70.884190147778298</v>
      </c>
      <c r="BM54" s="25">
        <f t="shared" ca="1" si="15"/>
        <v>62.69158267765475</v>
      </c>
      <c r="BN54" s="25">
        <f t="shared" ca="1" si="15"/>
        <v>88.900622723079195</v>
      </c>
      <c r="BO54" s="25">
        <f t="shared" ca="1" si="15"/>
        <v>61.083577101821241</v>
      </c>
      <c r="BP54" s="25">
        <f t="shared" ca="1" si="15"/>
        <v>80.112683258368477</v>
      </c>
      <c r="BQ54" s="25">
        <f t="shared" ca="1" si="16"/>
        <v>70.697766404606028</v>
      </c>
      <c r="BR54" s="25">
        <f t="shared" ca="1" si="16"/>
        <v>57.814767072785472</v>
      </c>
      <c r="BS54" s="25">
        <f t="shared" ca="1" si="16"/>
        <v>80.005936830592248</v>
      </c>
      <c r="BT54" s="25">
        <f t="shared" ca="1" si="16"/>
        <v>79.091002133364412</v>
      </c>
      <c r="BU54" s="25">
        <f t="shared" ca="1" si="16"/>
        <v>97.464457814087652</v>
      </c>
      <c r="BV54" s="25">
        <f t="shared" ca="1" si="16"/>
        <v>82.069265354216625</v>
      </c>
      <c r="BW54" s="25">
        <f t="shared" ca="1" si="16"/>
        <v>71.063409077161111</v>
      </c>
      <c r="BX54" s="25">
        <f t="shared" ca="1" si="16"/>
        <v>68.047408858256375</v>
      </c>
      <c r="BY54" s="25"/>
      <c r="BZ54" s="25"/>
      <c r="CA54" s="25"/>
      <c r="CB54" s="25"/>
      <c r="CC54" s="25">
        <f t="shared" ca="1" si="17"/>
        <v>67.032439047790703</v>
      </c>
      <c r="CD54" s="25">
        <f t="shared" ca="1" si="17"/>
        <v>67.892457886632499</v>
      </c>
      <c r="CE54" s="25">
        <f t="shared" ca="1" si="17"/>
        <v>72.424064823601867</v>
      </c>
      <c r="CF54" s="25">
        <f t="shared" ca="1" si="17"/>
        <v>85.958583153821507</v>
      </c>
      <c r="CG54" s="25">
        <f t="shared" ca="1" si="17"/>
        <v>82.951763694740592</v>
      </c>
    </row>
    <row r="55" spans="1:85" x14ac:dyDescent="0.3">
      <c r="A55" s="24">
        <v>2000</v>
      </c>
      <c r="B55" s="25">
        <f t="shared" ca="1" si="9"/>
        <v>73.894692687820736</v>
      </c>
      <c r="C55" s="25"/>
      <c r="D55" s="25">
        <f t="shared" ca="1" si="11"/>
        <v>67.162849859141389</v>
      </c>
      <c r="E55" s="25">
        <f t="shared" ca="1" si="11"/>
        <v>69.234814975826566</v>
      </c>
      <c r="F55" s="25">
        <f t="shared" ca="1" si="11"/>
        <v>74.396472471411798</v>
      </c>
      <c r="G55" s="25">
        <f t="shared" ca="1" si="11"/>
        <v>76.450827912816294</v>
      </c>
      <c r="H55" s="25">
        <f t="shared" ca="1" si="11"/>
        <v>69.972273317073686</v>
      </c>
      <c r="I55" s="25">
        <f t="shared" ca="1" si="11"/>
        <v>71.670005415257705</v>
      </c>
      <c r="J55" s="25">
        <f t="shared" ca="1" si="11"/>
        <v>73.388138515830107</v>
      </c>
      <c r="K55" s="25">
        <f t="shared" ca="1" si="11"/>
        <v>72.515207413835782</v>
      </c>
      <c r="L55" s="25">
        <f t="shared" ca="1" si="11"/>
        <v>66.499373355563549</v>
      </c>
      <c r="M55" s="25">
        <f t="shared" ca="1" si="11"/>
        <v>97.489277484798805</v>
      </c>
      <c r="N55" s="25">
        <f t="shared" ca="1" si="11"/>
        <v>69.933905659577491</v>
      </c>
      <c r="O55" s="25">
        <f t="shared" ca="1" si="11"/>
        <v>63.81839953926184</v>
      </c>
      <c r="P55" s="25">
        <f t="shared" ca="1" si="11"/>
        <v>68.445750551979103</v>
      </c>
      <c r="Q55" s="25">
        <f t="shared" ca="1" si="11"/>
        <v>84.575761611220102</v>
      </c>
      <c r="R55" s="25"/>
      <c r="S55" s="25"/>
      <c r="T55" s="25"/>
      <c r="U55" s="25">
        <f t="shared" ca="1" si="10"/>
        <v>68.038789769103232</v>
      </c>
      <c r="V55" s="25">
        <f t="shared" ca="1" si="10"/>
        <v>81.536997432744158</v>
      </c>
      <c r="W55" s="25">
        <f t="shared" si="4"/>
        <v>200</v>
      </c>
      <c r="X55" s="25">
        <f t="shared" ca="1" si="12"/>
        <v>67.017883061986993</v>
      </c>
      <c r="Y55" s="25">
        <f t="shared" ca="1" si="12"/>
        <v>67.489646612871582</v>
      </c>
      <c r="Z55" s="25">
        <f t="shared" ca="1" si="12"/>
        <v>81.209464708228722</v>
      </c>
      <c r="AA55" s="25">
        <f t="shared" ca="1" si="12"/>
        <v>69.234814975826566</v>
      </c>
      <c r="AB55" s="25">
        <f t="shared" ca="1" si="12"/>
        <v>79.953270977971513</v>
      </c>
      <c r="AC55" s="25">
        <f t="shared" ca="1" si="12"/>
        <v>78.620955284941388</v>
      </c>
      <c r="AD55" s="25">
        <f t="shared" ca="1" si="12"/>
        <v>76.321162716694872</v>
      </c>
      <c r="AE55" s="25">
        <f t="shared" ca="1" si="12"/>
        <v>84.143504931562788</v>
      </c>
      <c r="AF55" s="25">
        <f t="shared" ca="1" si="12"/>
        <v>78.932771013854492</v>
      </c>
      <c r="AG55" s="25">
        <f t="shared" ca="1" si="12"/>
        <v>74.514236170916192</v>
      </c>
      <c r="AH55" s="25">
        <f t="shared" ca="1" si="13"/>
        <v>73.23682555590112</v>
      </c>
      <c r="AI55" s="25">
        <f t="shared" ca="1" si="13"/>
        <v>66.022100145611134</v>
      </c>
      <c r="AJ55" s="25">
        <f t="shared" ca="1" si="13"/>
        <v>78.266244423316166</v>
      </c>
      <c r="AK55" s="25">
        <f t="shared" ca="1" si="13"/>
        <v>78.391508875013912</v>
      </c>
      <c r="AL55" s="25">
        <f t="shared" ca="1" si="13"/>
        <v>70.796262931341715</v>
      </c>
      <c r="AM55" s="25">
        <f t="shared" ca="1" si="13"/>
        <v>80.184002548984225</v>
      </c>
      <c r="AN55" s="25">
        <f t="shared" ca="1" si="13"/>
        <v>70.409518431474993</v>
      </c>
      <c r="AO55" s="25">
        <f t="shared" ca="1" si="13"/>
        <v>75.221108376166796</v>
      </c>
      <c r="AP55" s="25">
        <f t="shared" ca="1" si="13"/>
        <v>74.818806046818025</v>
      </c>
      <c r="AQ55" s="25">
        <f t="shared" ca="1" si="13"/>
        <v>71.331759470761156</v>
      </c>
      <c r="AR55" s="25">
        <f t="shared" ca="1" si="14"/>
        <v>66.529320796632177</v>
      </c>
      <c r="AS55" s="25">
        <f t="shared" ca="1" si="14"/>
        <v>74.181568805940003</v>
      </c>
      <c r="AT55" s="25">
        <f t="shared" ca="1" si="14"/>
        <v>75.778662120125219</v>
      </c>
      <c r="AU55" s="25">
        <f t="shared" ca="1" si="14"/>
        <v>76.450827912816294</v>
      </c>
      <c r="AV55" s="25">
        <f t="shared" ca="1" si="14"/>
        <v>69.531368573798389</v>
      </c>
      <c r="AW55" s="25">
        <f t="shared" ca="1" si="14"/>
        <v>70.560906794236189</v>
      </c>
      <c r="AX55" s="25">
        <f t="shared" ca="1" si="14"/>
        <v>71.670005415257705</v>
      </c>
      <c r="AY55" s="25">
        <f t="shared" ca="1" si="14"/>
        <v>75.821046562639921</v>
      </c>
      <c r="AZ55" s="25">
        <f t="shared" ca="1" si="14"/>
        <v>78.488839233100279</v>
      </c>
      <c r="BA55" s="25">
        <f t="shared" ca="1" si="14"/>
        <v>70.875180059260487</v>
      </c>
      <c r="BB55" s="25">
        <f t="shared" ca="1" si="14"/>
        <v>70.065418812109314</v>
      </c>
      <c r="BC55" s="25">
        <f t="shared" ca="1" si="14"/>
        <v>76.904596666725126</v>
      </c>
      <c r="BD55" s="25">
        <f t="shared" ca="1" si="14"/>
        <v>76.774944811259346</v>
      </c>
      <c r="BE55" s="25">
        <f t="shared" ca="1" si="14"/>
        <v>70.065271808750154</v>
      </c>
      <c r="BF55" s="25"/>
      <c r="BG55" s="25">
        <f t="shared" ca="1" si="15"/>
        <v>66.499373355563549</v>
      </c>
      <c r="BH55" s="25">
        <f t="shared" ca="1" si="15"/>
        <v>83.03347842642799</v>
      </c>
      <c r="BI55" s="25">
        <f t="shared" ca="1" si="15"/>
        <v>84.401039827562585</v>
      </c>
      <c r="BJ55" s="25">
        <f t="shared" ca="1" si="15"/>
        <v>109.89731346263756</v>
      </c>
      <c r="BK55" s="25">
        <f t="shared" ca="1" si="15"/>
        <v>90.898049830816831</v>
      </c>
      <c r="BL55" s="25">
        <f t="shared" ca="1" si="15"/>
        <v>73.515635468688245</v>
      </c>
      <c r="BM55" s="25">
        <f t="shared" ca="1" si="15"/>
        <v>65.220515320677094</v>
      </c>
      <c r="BN55" s="25">
        <f t="shared" ca="1" si="15"/>
        <v>89.980602997375982</v>
      </c>
      <c r="BO55" s="25">
        <f t="shared" ca="1" si="15"/>
        <v>63.81839953926184</v>
      </c>
      <c r="BP55" s="25">
        <f t="shared" ca="1" si="15"/>
        <v>81.877700764751381</v>
      </c>
      <c r="BQ55" s="25">
        <f t="shared" ca="1" si="16"/>
        <v>72.108779265695475</v>
      </c>
      <c r="BR55" s="25">
        <f t="shared" ca="1" si="16"/>
        <v>58.524637037300323</v>
      </c>
      <c r="BS55" s="25">
        <f t="shared" ca="1" si="16"/>
        <v>81.480284148947092</v>
      </c>
      <c r="BT55" s="25">
        <f t="shared" ca="1" si="16"/>
        <v>81.239372704615903</v>
      </c>
      <c r="BU55" s="25">
        <f t="shared" ca="1" si="16"/>
        <v>97.78224602545572</v>
      </c>
      <c r="BV55" s="25">
        <f t="shared" ca="1" si="16"/>
        <v>83.066381464896807</v>
      </c>
      <c r="BW55" s="25">
        <f t="shared" ca="1" si="16"/>
        <v>75.046729533761365</v>
      </c>
      <c r="BX55" s="25">
        <f t="shared" ca="1" si="16"/>
        <v>70.289289491625965</v>
      </c>
      <c r="BY55" s="25"/>
      <c r="BZ55" s="25"/>
      <c r="CA55" s="25"/>
      <c r="CB55" s="25"/>
      <c r="CC55" s="25">
        <f t="shared" ca="1" si="17"/>
        <v>67.851375821671525</v>
      </c>
      <c r="CD55" s="25">
        <f t="shared" ca="1" si="17"/>
        <v>68.853541135238387</v>
      </c>
      <c r="CE55" s="25">
        <f t="shared" ca="1" si="17"/>
        <v>73.92310462855832</v>
      </c>
      <c r="CF55" s="25">
        <f t="shared" ca="1" si="17"/>
        <v>86.29139620317342</v>
      </c>
      <c r="CG55" s="25">
        <f t="shared" ca="1" si="17"/>
        <v>83.527285125830872</v>
      </c>
    </row>
    <row r="56" spans="1:85" x14ac:dyDescent="0.3">
      <c r="A56" s="24">
        <v>2001</v>
      </c>
      <c r="B56" s="25">
        <f t="shared" ca="1" si="9"/>
        <v>75.991593782478262</v>
      </c>
      <c r="C56" s="25"/>
      <c r="D56" s="25">
        <f t="shared" ref="D56:Q65" ca="1" si="18">GEOMEAN(OFFSET(D$77,$W56,0,4,1))</f>
        <v>69.930833434061725</v>
      </c>
      <c r="E56" s="25">
        <f t="shared" ca="1" si="18"/>
        <v>69.589979525801837</v>
      </c>
      <c r="F56" s="25">
        <f t="shared" ca="1" si="18"/>
        <v>75.854832339793461</v>
      </c>
      <c r="G56" s="25">
        <f t="shared" ca="1" si="18"/>
        <v>78.419664585005634</v>
      </c>
      <c r="H56" s="25">
        <f t="shared" ca="1" si="18"/>
        <v>72.378198245169642</v>
      </c>
      <c r="I56" s="25">
        <f t="shared" ca="1" si="18"/>
        <v>73.419122151109377</v>
      </c>
      <c r="J56" s="25">
        <f t="shared" ca="1" si="18"/>
        <v>75.75139886688514</v>
      </c>
      <c r="K56" s="25">
        <f t="shared" ca="1" si="18"/>
        <v>74.141176910109067</v>
      </c>
      <c r="L56" s="25">
        <f t="shared" ca="1" si="18"/>
        <v>69.676531542013734</v>
      </c>
      <c r="M56" s="25">
        <f t="shared" ca="1" si="18"/>
        <v>99.479214589171093</v>
      </c>
      <c r="N56" s="25">
        <f t="shared" ca="1" si="18"/>
        <v>73.637560070218441</v>
      </c>
      <c r="O56" s="25">
        <f t="shared" ca="1" si="18"/>
        <v>67.378684441768002</v>
      </c>
      <c r="P56" s="25">
        <f t="shared" ca="1" si="18"/>
        <v>71.870352268398435</v>
      </c>
      <c r="Q56" s="25">
        <f t="shared" ca="1" si="18"/>
        <v>85.752002255903889</v>
      </c>
      <c r="R56" s="25"/>
      <c r="S56" s="25"/>
      <c r="T56" s="25"/>
      <c r="U56" s="25">
        <f t="shared" ca="1" si="10"/>
        <v>70.280905754388655</v>
      </c>
      <c r="V56" s="25">
        <f t="shared" ca="1" si="10"/>
        <v>82.434713638711557</v>
      </c>
      <c r="W56" s="25">
        <f t="shared" si="4"/>
        <v>204</v>
      </c>
      <c r="X56" s="25">
        <f t="shared" ca="1" si="12"/>
        <v>69.798400370300541</v>
      </c>
      <c r="Y56" s="25">
        <f t="shared" ca="1" si="12"/>
        <v>70.398214609856623</v>
      </c>
      <c r="Z56" s="25">
        <f t="shared" ca="1" si="12"/>
        <v>81.503785676914589</v>
      </c>
      <c r="AA56" s="25">
        <f t="shared" ca="1" si="12"/>
        <v>69.589979525801837</v>
      </c>
      <c r="AB56" s="25">
        <f t="shared" ca="1" si="12"/>
        <v>81.970414149277147</v>
      </c>
      <c r="AC56" s="25">
        <f t="shared" ca="1" si="12"/>
        <v>79.749853659088942</v>
      </c>
      <c r="AD56" s="25">
        <f t="shared" ca="1" si="12"/>
        <v>77.357185191268286</v>
      </c>
      <c r="AE56" s="25">
        <f t="shared" ca="1" si="12"/>
        <v>85.404082682705933</v>
      </c>
      <c r="AF56" s="25">
        <f t="shared" ca="1" si="12"/>
        <v>79.667420420961506</v>
      </c>
      <c r="AG56" s="25">
        <f t="shared" ca="1" si="12"/>
        <v>75.039979018377565</v>
      </c>
      <c r="AH56" s="25">
        <f t="shared" ca="1" si="13"/>
        <v>74.492311722191445</v>
      </c>
      <c r="AI56" s="25">
        <f t="shared" ca="1" si="13"/>
        <v>68.03492995983224</v>
      </c>
      <c r="AJ56" s="25">
        <f t="shared" ca="1" si="13"/>
        <v>78.557028416795774</v>
      </c>
      <c r="AK56" s="25">
        <f t="shared" ca="1" si="13"/>
        <v>78.659502587218697</v>
      </c>
      <c r="AL56" s="25">
        <f t="shared" ca="1" si="13"/>
        <v>72.229342454829464</v>
      </c>
      <c r="AM56" s="25">
        <f t="shared" ca="1" si="13"/>
        <v>81.109936784485811</v>
      </c>
      <c r="AN56" s="25">
        <f t="shared" ca="1" si="13"/>
        <v>73.037445134243796</v>
      </c>
      <c r="AO56" s="25">
        <f t="shared" ca="1" si="13"/>
        <v>76.964899183161336</v>
      </c>
      <c r="AP56" s="25">
        <f t="shared" ca="1" si="13"/>
        <v>75.949967104385962</v>
      </c>
      <c r="AQ56" s="25">
        <f t="shared" ca="1" si="13"/>
        <v>72.472444690010548</v>
      </c>
      <c r="AR56" s="25">
        <f t="shared" ca="1" si="14"/>
        <v>68.959495052121611</v>
      </c>
      <c r="AS56" s="25">
        <f t="shared" ca="1" si="14"/>
        <v>75.889489278505451</v>
      </c>
      <c r="AT56" s="25">
        <f t="shared" ca="1" si="14"/>
        <v>77.537289899488542</v>
      </c>
      <c r="AU56" s="25">
        <f t="shared" ca="1" si="14"/>
        <v>78.419664585005634</v>
      </c>
      <c r="AV56" s="25">
        <f t="shared" ca="1" si="14"/>
        <v>72.020635282496002</v>
      </c>
      <c r="AW56" s="25">
        <f t="shared" ca="1" si="14"/>
        <v>72.843262530833712</v>
      </c>
      <c r="AX56" s="25">
        <f t="shared" ca="1" si="14"/>
        <v>73.419122151109377</v>
      </c>
      <c r="AY56" s="25">
        <f t="shared" ca="1" si="14"/>
        <v>78.032123418083074</v>
      </c>
      <c r="AZ56" s="25">
        <f t="shared" ca="1" si="14"/>
        <v>80.288193893959701</v>
      </c>
      <c r="BA56" s="25">
        <f t="shared" ca="1" si="14"/>
        <v>73.505273097080931</v>
      </c>
      <c r="BB56" s="25">
        <f t="shared" ca="1" si="14"/>
        <v>72.476905754123422</v>
      </c>
      <c r="BC56" s="25">
        <f t="shared" ca="1" si="14"/>
        <v>77.472400151285996</v>
      </c>
      <c r="BD56" s="25">
        <f t="shared" ca="1" si="14"/>
        <v>76.379815374549963</v>
      </c>
      <c r="BE56" s="25">
        <f t="shared" ca="1" si="14"/>
        <v>72.053343690656703</v>
      </c>
      <c r="BF56" s="25"/>
      <c r="BG56" s="25">
        <f t="shared" ca="1" si="15"/>
        <v>69.676531542013734</v>
      </c>
      <c r="BH56" s="25">
        <f t="shared" ca="1" si="15"/>
        <v>85.099763391592845</v>
      </c>
      <c r="BI56" s="25">
        <f t="shared" ca="1" si="15"/>
        <v>87.498332710464368</v>
      </c>
      <c r="BJ56" s="25">
        <f t="shared" ca="1" si="15"/>
        <v>110.23573237245806</v>
      </c>
      <c r="BK56" s="25">
        <f t="shared" ca="1" si="15"/>
        <v>92.99837750553111</v>
      </c>
      <c r="BL56" s="25">
        <f t="shared" ca="1" si="15"/>
        <v>77.400314632249149</v>
      </c>
      <c r="BM56" s="25">
        <f t="shared" ca="1" si="15"/>
        <v>68.721432054732148</v>
      </c>
      <c r="BN56" s="25">
        <f t="shared" ca="1" si="15"/>
        <v>92.407425670545663</v>
      </c>
      <c r="BO56" s="25">
        <f t="shared" ca="1" si="15"/>
        <v>67.378684441768002</v>
      </c>
      <c r="BP56" s="25">
        <f t="shared" ca="1" si="15"/>
        <v>84.232684490879024</v>
      </c>
      <c r="BQ56" s="25">
        <f t="shared" ca="1" si="16"/>
        <v>74.860441243639869</v>
      </c>
      <c r="BR56" s="25">
        <f t="shared" ca="1" si="16"/>
        <v>61.922057782095713</v>
      </c>
      <c r="BS56" s="25">
        <f t="shared" ca="1" si="16"/>
        <v>83.969808460685329</v>
      </c>
      <c r="BT56" s="25">
        <f t="shared" ca="1" si="16"/>
        <v>84.103892662107995</v>
      </c>
      <c r="BU56" s="25">
        <f t="shared" ca="1" si="16"/>
        <v>96.824619172057737</v>
      </c>
      <c r="BV56" s="25">
        <f t="shared" ca="1" si="16"/>
        <v>84.808232558925624</v>
      </c>
      <c r="BW56" s="25">
        <f t="shared" ca="1" si="16"/>
        <v>76.71891876934589</v>
      </c>
      <c r="BX56" s="25">
        <f t="shared" ca="1" si="16"/>
        <v>73.408843066438592</v>
      </c>
      <c r="BY56" s="25"/>
      <c r="BZ56" s="25"/>
      <c r="CA56" s="25"/>
      <c r="CB56" s="25"/>
      <c r="CC56" s="25">
        <f t="shared" ca="1" si="17"/>
        <v>70.020820657633934</v>
      </c>
      <c r="CD56" s="25">
        <f t="shared" ca="1" si="17"/>
        <v>71.311475184333517</v>
      </c>
      <c r="CE56" s="25">
        <f t="shared" ca="1" si="17"/>
        <v>75.909952654512765</v>
      </c>
      <c r="CF56" s="25">
        <f t="shared" ca="1" si="17"/>
        <v>86.681551390780328</v>
      </c>
      <c r="CG56" s="25">
        <f t="shared" ca="1" si="17"/>
        <v>83.922411744548853</v>
      </c>
    </row>
    <row r="57" spans="1:85" x14ac:dyDescent="0.3">
      <c r="A57" s="24">
        <v>2002</v>
      </c>
      <c r="B57" s="25">
        <f t="shared" ca="1" si="9"/>
        <v>77.71350145864011</v>
      </c>
      <c r="C57" s="25"/>
      <c r="D57" s="25">
        <f t="shared" ca="1" si="18"/>
        <v>73.124925157783736</v>
      </c>
      <c r="E57" s="25">
        <f t="shared" ca="1" si="18"/>
        <v>70.037259532681915</v>
      </c>
      <c r="F57" s="25">
        <f t="shared" ca="1" si="18"/>
        <v>76.972045235125819</v>
      </c>
      <c r="G57" s="25">
        <f t="shared" ca="1" si="18"/>
        <v>78.62303276311367</v>
      </c>
      <c r="H57" s="25">
        <f t="shared" ca="1" si="18"/>
        <v>74.282074402202696</v>
      </c>
      <c r="I57" s="25">
        <f t="shared" ca="1" si="18"/>
        <v>75.287565795766355</v>
      </c>
      <c r="J57" s="25">
        <f t="shared" ca="1" si="18"/>
        <v>78.42637137705546</v>
      </c>
      <c r="K57" s="25">
        <f t="shared" ca="1" si="18"/>
        <v>76.25501752345096</v>
      </c>
      <c r="L57" s="25">
        <f t="shared" ca="1" si="18"/>
        <v>73.970528767480175</v>
      </c>
      <c r="M57" s="25">
        <f t="shared" ca="1" si="18"/>
        <v>96.645483137381831</v>
      </c>
      <c r="N57" s="25">
        <f t="shared" ca="1" si="18"/>
        <v>77.925012901563576</v>
      </c>
      <c r="O57" s="25">
        <f t="shared" ca="1" si="18"/>
        <v>72.339891368680966</v>
      </c>
      <c r="P57" s="25">
        <f t="shared" ca="1" si="18"/>
        <v>74.958557408641653</v>
      </c>
      <c r="Q57" s="25">
        <f t="shared" ca="1" si="18"/>
        <v>87.660462520211198</v>
      </c>
      <c r="R57" s="25"/>
      <c r="S57" s="25"/>
      <c r="T57" s="25"/>
      <c r="U57" s="25">
        <f t="shared" ca="1" si="10"/>
        <v>73.288688081902862</v>
      </c>
      <c r="V57" s="25">
        <f t="shared" ca="1" si="10"/>
        <v>83.551394845419921</v>
      </c>
      <c r="W57" s="25">
        <f t="shared" si="4"/>
        <v>208</v>
      </c>
      <c r="X57" s="25">
        <f t="shared" ca="1" si="12"/>
        <v>72.935192787107681</v>
      </c>
      <c r="Y57" s="25">
        <f t="shared" ca="1" si="12"/>
        <v>74.399103266206751</v>
      </c>
      <c r="Z57" s="25">
        <f t="shared" ca="1" si="12"/>
        <v>84.13197010445694</v>
      </c>
      <c r="AA57" s="25">
        <f t="shared" ca="1" si="12"/>
        <v>70.037259532681915</v>
      </c>
      <c r="AB57" s="25">
        <f t="shared" ca="1" si="12"/>
        <v>84.346453479375384</v>
      </c>
      <c r="AC57" s="25">
        <f t="shared" ca="1" si="12"/>
        <v>80.331521491407216</v>
      </c>
      <c r="AD57" s="25">
        <f t="shared" ca="1" si="12"/>
        <v>78.738425860913154</v>
      </c>
      <c r="AE57" s="25">
        <f t="shared" ca="1" si="12"/>
        <v>84.905014270780867</v>
      </c>
      <c r="AF57" s="25">
        <f t="shared" ca="1" si="12"/>
        <v>79.397260147294517</v>
      </c>
      <c r="AG57" s="25">
        <f t="shared" ca="1" si="12"/>
        <v>75.584480543861275</v>
      </c>
      <c r="AH57" s="25">
        <f t="shared" ca="1" si="13"/>
        <v>75.37194356545848</v>
      </c>
      <c r="AI57" s="25">
        <f t="shared" ca="1" si="13"/>
        <v>69.959747847364667</v>
      </c>
      <c r="AJ57" s="25">
        <f t="shared" ca="1" si="13"/>
        <v>78.354770361985203</v>
      </c>
      <c r="AK57" s="25">
        <f t="shared" ca="1" si="13"/>
        <v>78.106877976726764</v>
      </c>
      <c r="AL57" s="25">
        <f t="shared" ca="1" si="13"/>
        <v>73.885399997085401</v>
      </c>
      <c r="AM57" s="25">
        <f t="shared" ca="1" si="13"/>
        <v>81.442105438082407</v>
      </c>
      <c r="AN57" s="25">
        <f t="shared" ca="1" si="13"/>
        <v>74.367229970538574</v>
      </c>
      <c r="AO57" s="25">
        <f t="shared" ca="1" si="13"/>
        <v>77.451787712479089</v>
      </c>
      <c r="AP57" s="25">
        <f t="shared" ca="1" si="13"/>
        <v>77.006735055279179</v>
      </c>
      <c r="AQ57" s="25">
        <f t="shared" ca="1" si="13"/>
        <v>73.252361765015053</v>
      </c>
      <c r="AR57" s="25">
        <f t="shared" ca="1" si="14"/>
        <v>71.469237469610007</v>
      </c>
      <c r="AS57" s="25">
        <f t="shared" ca="1" si="14"/>
        <v>77.151913204854026</v>
      </c>
      <c r="AT57" s="25">
        <f t="shared" ca="1" si="14"/>
        <v>78.669433845679265</v>
      </c>
      <c r="AU57" s="25">
        <f t="shared" ca="1" si="14"/>
        <v>78.62303276311367</v>
      </c>
      <c r="AV57" s="25">
        <f t="shared" ca="1" si="14"/>
        <v>73.913024393137135</v>
      </c>
      <c r="AW57" s="25">
        <f t="shared" ca="1" si="14"/>
        <v>74.736313682904608</v>
      </c>
      <c r="AX57" s="25">
        <f t="shared" ca="1" si="14"/>
        <v>75.287565795766355</v>
      </c>
      <c r="AY57" s="25">
        <f t="shared" ca="1" si="14"/>
        <v>80.635887880842162</v>
      </c>
      <c r="AZ57" s="25">
        <f t="shared" ca="1" si="14"/>
        <v>81.951198745930043</v>
      </c>
      <c r="BA57" s="25">
        <f t="shared" ca="1" si="14"/>
        <v>76.649780667630168</v>
      </c>
      <c r="BB57" s="25">
        <f t="shared" ca="1" si="14"/>
        <v>76.36177896995008</v>
      </c>
      <c r="BC57" s="25">
        <f t="shared" ca="1" si="14"/>
        <v>78.498832359637959</v>
      </c>
      <c r="BD57" s="25">
        <f t="shared" ca="1" si="14"/>
        <v>76.662087123427497</v>
      </c>
      <c r="BE57" s="25">
        <f t="shared" ca="1" si="14"/>
        <v>73.721574299668518</v>
      </c>
      <c r="BF57" s="25"/>
      <c r="BG57" s="25">
        <f t="shared" ca="1" si="15"/>
        <v>73.970528767480175</v>
      </c>
      <c r="BH57" s="25">
        <f t="shared" ca="1" si="15"/>
        <v>86.694519555165115</v>
      </c>
      <c r="BI57" s="25">
        <f t="shared" ca="1" si="15"/>
        <v>89.812149869085516</v>
      </c>
      <c r="BJ57" s="25">
        <f t="shared" ca="1" si="15"/>
        <v>103.26301035424325</v>
      </c>
      <c r="BK57" s="25">
        <f t="shared" ca="1" si="15"/>
        <v>91.79050590078738</v>
      </c>
      <c r="BL57" s="25">
        <f t="shared" ca="1" si="15"/>
        <v>81.398063456203602</v>
      </c>
      <c r="BM57" s="25">
        <f t="shared" ca="1" si="15"/>
        <v>73.378691858938808</v>
      </c>
      <c r="BN57" s="25">
        <f t="shared" ca="1" si="15"/>
        <v>93.923542253412151</v>
      </c>
      <c r="BO57" s="25">
        <f t="shared" ca="1" si="15"/>
        <v>72.339891368680966</v>
      </c>
      <c r="BP57" s="25">
        <f t="shared" ca="1" si="15"/>
        <v>85.52835911713467</v>
      </c>
      <c r="BQ57" s="25">
        <f t="shared" ca="1" si="16"/>
        <v>77.373377453303419</v>
      </c>
      <c r="BR57" s="25">
        <f t="shared" ca="1" si="16"/>
        <v>65.819384193361472</v>
      </c>
      <c r="BS57" s="25">
        <f t="shared" ca="1" si="16"/>
        <v>85.532858965476933</v>
      </c>
      <c r="BT57" s="25">
        <f t="shared" ca="1" si="16"/>
        <v>85.230806535440152</v>
      </c>
      <c r="BU57" s="25">
        <f t="shared" ca="1" si="16"/>
        <v>97.218147849956239</v>
      </c>
      <c r="BV57" s="25">
        <f t="shared" ca="1" si="16"/>
        <v>86.095490909481128</v>
      </c>
      <c r="BW57" s="25">
        <f t="shared" ca="1" si="16"/>
        <v>78.296769640086779</v>
      </c>
      <c r="BX57" s="25">
        <f t="shared" ca="1" si="16"/>
        <v>77.03352689520402</v>
      </c>
      <c r="BY57" s="25"/>
      <c r="BZ57" s="25"/>
      <c r="CA57" s="25"/>
      <c r="CB57" s="25"/>
      <c r="CC57" s="25">
        <f t="shared" ca="1" si="17"/>
        <v>72.978551933836883</v>
      </c>
      <c r="CD57" s="25">
        <f t="shared" ca="1" si="17"/>
        <v>74.40422662536244</v>
      </c>
      <c r="CE57" s="25">
        <f t="shared" ca="1" si="17"/>
        <v>78.906442976272572</v>
      </c>
      <c r="CF57" s="25">
        <f t="shared" ca="1" si="17"/>
        <v>87.87745647910414</v>
      </c>
      <c r="CG57" s="25">
        <f t="shared" ca="1" si="17"/>
        <v>84.049901622313413</v>
      </c>
    </row>
    <row r="58" spans="1:85" x14ac:dyDescent="0.3">
      <c r="A58" s="24">
        <v>2003</v>
      </c>
      <c r="B58" s="25">
        <f t="shared" ca="1" si="9"/>
        <v>78.54536948978739</v>
      </c>
      <c r="C58" s="25"/>
      <c r="D58" s="25">
        <f t="shared" ca="1" si="18"/>
        <v>77.251589856517739</v>
      </c>
      <c r="E58" s="25">
        <f t="shared" ca="1" si="18"/>
        <v>70.816127742066172</v>
      </c>
      <c r="F58" s="25">
        <f t="shared" ca="1" si="18"/>
        <v>78.301657603254085</v>
      </c>
      <c r="G58" s="25">
        <f t="shared" ca="1" si="18"/>
        <v>76.80106738168233</v>
      </c>
      <c r="H58" s="25">
        <f t="shared" ca="1" si="18"/>
        <v>72.287670950759107</v>
      </c>
      <c r="I58" s="25">
        <f t="shared" ca="1" si="18"/>
        <v>74.775528725164889</v>
      </c>
      <c r="J58" s="25">
        <f t="shared" ca="1" si="18"/>
        <v>80.863995800157682</v>
      </c>
      <c r="K58" s="25">
        <f t="shared" ca="1" si="18"/>
        <v>76.803374799560743</v>
      </c>
      <c r="L58" s="25">
        <f t="shared" ca="1" si="18"/>
        <v>77.862345782308793</v>
      </c>
      <c r="M58" s="25">
        <f t="shared" ca="1" si="18"/>
        <v>92.519010006685122</v>
      </c>
      <c r="N58" s="25">
        <f t="shared" ca="1" si="18"/>
        <v>81.119204272389922</v>
      </c>
      <c r="O58" s="25">
        <f t="shared" ca="1" si="18"/>
        <v>76.80034573454283</v>
      </c>
      <c r="P58" s="25">
        <f t="shared" ca="1" si="18"/>
        <v>76.506260361436759</v>
      </c>
      <c r="Q58" s="25">
        <f t="shared" ca="1" si="18"/>
        <v>89.278390701935209</v>
      </c>
      <c r="R58" s="25"/>
      <c r="S58" s="25"/>
      <c r="T58" s="25"/>
      <c r="U58" s="25">
        <f t="shared" ca="1" si="10"/>
        <v>76.037785604977429</v>
      </c>
      <c r="V58" s="25">
        <f t="shared" ca="1" si="10"/>
        <v>84.682016799139973</v>
      </c>
      <c r="W58" s="25">
        <f t="shared" si="4"/>
        <v>212</v>
      </c>
      <c r="X58" s="25">
        <f t="shared" ca="1" si="12"/>
        <v>77.073849720962457</v>
      </c>
      <c r="Y58" s="25">
        <f t="shared" ca="1" si="12"/>
        <v>78.478107694046528</v>
      </c>
      <c r="Z58" s="25">
        <f t="shared" ca="1" si="12"/>
        <v>87.002410230398198</v>
      </c>
      <c r="AA58" s="25">
        <f t="shared" ca="1" si="12"/>
        <v>70.816127742066172</v>
      </c>
      <c r="AB58" s="25">
        <f t="shared" ca="1" si="12"/>
        <v>86.092453848990246</v>
      </c>
      <c r="AC58" s="25">
        <f t="shared" ca="1" si="12"/>
        <v>81.245443188485183</v>
      </c>
      <c r="AD58" s="25">
        <f t="shared" ca="1" si="12"/>
        <v>81.254314962526749</v>
      </c>
      <c r="AE58" s="25">
        <f t="shared" ca="1" si="12"/>
        <v>84.883812492387349</v>
      </c>
      <c r="AF58" s="25">
        <f t="shared" ca="1" si="12"/>
        <v>80.42807556991643</v>
      </c>
      <c r="AG58" s="25">
        <f t="shared" ca="1" si="12"/>
        <v>77.150418622553346</v>
      </c>
      <c r="AH58" s="25">
        <f t="shared" ca="1" si="13"/>
        <v>76.577776908960757</v>
      </c>
      <c r="AI58" s="25">
        <f t="shared" ca="1" si="13"/>
        <v>71.069192929747331</v>
      </c>
      <c r="AJ58" s="25">
        <f t="shared" ca="1" si="13"/>
        <v>79.763997477201343</v>
      </c>
      <c r="AK58" s="25">
        <f t="shared" ca="1" si="13"/>
        <v>78.276262001371023</v>
      </c>
      <c r="AL58" s="25">
        <f t="shared" ca="1" si="13"/>
        <v>76.114625483621097</v>
      </c>
      <c r="AM58" s="25">
        <f t="shared" ca="1" si="13"/>
        <v>82.160122693314506</v>
      </c>
      <c r="AN58" s="25">
        <f t="shared" ca="1" si="13"/>
        <v>75.29592074015757</v>
      </c>
      <c r="AO58" s="25">
        <f t="shared" ca="1" si="13"/>
        <v>78.236107460317641</v>
      </c>
      <c r="AP58" s="25">
        <f t="shared" ca="1" si="13"/>
        <v>78.782504797318495</v>
      </c>
      <c r="AQ58" s="25">
        <f t="shared" ca="1" si="13"/>
        <v>74.404938637326751</v>
      </c>
      <c r="AR58" s="25">
        <f t="shared" ca="1" si="14"/>
        <v>73.020784730825454</v>
      </c>
      <c r="AS58" s="25">
        <f t="shared" ca="1" si="14"/>
        <v>78.513092614537243</v>
      </c>
      <c r="AT58" s="25">
        <f t="shared" ca="1" si="14"/>
        <v>79.889837821819896</v>
      </c>
      <c r="AU58" s="25">
        <f t="shared" ca="1" si="14"/>
        <v>76.80106738168233</v>
      </c>
      <c r="AV58" s="25">
        <f t="shared" ca="1" si="14"/>
        <v>71.723120665342819</v>
      </c>
      <c r="AW58" s="25">
        <f t="shared" ca="1" si="14"/>
        <v>72.934661099464847</v>
      </c>
      <c r="AX58" s="25">
        <f t="shared" ca="1" si="14"/>
        <v>74.775528725164889</v>
      </c>
      <c r="AY58" s="25">
        <f t="shared" ca="1" si="14"/>
        <v>83.289976153609118</v>
      </c>
      <c r="AZ58" s="25">
        <f t="shared" ca="1" si="14"/>
        <v>83.323221831935683</v>
      </c>
      <c r="BA58" s="25">
        <f t="shared" ca="1" si="14"/>
        <v>79.527968185054775</v>
      </c>
      <c r="BB58" s="25">
        <f t="shared" ca="1" si="14"/>
        <v>80.127799117992268</v>
      </c>
      <c r="BC58" s="25">
        <f t="shared" ca="1" si="14"/>
        <v>80.512713605704505</v>
      </c>
      <c r="BD58" s="25">
        <f t="shared" ca="1" si="14"/>
        <v>77.073431387400433</v>
      </c>
      <c r="BE58" s="25">
        <f t="shared" ca="1" si="14"/>
        <v>71.268687222905172</v>
      </c>
      <c r="BF58" s="25"/>
      <c r="BG58" s="25">
        <f t="shared" ca="1" si="15"/>
        <v>77.862345782308793</v>
      </c>
      <c r="BH58" s="25">
        <f t="shared" ca="1" si="15"/>
        <v>88.474195126050205</v>
      </c>
      <c r="BI58" s="25">
        <f t="shared" ca="1" si="15"/>
        <v>91.773671606935395</v>
      </c>
      <c r="BJ58" s="25">
        <f t="shared" ca="1" si="15"/>
        <v>94.546655598975676</v>
      </c>
      <c r="BK58" s="25">
        <f t="shared" ca="1" si="15"/>
        <v>89.52271293183837</v>
      </c>
      <c r="BL58" s="25">
        <f t="shared" ca="1" si="15"/>
        <v>83.438413796472972</v>
      </c>
      <c r="BM58" s="25">
        <f t="shared" ca="1" si="15"/>
        <v>77.581215523437365</v>
      </c>
      <c r="BN58" s="25">
        <f t="shared" ca="1" si="15"/>
        <v>93.891970086465832</v>
      </c>
      <c r="BO58" s="25">
        <f t="shared" ca="1" si="15"/>
        <v>76.80034573454283</v>
      </c>
      <c r="BP58" s="25">
        <f t="shared" ca="1" si="15"/>
        <v>85.946983998344479</v>
      </c>
      <c r="BQ58" s="25">
        <f t="shared" ca="1" si="16"/>
        <v>78.773623678131898</v>
      </c>
      <c r="BR58" s="25">
        <f t="shared" ca="1" si="16"/>
        <v>67.471901851839689</v>
      </c>
      <c r="BS58" s="25">
        <f t="shared" ca="1" si="16"/>
        <v>86.713572923279031</v>
      </c>
      <c r="BT58" s="25">
        <f t="shared" ca="1" si="16"/>
        <v>85.86448280520213</v>
      </c>
      <c r="BU58" s="25">
        <f t="shared" ca="1" si="16"/>
        <v>98.521819586674269</v>
      </c>
      <c r="BV58" s="25">
        <f t="shared" ca="1" si="16"/>
        <v>87.073806270687825</v>
      </c>
      <c r="BW58" s="25">
        <f t="shared" ca="1" si="16"/>
        <v>76.281889287944054</v>
      </c>
      <c r="BX58" s="25">
        <f t="shared" ca="1" si="16"/>
        <v>80.249450099011284</v>
      </c>
      <c r="BY58" s="25"/>
      <c r="BZ58" s="25"/>
      <c r="CA58" s="25"/>
      <c r="CB58" s="25"/>
      <c r="CC58" s="25">
        <f t="shared" ca="1" si="17"/>
        <v>75.767590175768859</v>
      </c>
      <c r="CD58" s="25">
        <f t="shared" ca="1" si="17"/>
        <v>76.916126083896813</v>
      </c>
      <c r="CE58" s="25">
        <f t="shared" ca="1" si="17"/>
        <v>81.674094281969488</v>
      </c>
      <c r="CF58" s="25">
        <f t="shared" ca="1" si="17"/>
        <v>88.101883967382349</v>
      </c>
      <c r="CG58" s="25">
        <f t="shared" ca="1" si="17"/>
        <v>84.814666294812923</v>
      </c>
    </row>
    <row r="59" spans="1:85" x14ac:dyDescent="0.3">
      <c r="A59" s="24">
        <v>2004</v>
      </c>
      <c r="B59" s="25">
        <f t="shared" ca="1" si="9"/>
        <v>79.316808155774737</v>
      </c>
      <c r="C59" s="25"/>
      <c r="D59" s="25">
        <f t="shared" ca="1" si="18"/>
        <v>79.342395491502785</v>
      </c>
      <c r="E59" s="25">
        <f t="shared" ca="1" si="18"/>
        <v>72.799021379271451</v>
      </c>
      <c r="F59" s="25">
        <f t="shared" ca="1" si="18"/>
        <v>78.561550991634448</v>
      </c>
      <c r="G59" s="25">
        <f t="shared" ca="1" si="18"/>
        <v>76.130907044746181</v>
      </c>
      <c r="H59" s="25">
        <f t="shared" ca="1" si="18"/>
        <v>72.99496624789613</v>
      </c>
      <c r="I59" s="25">
        <f t="shared" ca="1" si="18"/>
        <v>75.414859904340389</v>
      </c>
      <c r="J59" s="25">
        <f t="shared" ca="1" si="18"/>
        <v>81.866611750270508</v>
      </c>
      <c r="K59" s="25">
        <f t="shared" ca="1" si="18"/>
        <v>77.792070378107667</v>
      </c>
      <c r="L59" s="25">
        <f t="shared" ca="1" si="18"/>
        <v>79.933740264132098</v>
      </c>
      <c r="M59" s="25">
        <f t="shared" ca="1" si="18"/>
        <v>90.740100245524587</v>
      </c>
      <c r="N59" s="25">
        <f t="shared" ca="1" si="18"/>
        <v>82.863890835362582</v>
      </c>
      <c r="O59" s="25">
        <f t="shared" ca="1" si="18"/>
        <v>79.326060605672282</v>
      </c>
      <c r="P59" s="25">
        <f t="shared" ca="1" si="18"/>
        <v>77.634740060130895</v>
      </c>
      <c r="Q59" s="25">
        <f t="shared" ca="1" si="18"/>
        <v>89.544500414413207</v>
      </c>
      <c r="R59" s="25"/>
      <c r="S59" s="25"/>
      <c r="T59" s="25"/>
      <c r="U59" s="25">
        <f t="shared" ca="1" si="10"/>
        <v>77.659051564938025</v>
      </c>
      <c r="V59" s="25">
        <f t="shared" ca="1" si="10"/>
        <v>84.974573994874305</v>
      </c>
      <c r="W59" s="25">
        <f t="shared" si="4"/>
        <v>216</v>
      </c>
      <c r="X59" s="25">
        <f t="shared" ca="1" si="12"/>
        <v>79.167373803244502</v>
      </c>
      <c r="Y59" s="25">
        <f t="shared" ca="1" si="12"/>
        <v>80.733934668381423</v>
      </c>
      <c r="Z59" s="25">
        <f t="shared" ca="1" si="12"/>
        <v>87.916769405167443</v>
      </c>
      <c r="AA59" s="25">
        <f t="shared" ca="1" si="12"/>
        <v>72.799021379271451</v>
      </c>
      <c r="AB59" s="25">
        <f t="shared" ca="1" si="12"/>
        <v>87.04634635728506</v>
      </c>
      <c r="AC59" s="25">
        <f t="shared" ca="1" si="12"/>
        <v>80.785503649996656</v>
      </c>
      <c r="AD59" s="25">
        <f t="shared" ca="1" si="12"/>
        <v>81.973774227401123</v>
      </c>
      <c r="AE59" s="25">
        <f t="shared" ca="1" si="12"/>
        <v>82.819541872257545</v>
      </c>
      <c r="AF59" s="25">
        <f t="shared" ca="1" si="12"/>
        <v>79.460607407366368</v>
      </c>
      <c r="AG59" s="25">
        <f t="shared" ca="1" si="12"/>
        <v>77.41918313040388</v>
      </c>
      <c r="AH59" s="25">
        <f t="shared" ca="1" si="13"/>
        <v>77.1269181520465</v>
      </c>
      <c r="AI59" s="25">
        <f t="shared" ca="1" si="13"/>
        <v>71.669713345838574</v>
      </c>
      <c r="AJ59" s="25">
        <f t="shared" ca="1" si="13"/>
        <v>79.532458703401971</v>
      </c>
      <c r="AK59" s="25">
        <f t="shared" ca="1" si="13"/>
        <v>77.588311947228974</v>
      </c>
      <c r="AL59" s="25">
        <f t="shared" ca="1" si="13"/>
        <v>77.089342508376305</v>
      </c>
      <c r="AM59" s="25">
        <f t="shared" ca="1" si="13"/>
        <v>82.23644844525424</v>
      </c>
      <c r="AN59" s="25">
        <f t="shared" ca="1" si="13"/>
        <v>75.491522165817756</v>
      </c>
      <c r="AO59" s="25">
        <f t="shared" ca="1" si="13"/>
        <v>78.046309670990411</v>
      </c>
      <c r="AP59" s="25">
        <f t="shared" ca="1" si="13"/>
        <v>79.158772424707266</v>
      </c>
      <c r="AQ59" s="25">
        <f t="shared" ca="1" si="13"/>
        <v>74.36372604246047</v>
      </c>
      <c r="AR59" s="25">
        <f t="shared" ca="1" si="14"/>
        <v>73.669595459454115</v>
      </c>
      <c r="AS59" s="25">
        <f t="shared" ca="1" si="14"/>
        <v>78.481613151543741</v>
      </c>
      <c r="AT59" s="25">
        <f t="shared" ca="1" si="14"/>
        <v>79.846157938154519</v>
      </c>
      <c r="AU59" s="25">
        <f t="shared" ca="1" si="14"/>
        <v>76.130907044746181</v>
      </c>
      <c r="AV59" s="25">
        <f t="shared" ca="1" si="14"/>
        <v>72.414944604830566</v>
      </c>
      <c r="AW59" s="25">
        <f t="shared" ca="1" si="14"/>
        <v>73.637466581601515</v>
      </c>
      <c r="AX59" s="25">
        <f t="shared" ca="1" si="14"/>
        <v>75.414859904340389</v>
      </c>
      <c r="AY59" s="25">
        <f t="shared" ca="1" si="14"/>
        <v>83.871840200852048</v>
      </c>
      <c r="AZ59" s="25">
        <f t="shared" ca="1" si="14"/>
        <v>83.529221168749487</v>
      </c>
      <c r="BA59" s="25">
        <f t="shared" ca="1" si="14"/>
        <v>80.921321049108158</v>
      </c>
      <c r="BB59" s="25">
        <f t="shared" ca="1" si="14"/>
        <v>81.794285241269151</v>
      </c>
      <c r="BC59" s="25">
        <f t="shared" ca="1" si="14"/>
        <v>81.837266447766879</v>
      </c>
      <c r="BD59" s="25">
        <f t="shared" ca="1" si="14"/>
        <v>78.557815852127263</v>
      </c>
      <c r="BE59" s="25">
        <f t="shared" ca="1" si="14"/>
        <v>72.014818717846168</v>
      </c>
      <c r="BF59" s="25"/>
      <c r="BG59" s="25">
        <f t="shared" ca="1" si="15"/>
        <v>79.933740264132098</v>
      </c>
      <c r="BH59" s="25">
        <f t="shared" ca="1" si="15"/>
        <v>88.217364630994496</v>
      </c>
      <c r="BI59" s="25">
        <f t="shared" ca="1" si="15"/>
        <v>91.283122341818171</v>
      </c>
      <c r="BJ59" s="25">
        <f t="shared" ca="1" si="15"/>
        <v>91.59112852924585</v>
      </c>
      <c r="BK59" s="25">
        <f t="shared" ca="1" si="15"/>
        <v>88.61409741889652</v>
      </c>
      <c r="BL59" s="25">
        <f t="shared" ca="1" si="15"/>
        <v>84.723998991864576</v>
      </c>
      <c r="BM59" s="25">
        <f t="shared" ca="1" si="15"/>
        <v>79.958661711015722</v>
      </c>
      <c r="BN59" s="25">
        <f t="shared" ca="1" si="15"/>
        <v>92.553700060579487</v>
      </c>
      <c r="BO59" s="25">
        <f t="shared" ca="1" si="15"/>
        <v>79.326060605672282</v>
      </c>
      <c r="BP59" s="25">
        <f t="shared" ca="1" si="15"/>
        <v>85.934332257561607</v>
      </c>
      <c r="BQ59" s="25">
        <f t="shared" ca="1" si="16"/>
        <v>79.614666642269086</v>
      </c>
      <c r="BR59" s="25">
        <f t="shared" ca="1" si="16"/>
        <v>69.08242097685654</v>
      </c>
      <c r="BS59" s="25">
        <f t="shared" ca="1" si="16"/>
        <v>87.211532481450334</v>
      </c>
      <c r="BT59" s="25">
        <f t="shared" ca="1" si="16"/>
        <v>86.121787397929367</v>
      </c>
      <c r="BU59" s="25">
        <f t="shared" ca="1" si="16"/>
        <v>97.629427723522824</v>
      </c>
      <c r="BV59" s="25">
        <f t="shared" ca="1" si="16"/>
        <v>87.184282220780076</v>
      </c>
      <c r="BW59" s="25">
        <f t="shared" ca="1" si="16"/>
        <v>76.792238984943765</v>
      </c>
      <c r="BX59" s="25">
        <f t="shared" ca="1" si="16"/>
        <v>81.876734918061743</v>
      </c>
      <c r="BY59" s="25"/>
      <c r="BZ59" s="25"/>
      <c r="CA59" s="25"/>
      <c r="CB59" s="25"/>
      <c r="CC59" s="25">
        <f t="shared" ca="1" si="17"/>
        <v>77.38903912824027</v>
      </c>
      <c r="CD59" s="25">
        <f t="shared" ca="1" si="17"/>
        <v>78.489136056033701</v>
      </c>
      <c r="CE59" s="25">
        <f t="shared" ca="1" si="17"/>
        <v>82.991853426499219</v>
      </c>
      <c r="CF59" s="25">
        <f t="shared" ca="1" si="17"/>
        <v>87.476764477987913</v>
      </c>
      <c r="CG59" s="25">
        <f t="shared" ca="1" si="17"/>
        <v>85.137184757624709</v>
      </c>
    </row>
    <row r="60" spans="1:85" x14ac:dyDescent="0.3">
      <c r="A60" s="24">
        <v>2005</v>
      </c>
      <c r="B60" s="25">
        <f t="shared" ca="1" si="9"/>
        <v>81.813533783114735</v>
      </c>
      <c r="C60" s="25"/>
      <c r="D60" s="25">
        <f t="shared" ca="1" si="18"/>
        <v>83.007451459939048</v>
      </c>
      <c r="E60" s="25">
        <f t="shared" ca="1" si="18"/>
        <v>78.827441287654452</v>
      </c>
      <c r="F60" s="25">
        <f t="shared" ca="1" si="18"/>
        <v>80.610899382676649</v>
      </c>
      <c r="G60" s="25">
        <f t="shared" ca="1" si="18"/>
        <v>76.636736142741029</v>
      </c>
      <c r="H60" s="25">
        <f t="shared" ca="1" si="18"/>
        <v>74.684840383662845</v>
      </c>
      <c r="I60" s="25">
        <f t="shared" ca="1" si="18"/>
        <v>77.384214201397057</v>
      </c>
      <c r="J60" s="25">
        <f t="shared" ca="1" si="18"/>
        <v>85.021811545194709</v>
      </c>
      <c r="K60" s="25">
        <f t="shared" ca="1" si="18"/>
        <v>80.468784733743533</v>
      </c>
      <c r="L60" s="25">
        <f t="shared" ca="1" si="18"/>
        <v>84.269505344929527</v>
      </c>
      <c r="M60" s="25">
        <f t="shared" ca="1" si="18"/>
        <v>87.979437018621297</v>
      </c>
      <c r="N60" s="25">
        <f t="shared" ca="1" si="18"/>
        <v>86.335697573125103</v>
      </c>
      <c r="O60" s="25">
        <f t="shared" ca="1" si="18"/>
        <v>84.254676341836401</v>
      </c>
      <c r="P60" s="25">
        <f t="shared" ca="1" si="18"/>
        <v>79.685652038014041</v>
      </c>
      <c r="Q60" s="25">
        <f t="shared" ca="1" si="18"/>
        <v>91.374940406189339</v>
      </c>
      <c r="R60" s="25"/>
      <c r="S60" s="25"/>
      <c r="T60" s="25"/>
      <c r="U60" s="25">
        <f t="shared" ca="1" si="10"/>
        <v>81.424361880640802</v>
      </c>
      <c r="V60" s="25">
        <f t="shared" ca="1" si="10"/>
        <v>86.801683418618552</v>
      </c>
      <c r="W60" s="25">
        <f t="shared" si="4"/>
        <v>220</v>
      </c>
      <c r="X60" s="25">
        <f t="shared" ca="1" si="12"/>
        <v>82.797581363713164</v>
      </c>
      <c r="Y60" s="25">
        <f t="shared" ca="1" si="12"/>
        <v>85.204767901398895</v>
      </c>
      <c r="Z60" s="25">
        <f t="shared" ca="1" si="12"/>
        <v>91.10489551915677</v>
      </c>
      <c r="AA60" s="25">
        <f t="shared" ca="1" si="12"/>
        <v>78.827441287654452</v>
      </c>
      <c r="AB60" s="25">
        <f t="shared" ca="1" si="12"/>
        <v>90.163878537807406</v>
      </c>
      <c r="AC60" s="25">
        <f t="shared" ca="1" si="12"/>
        <v>82.924717409090633</v>
      </c>
      <c r="AD60" s="25">
        <f t="shared" ca="1" si="12"/>
        <v>83.924917130304635</v>
      </c>
      <c r="AE60" s="25">
        <f t="shared" ca="1" si="12"/>
        <v>82.386187837665176</v>
      </c>
      <c r="AF60" s="25">
        <f t="shared" ca="1" si="12"/>
        <v>79.938287929883543</v>
      </c>
      <c r="AG60" s="25">
        <f t="shared" ca="1" si="12"/>
        <v>79.543823319407494</v>
      </c>
      <c r="AH60" s="25">
        <f t="shared" ca="1" si="13"/>
        <v>79.530094271435175</v>
      </c>
      <c r="AI60" s="25">
        <f t="shared" ca="1" si="13"/>
        <v>73.751553612251428</v>
      </c>
      <c r="AJ60" s="25">
        <f t="shared" ca="1" si="13"/>
        <v>80.527639729996181</v>
      </c>
      <c r="AK60" s="25">
        <f t="shared" ca="1" si="13"/>
        <v>79.162706440546785</v>
      </c>
      <c r="AL60" s="25">
        <f t="shared" ca="1" si="13"/>
        <v>80.574388225451301</v>
      </c>
      <c r="AM60" s="25">
        <f t="shared" ca="1" si="13"/>
        <v>83.821615767081695</v>
      </c>
      <c r="AN60" s="25">
        <f t="shared" ca="1" si="13"/>
        <v>77.207843466333145</v>
      </c>
      <c r="AO60" s="25">
        <f t="shared" ca="1" si="13"/>
        <v>79.501842340561893</v>
      </c>
      <c r="AP60" s="25">
        <f t="shared" ca="1" si="13"/>
        <v>81.063802418963931</v>
      </c>
      <c r="AQ60" s="25">
        <f t="shared" ca="1" si="13"/>
        <v>76.06805245822386</v>
      </c>
      <c r="AR60" s="25">
        <f t="shared" ca="1" si="14"/>
        <v>76.025294956754962</v>
      </c>
      <c r="AS60" s="25">
        <f t="shared" ca="1" si="14"/>
        <v>80.243881449880718</v>
      </c>
      <c r="AT60" s="25">
        <f t="shared" ca="1" si="14"/>
        <v>81.586562107975652</v>
      </c>
      <c r="AU60" s="25">
        <f t="shared" ca="1" si="14"/>
        <v>76.636736142741029</v>
      </c>
      <c r="AV60" s="25">
        <f t="shared" ca="1" si="14"/>
        <v>74.154237092372924</v>
      </c>
      <c r="AW60" s="25">
        <f t="shared" ca="1" si="14"/>
        <v>75.247949164798897</v>
      </c>
      <c r="AX60" s="25">
        <f t="shared" ca="1" si="14"/>
        <v>77.384214201397057</v>
      </c>
      <c r="AY60" s="25">
        <f t="shared" ca="1" si="14"/>
        <v>86.375285001711973</v>
      </c>
      <c r="AZ60" s="25">
        <f t="shared" ca="1" si="14"/>
        <v>85.65439261776055</v>
      </c>
      <c r="BA60" s="25">
        <f t="shared" ca="1" si="14"/>
        <v>84.586105788466142</v>
      </c>
      <c r="BB60" s="25">
        <f t="shared" ca="1" si="14"/>
        <v>85.828322762937574</v>
      </c>
      <c r="BC60" s="25">
        <f t="shared" ca="1" si="14"/>
        <v>84.782744754294527</v>
      </c>
      <c r="BD60" s="25">
        <f t="shared" ca="1" si="14"/>
        <v>81.217208959804438</v>
      </c>
      <c r="BE60" s="25">
        <f t="shared" ca="1" si="14"/>
        <v>73.928727975326296</v>
      </c>
      <c r="BF60" s="25"/>
      <c r="BG60" s="25">
        <f t="shared" ca="1" si="15"/>
        <v>84.269505344929527</v>
      </c>
      <c r="BH60" s="25">
        <f t="shared" ca="1" si="15"/>
        <v>89.241385528295226</v>
      </c>
      <c r="BI60" s="25">
        <f t="shared" ca="1" si="15"/>
        <v>92.317277034114454</v>
      </c>
      <c r="BJ60" s="25">
        <f t="shared" ca="1" si="15"/>
        <v>85.536589466703774</v>
      </c>
      <c r="BK60" s="25">
        <f t="shared" ca="1" si="15"/>
        <v>88.042241825186977</v>
      </c>
      <c r="BL60" s="25">
        <f t="shared" ca="1" si="15"/>
        <v>87.10404880185601</v>
      </c>
      <c r="BM60" s="25">
        <f t="shared" ca="1" si="15"/>
        <v>84.723479750507352</v>
      </c>
      <c r="BN60" s="25">
        <f t="shared" ca="1" si="15"/>
        <v>92.401637660085726</v>
      </c>
      <c r="BO60" s="25">
        <f t="shared" ca="1" si="15"/>
        <v>84.254676341836401</v>
      </c>
      <c r="BP60" s="25">
        <f t="shared" ca="1" si="15"/>
        <v>87.009894755819644</v>
      </c>
      <c r="BQ60" s="25">
        <f t="shared" ca="1" si="16"/>
        <v>81.163416066391534</v>
      </c>
      <c r="BR60" s="25">
        <f t="shared" ca="1" si="16"/>
        <v>72.019107359312528</v>
      </c>
      <c r="BS60" s="25">
        <f t="shared" ca="1" si="16"/>
        <v>88.769169622599932</v>
      </c>
      <c r="BT60" s="25">
        <f t="shared" ca="1" si="16"/>
        <v>87.546619377702427</v>
      </c>
      <c r="BU60" s="25">
        <f t="shared" ca="1" si="16"/>
        <v>98.244595809048846</v>
      </c>
      <c r="BV60" s="25">
        <f t="shared" ca="1" si="16"/>
        <v>88.77751834111838</v>
      </c>
      <c r="BW60" s="25">
        <f t="shared" ca="1" si="16"/>
        <v>78.434356204163635</v>
      </c>
      <c r="BX60" s="25">
        <f t="shared" ca="1" si="16"/>
        <v>85.272444806770437</v>
      </c>
      <c r="BY60" s="25"/>
      <c r="BZ60" s="25"/>
      <c r="CA60" s="25"/>
      <c r="CB60" s="25"/>
      <c r="CC60" s="25">
        <f t="shared" ca="1" si="17"/>
        <v>81.146609085941463</v>
      </c>
      <c r="CD60" s="25">
        <f t="shared" ca="1" si="17"/>
        <v>82.203180172902236</v>
      </c>
      <c r="CE60" s="25">
        <f t="shared" ca="1" si="17"/>
        <v>85.845872750468033</v>
      </c>
      <c r="CF60" s="25">
        <f t="shared" ca="1" si="17"/>
        <v>88.335321273536977</v>
      </c>
      <c r="CG60" s="25">
        <f t="shared" ca="1" si="17"/>
        <v>86.865075903838019</v>
      </c>
    </row>
    <row r="61" spans="1:85" x14ac:dyDescent="0.3">
      <c r="A61" s="24">
        <v>2006</v>
      </c>
      <c r="B61" s="25">
        <f t="shared" ca="1" si="9"/>
        <v>84.973180999517695</v>
      </c>
      <c r="C61" s="25"/>
      <c r="D61" s="25">
        <f t="shared" ca="1" si="18"/>
        <v>86.516070999526832</v>
      </c>
      <c r="E61" s="25">
        <f t="shared" ca="1" si="18"/>
        <v>81.566719042819798</v>
      </c>
      <c r="F61" s="25">
        <f t="shared" ca="1" si="18"/>
        <v>82.927205701223102</v>
      </c>
      <c r="G61" s="25">
        <f t="shared" ca="1" si="18"/>
        <v>79.33064008612233</v>
      </c>
      <c r="H61" s="25">
        <f t="shared" ca="1" si="18"/>
        <v>79.42718418531355</v>
      </c>
      <c r="I61" s="25">
        <f t="shared" ca="1" si="18"/>
        <v>81.507480175376401</v>
      </c>
      <c r="J61" s="25">
        <f t="shared" ca="1" si="18"/>
        <v>88.471412174186696</v>
      </c>
      <c r="K61" s="25">
        <f t="shared" ca="1" si="18"/>
        <v>84.257923954056466</v>
      </c>
      <c r="L61" s="25">
        <f t="shared" ca="1" si="18"/>
        <v>88.955466947345641</v>
      </c>
      <c r="M61" s="25">
        <f t="shared" ca="1" si="18"/>
        <v>88.543443445981453</v>
      </c>
      <c r="N61" s="25">
        <f t="shared" ca="1" si="18"/>
        <v>90.220946387592235</v>
      </c>
      <c r="O61" s="25">
        <f t="shared" ca="1" si="18"/>
        <v>89.514378911357511</v>
      </c>
      <c r="P61" s="25">
        <f t="shared" ca="1" si="18"/>
        <v>82.467049833796366</v>
      </c>
      <c r="Q61" s="25">
        <f t="shared" ca="1" si="18"/>
        <v>93.421581185057079</v>
      </c>
      <c r="R61" s="25"/>
      <c r="S61" s="25"/>
      <c r="T61" s="25"/>
      <c r="U61" s="25">
        <f t="shared" ca="1" si="10"/>
        <v>85.580886008752842</v>
      </c>
      <c r="V61" s="25">
        <f t="shared" ca="1" si="10"/>
        <v>89.734081064749645</v>
      </c>
      <c r="W61" s="25">
        <f t="shared" si="4"/>
        <v>224</v>
      </c>
      <c r="X61" s="25">
        <f t="shared" ca="1" si="12"/>
        <v>86.285968888354958</v>
      </c>
      <c r="Y61" s="25">
        <f t="shared" ca="1" si="12"/>
        <v>89.899773863198689</v>
      </c>
      <c r="Z61" s="25">
        <f t="shared" ca="1" si="12"/>
        <v>94.300806471506817</v>
      </c>
      <c r="AA61" s="25">
        <f t="shared" ca="1" si="12"/>
        <v>81.566719042819798</v>
      </c>
      <c r="AB61" s="25">
        <f t="shared" ca="1" si="12"/>
        <v>93.324460995029767</v>
      </c>
      <c r="AC61" s="25">
        <f t="shared" ca="1" si="12"/>
        <v>85.997124578617516</v>
      </c>
      <c r="AD61" s="25">
        <f t="shared" ca="1" si="12"/>
        <v>86.187131032275687</v>
      </c>
      <c r="AE61" s="25">
        <f t="shared" ca="1" si="12"/>
        <v>83.410310174279616</v>
      </c>
      <c r="AF61" s="25">
        <f t="shared" ca="1" si="12"/>
        <v>81.171502361132511</v>
      </c>
      <c r="AG61" s="25">
        <f t="shared" ca="1" si="12"/>
        <v>80.883158293984309</v>
      </c>
      <c r="AH61" s="25">
        <f t="shared" ca="1" si="13"/>
        <v>81.769705144381803</v>
      </c>
      <c r="AI61" s="25">
        <f t="shared" ca="1" si="13"/>
        <v>76.119876141710492</v>
      </c>
      <c r="AJ61" s="25">
        <f t="shared" ca="1" si="13"/>
        <v>81.901993637482448</v>
      </c>
      <c r="AK61" s="25">
        <f t="shared" ca="1" si="13"/>
        <v>81.287134142143358</v>
      </c>
      <c r="AL61" s="25">
        <f t="shared" ca="1" si="13"/>
        <v>84.039379305050034</v>
      </c>
      <c r="AM61" s="25">
        <f t="shared" ca="1" si="13"/>
        <v>85.699536420001749</v>
      </c>
      <c r="AN61" s="25">
        <f t="shared" ca="1" si="13"/>
        <v>79.584872921210007</v>
      </c>
      <c r="AO61" s="25">
        <f t="shared" ca="1" si="13"/>
        <v>81.702202195148374</v>
      </c>
      <c r="AP61" s="25">
        <f t="shared" ca="1" si="13"/>
        <v>83.519649830778405</v>
      </c>
      <c r="AQ61" s="25">
        <f t="shared" ca="1" si="13"/>
        <v>77.927051218204568</v>
      </c>
      <c r="AR61" s="25">
        <f t="shared" ca="1" si="14"/>
        <v>78.809849547892085</v>
      </c>
      <c r="AS61" s="25">
        <f t="shared" ca="1" si="14"/>
        <v>82.444676125507897</v>
      </c>
      <c r="AT61" s="25">
        <f t="shared" ca="1" si="14"/>
        <v>83.757082684426223</v>
      </c>
      <c r="AU61" s="25">
        <f t="shared" ca="1" si="14"/>
        <v>79.33064008612233</v>
      </c>
      <c r="AV61" s="25">
        <f t="shared" ca="1" si="14"/>
        <v>79.016175614395536</v>
      </c>
      <c r="AW61" s="25">
        <f t="shared" ca="1" si="14"/>
        <v>79.860630616649232</v>
      </c>
      <c r="AX61" s="25">
        <f t="shared" ca="1" si="14"/>
        <v>81.507480175376401</v>
      </c>
      <c r="AY61" s="25">
        <f t="shared" ca="1" si="14"/>
        <v>89.363961073283292</v>
      </c>
      <c r="AZ61" s="25">
        <f t="shared" ca="1" si="14"/>
        <v>88.274321943215085</v>
      </c>
      <c r="BA61" s="25">
        <f t="shared" ca="1" si="14"/>
        <v>88.43370912974207</v>
      </c>
      <c r="BB61" s="25">
        <f t="shared" ca="1" si="14"/>
        <v>90.240211113091291</v>
      </c>
      <c r="BC61" s="25">
        <f t="shared" ca="1" si="14"/>
        <v>86.786402405936499</v>
      </c>
      <c r="BD61" s="25">
        <f t="shared" ca="1" si="14"/>
        <v>82.939618641195608</v>
      </c>
      <c r="BE61" s="25">
        <f t="shared" ca="1" si="14"/>
        <v>78.943048501812569</v>
      </c>
      <c r="BF61" s="25"/>
      <c r="BG61" s="25">
        <f t="shared" ca="1" si="15"/>
        <v>88.955466947345641</v>
      </c>
      <c r="BH61" s="25">
        <f t="shared" ca="1" si="15"/>
        <v>92.026305140884588</v>
      </c>
      <c r="BI61" s="25">
        <f t="shared" ca="1" si="15"/>
        <v>95.805380177481709</v>
      </c>
      <c r="BJ61" s="25">
        <f t="shared" ca="1" si="15"/>
        <v>84.151895085372374</v>
      </c>
      <c r="BK61" s="25">
        <f t="shared" ca="1" si="15"/>
        <v>88.916343119753918</v>
      </c>
      <c r="BL61" s="25">
        <f t="shared" ca="1" si="15"/>
        <v>90.019145580032315</v>
      </c>
      <c r="BM61" s="25">
        <f t="shared" ca="1" si="15"/>
        <v>89.879377317968633</v>
      </c>
      <c r="BN61" s="25">
        <f t="shared" ca="1" si="15"/>
        <v>93.166659340046138</v>
      </c>
      <c r="BO61" s="25">
        <f t="shared" ca="1" si="15"/>
        <v>89.514378911357511</v>
      </c>
      <c r="BP61" s="25">
        <f t="shared" ca="1" si="15"/>
        <v>88.969107350014269</v>
      </c>
      <c r="BQ61" s="25">
        <f t="shared" ca="1" si="16"/>
        <v>83.607001475418855</v>
      </c>
      <c r="BR61" s="25">
        <f t="shared" ca="1" si="16"/>
        <v>75.462374164488708</v>
      </c>
      <c r="BS61" s="25">
        <f t="shared" ca="1" si="16"/>
        <v>90.899224631503728</v>
      </c>
      <c r="BT61" s="25">
        <f t="shared" ca="1" si="16"/>
        <v>89.827151766857185</v>
      </c>
      <c r="BU61" s="25">
        <f t="shared" ca="1" si="16"/>
        <v>98.307425835183622</v>
      </c>
      <c r="BV61" s="25">
        <f t="shared" ca="1" si="16"/>
        <v>91.17658224180343</v>
      </c>
      <c r="BW61" s="25">
        <f t="shared" ca="1" si="16"/>
        <v>82.437516992673224</v>
      </c>
      <c r="BX61" s="25">
        <f t="shared" ca="1" si="16"/>
        <v>89.163477790916787</v>
      </c>
      <c r="BY61" s="25"/>
      <c r="BZ61" s="25"/>
      <c r="CA61" s="25"/>
      <c r="CB61" s="25"/>
      <c r="CC61" s="25">
        <f t="shared" ca="1" si="17"/>
        <v>85.260717324197728</v>
      </c>
      <c r="CD61" s="25">
        <f t="shared" ca="1" si="17"/>
        <v>86.406367317394057</v>
      </c>
      <c r="CE61" s="25">
        <f t="shared" ca="1" si="17"/>
        <v>88.88187533977694</v>
      </c>
      <c r="CF61" s="25">
        <f t="shared" ca="1" si="17"/>
        <v>91.997437294695658</v>
      </c>
      <c r="CG61" s="25">
        <f t="shared" ca="1" si="17"/>
        <v>89.462166473155335</v>
      </c>
    </row>
    <row r="62" spans="1:85" x14ac:dyDescent="0.3">
      <c r="A62" s="24">
        <v>2007</v>
      </c>
      <c r="B62" s="25">
        <f t="shared" ca="1" si="9"/>
        <v>87.076803521473906</v>
      </c>
      <c r="C62" s="25"/>
      <c r="D62" s="25">
        <f t="shared" ca="1" si="18"/>
        <v>88.919144812691357</v>
      </c>
      <c r="E62" s="25">
        <f t="shared" ca="1" si="18"/>
        <v>84.951246094920819</v>
      </c>
      <c r="F62" s="25">
        <f t="shared" ca="1" si="18"/>
        <v>83.064140484951807</v>
      </c>
      <c r="G62" s="25">
        <f t="shared" ca="1" si="18"/>
        <v>81.566023693024363</v>
      </c>
      <c r="H62" s="25">
        <f t="shared" ca="1" si="18"/>
        <v>84.463281216074407</v>
      </c>
      <c r="I62" s="25">
        <f t="shared" ca="1" si="18"/>
        <v>85.634581565935832</v>
      </c>
      <c r="J62" s="25">
        <f t="shared" ca="1" si="18"/>
        <v>90.249688953894719</v>
      </c>
      <c r="K62" s="25">
        <f t="shared" ca="1" si="18"/>
        <v>87.346102628141026</v>
      </c>
      <c r="L62" s="25">
        <f t="shared" ca="1" si="18"/>
        <v>91.345594584618993</v>
      </c>
      <c r="M62" s="25">
        <f t="shared" ca="1" si="18"/>
        <v>87.983526944520548</v>
      </c>
      <c r="N62" s="25">
        <f t="shared" ca="1" si="18"/>
        <v>91.997530242303455</v>
      </c>
      <c r="O62" s="25">
        <f t="shared" ca="1" si="18"/>
        <v>92.4176847280213</v>
      </c>
      <c r="P62" s="25">
        <f t="shared" ca="1" si="18"/>
        <v>84.95401621076131</v>
      </c>
      <c r="Q62" s="25">
        <f t="shared" ca="1" si="18"/>
        <v>94.873918522378091</v>
      </c>
      <c r="R62" s="25"/>
      <c r="S62" s="25"/>
      <c r="T62" s="25"/>
      <c r="U62" s="25">
        <f t="shared" ca="1" si="10"/>
        <v>87.75803814704426</v>
      </c>
      <c r="V62" s="25">
        <f t="shared" ca="1" si="10"/>
        <v>91.015284781956908</v>
      </c>
      <c r="W62" s="25">
        <f t="shared" si="4"/>
        <v>228</v>
      </c>
      <c r="X62" s="25">
        <f t="shared" ref="X62:AG74" ca="1" si="19">GEOMEAN(OFFSET(X$77,$W62,0,4,1))</f>
        <v>88.681659669682134</v>
      </c>
      <c r="Y62" s="25">
        <f t="shared" ca="1" si="19"/>
        <v>92.495435266885153</v>
      </c>
      <c r="Z62" s="25">
        <f t="shared" ca="1" si="19"/>
        <v>96.522225836616315</v>
      </c>
      <c r="AA62" s="25">
        <f t="shared" ca="1" si="19"/>
        <v>84.951246094920819</v>
      </c>
      <c r="AB62" s="25">
        <f t="shared" ca="1" si="19"/>
        <v>88.842233669583308</v>
      </c>
      <c r="AC62" s="25">
        <f t="shared" ca="1" si="19"/>
        <v>86.769117315547348</v>
      </c>
      <c r="AD62" s="25">
        <f t="shared" ca="1" si="19"/>
        <v>86.565697586231323</v>
      </c>
      <c r="AE62" s="25">
        <f t="shared" ca="1" si="19"/>
        <v>82.369761331153455</v>
      </c>
      <c r="AF62" s="25">
        <f t="shared" ca="1" si="19"/>
        <v>80.202231930235328</v>
      </c>
      <c r="AG62" s="25">
        <f t="shared" ca="1" si="19"/>
        <v>80.169343530448415</v>
      </c>
      <c r="AH62" s="25">
        <f t="shared" ref="AH62:AQ74" ca="1" si="20">GEOMEAN(OFFSET(AH$77,$W62,0,4,1))</f>
        <v>82.691088264741992</v>
      </c>
      <c r="AI62" s="25">
        <f t="shared" ca="1" si="20"/>
        <v>78.576775157216048</v>
      </c>
      <c r="AJ62" s="25">
        <f t="shared" ca="1" si="20"/>
        <v>81.692020794652947</v>
      </c>
      <c r="AK62" s="25">
        <f t="shared" ca="1" si="20"/>
        <v>82.007802839866144</v>
      </c>
      <c r="AL62" s="25">
        <f t="shared" ca="1" si="20"/>
        <v>85.27471704757204</v>
      </c>
      <c r="AM62" s="25">
        <f t="shared" ca="1" si="20"/>
        <v>85.807129083829892</v>
      </c>
      <c r="AN62" s="25">
        <f t="shared" ca="1" si="20"/>
        <v>81.321308398354773</v>
      </c>
      <c r="AO62" s="25">
        <f t="shared" ca="1" si="20"/>
        <v>82.525559726385225</v>
      </c>
      <c r="AP62" s="25">
        <f t="shared" ca="1" si="20"/>
        <v>84.84808298005909</v>
      </c>
      <c r="AQ62" s="25">
        <f t="shared" ca="1" si="20"/>
        <v>78.611877799447072</v>
      </c>
      <c r="AR62" s="25">
        <f t="shared" ref="AR62:BE74" ca="1" si="21">GEOMEAN(OFFSET(AR$77,$W62,0,4,1))</f>
        <v>80.999371259747619</v>
      </c>
      <c r="AS62" s="25">
        <f t="shared" ca="1" si="21"/>
        <v>83.603191190186209</v>
      </c>
      <c r="AT62" s="25">
        <f t="shared" ca="1" si="21"/>
        <v>84.686054061253259</v>
      </c>
      <c r="AU62" s="25">
        <f t="shared" ca="1" si="21"/>
        <v>81.566023693024363</v>
      </c>
      <c r="AV62" s="25">
        <f t="shared" ca="1" si="21"/>
        <v>84.193125427900227</v>
      </c>
      <c r="AW62" s="25">
        <f t="shared" ca="1" si="21"/>
        <v>84.738423365732956</v>
      </c>
      <c r="AX62" s="25">
        <f t="shared" ca="1" si="21"/>
        <v>85.634581565935832</v>
      </c>
      <c r="AY62" s="25">
        <f t="shared" ca="1" si="21"/>
        <v>90.906706234226249</v>
      </c>
      <c r="AZ62" s="25">
        <f t="shared" ca="1" si="21"/>
        <v>89.754187140282468</v>
      </c>
      <c r="BA62" s="25">
        <f t="shared" ca="1" si="21"/>
        <v>90.360892069129932</v>
      </c>
      <c r="BB62" s="25">
        <f t="shared" ca="1" si="21"/>
        <v>92.770991758335327</v>
      </c>
      <c r="BC62" s="25">
        <f t="shared" ca="1" si="21"/>
        <v>88.781339240441014</v>
      </c>
      <c r="BD62" s="25">
        <f t="shared" ca="1" si="21"/>
        <v>84.316402176395997</v>
      </c>
      <c r="BE62" s="25">
        <f t="shared" ca="1" si="21"/>
        <v>84.133890271213389</v>
      </c>
      <c r="BF62" s="25"/>
      <c r="BG62" s="25">
        <f t="shared" ref="BG62:BP74" ca="1" si="22">GEOMEAN(OFFSET(BG$77,$W62,0,4,1))</f>
        <v>91.345594584618993</v>
      </c>
      <c r="BH62" s="25">
        <f t="shared" ca="1" si="22"/>
        <v>93.888426125385777</v>
      </c>
      <c r="BI62" s="25">
        <f t="shared" ca="1" si="22"/>
        <v>98.368657225846746</v>
      </c>
      <c r="BJ62" s="25">
        <f t="shared" ca="1" si="22"/>
        <v>81.552345403088353</v>
      </c>
      <c r="BK62" s="25">
        <f t="shared" ca="1" si="22"/>
        <v>88.592192949445632</v>
      </c>
      <c r="BL62" s="25">
        <f t="shared" ca="1" si="22"/>
        <v>91.087772644939022</v>
      </c>
      <c r="BM62" s="25">
        <f t="shared" ca="1" si="22"/>
        <v>92.695787069051647</v>
      </c>
      <c r="BN62" s="25">
        <f t="shared" ca="1" si="22"/>
        <v>92.917456044120001</v>
      </c>
      <c r="BO62" s="25">
        <f t="shared" ca="1" si="22"/>
        <v>92.4176847280213</v>
      </c>
      <c r="BP62" s="25">
        <f t="shared" ca="1" si="22"/>
        <v>89.851308831076793</v>
      </c>
      <c r="BQ62" s="25">
        <f t="shared" ref="BQ62:BX74" ca="1" si="23">GEOMEAN(OFFSET(BQ$77,$W62,0,4,1))</f>
        <v>85.571648058320619</v>
      </c>
      <c r="BR62" s="25">
        <f t="shared" ca="1" si="23"/>
        <v>79.312097784046429</v>
      </c>
      <c r="BS62" s="25">
        <f t="shared" ca="1" si="23"/>
        <v>91.724002671952363</v>
      </c>
      <c r="BT62" s="25">
        <f t="shared" ca="1" si="23"/>
        <v>90.883428159554569</v>
      </c>
      <c r="BU62" s="25">
        <f t="shared" ca="1" si="23"/>
        <v>98.684984676225</v>
      </c>
      <c r="BV62" s="25">
        <f t="shared" ca="1" si="23"/>
        <v>92.287412017818241</v>
      </c>
      <c r="BW62" s="25">
        <f t="shared" ca="1" si="23"/>
        <v>86.201838637237003</v>
      </c>
      <c r="BX62" s="25">
        <f t="shared" ca="1" si="23"/>
        <v>91.239219858019453</v>
      </c>
      <c r="BY62" s="25"/>
      <c r="BZ62" s="25"/>
      <c r="CA62" s="25"/>
      <c r="CB62" s="25"/>
      <c r="CC62" s="25">
        <f t="shared" ref="CC62:CG74" ca="1" si="24">GEOMEAN(OFFSET(CC$77,$W62,0,4,1))</f>
        <v>87.445070549887774</v>
      </c>
      <c r="CD62" s="25">
        <f t="shared" ca="1" si="24"/>
        <v>88.489234201174895</v>
      </c>
      <c r="CE62" s="25">
        <f t="shared" ca="1" si="24"/>
        <v>90.844726281738119</v>
      </c>
      <c r="CF62" s="25">
        <f t="shared" ca="1" si="24"/>
        <v>93.471330370266259</v>
      </c>
      <c r="CG62" s="25">
        <f t="shared" ca="1" si="24"/>
        <v>90.363239333367432</v>
      </c>
    </row>
    <row r="63" spans="1:85" x14ac:dyDescent="0.3">
      <c r="A63" s="24">
        <v>2008</v>
      </c>
      <c r="B63" s="25">
        <f t="shared" ca="1" si="9"/>
        <v>90.340806472963394</v>
      </c>
      <c r="C63" s="25"/>
      <c r="D63" s="25">
        <f t="shared" ca="1" si="18"/>
        <v>93.872128388387111</v>
      </c>
      <c r="E63" s="25">
        <f t="shared" ca="1" si="18"/>
        <v>89.407477480848442</v>
      </c>
      <c r="F63" s="25">
        <f t="shared" ca="1" si="18"/>
        <v>86.882655455154122</v>
      </c>
      <c r="G63" s="25">
        <f t="shared" ca="1" si="18"/>
        <v>84.643557100330611</v>
      </c>
      <c r="H63" s="25">
        <f t="shared" ca="1" si="18"/>
        <v>87.229784618922011</v>
      </c>
      <c r="I63" s="25">
        <f t="shared" ca="1" si="18"/>
        <v>88.718333804307449</v>
      </c>
      <c r="J63" s="25">
        <f t="shared" ca="1" si="18"/>
        <v>93.858776955300257</v>
      </c>
      <c r="K63" s="25">
        <f t="shared" ca="1" si="18"/>
        <v>90.039133459281388</v>
      </c>
      <c r="L63" s="25">
        <f t="shared" ca="1" si="18"/>
        <v>95.070984021938557</v>
      </c>
      <c r="M63" s="25">
        <f t="shared" ca="1" si="18"/>
        <v>89.222461002981319</v>
      </c>
      <c r="N63" s="25">
        <f t="shared" ca="1" si="18"/>
        <v>94.736709632020947</v>
      </c>
      <c r="O63" s="25">
        <f t="shared" ca="1" si="18"/>
        <v>96.254135923574879</v>
      </c>
      <c r="P63" s="25">
        <f t="shared" ca="1" si="18"/>
        <v>88.513872644215184</v>
      </c>
      <c r="Q63" s="25">
        <f t="shared" ca="1" si="18"/>
        <v>98.245078756402492</v>
      </c>
      <c r="R63" s="25"/>
      <c r="S63" s="25"/>
      <c r="T63" s="25"/>
      <c r="U63" s="25">
        <f t="shared" ca="1" si="10"/>
        <v>91.504854838027413</v>
      </c>
      <c r="V63" s="25">
        <f t="shared" ca="1" si="10"/>
        <v>93.860230170378671</v>
      </c>
      <c r="W63" s="25">
        <f t="shared" si="4"/>
        <v>232</v>
      </c>
      <c r="X63" s="25">
        <f t="shared" ca="1" si="19"/>
        <v>93.674434698948716</v>
      </c>
      <c r="Y63" s="25">
        <f t="shared" ca="1" si="19"/>
        <v>96.402811937627661</v>
      </c>
      <c r="Z63" s="25">
        <f t="shared" ca="1" si="19"/>
        <v>100.61028948916339</v>
      </c>
      <c r="AA63" s="25">
        <f t="shared" ca="1" si="19"/>
        <v>89.407477480848442</v>
      </c>
      <c r="AB63" s="25">
        <f t="shared" ca="1" si="19"/>
        <v>91.344365895489062</v>
      </c>
      <c r="AC63" s="25">
        <f t="shared" ca="1" si="19"/>
        <v>91.067189781861359</v>
      </c>
      <c r="AD63" s="25">
        <f t="shared" ca="1" si="19"/>
        <v>90.59975483684542</v>
      </c>
      <c r="AE63" s="25">
        <f t="shared" ca="1" si="19"/>
        <v>86.527365429817834</v>
      </c>
      <c r="AF63" s="25">
        <f t="shared" ca="1" si="19"/>
        <v>84.196798984083458</v>
      </c>
      <c r="AG63" s="25">
        <f t="shared" ca="1" si="19"/>
        <v>83.990509363043685</v>
      </c>
      <c r="AH63" s="25">
        <f t="shared" ca="1" si="20"/>
        <v>86.537644230726258</v>
      </c>
      <c r="AI63" s="25">
        <f t="shared" ca="1" si="20"/>
        <v>82.983928757211459</v>
      </c>
      <c r="AJ63" s="25">
        <f t="shared" ca="1" si="20"/>
        <v>85.884203017385261</v>
      </c>
      <c r="AK63" s="25">
        <f t="shared" ca="1" si="20"/>
        <v>86.602859496883625</v>
      </c>
      <c r="AL63" s="25">
        <f t="shared" ca="1" si="20"/>
        <v>89.012228151164805</v>
      </c>
      <c r="AM63" s="25">
        <f t="shared" ca="1" si="20"/>
        <v>89.691955784817154</v>
      </c>
      <c r="AN63" s="25">
        <f t="shared" ca="1" si="20"/>
        <v>85.478186028759538</v>
      </c>
      <c r="AO63" s="25">
        <f t="shared" ca="1" si="20"/>
        <v>86.192941005374038</v>
      </c>
      <c r="AP63" s="25">
        <f t="shared" ca="1" si="20"/>
        <v>88.725977699768819</v>
      </c>
      <c r="AQ63" s="25">
        <f t="shared" ca="1" si="20"/>
        <v>82.683307649897444</v>
      </c>
      <c r="AR63" s="25">
        <f t="shared" ca="1" si="21"/>
        <v>85.267353534942643</v>
      </c>
      <c r="AS63" s="25">
        <f t="shared" ca="1" si="21"/>
        <v>87.18227998317505</v>
      </c>
      <c r="AT63" s="25">
        <f t="shared" ca="1" si="21"/>
        <v>88.663906691431222</v>
      </c>
      <c r="AU63" s="25">
        <f t="shared" ca="1" si="21"/>
        <v>84.643557100330611</v>
      </c>
      <c r="AV63" s="25">
        <f t="shared" ca="1" si="21"/>
        <v>86.749839509732908</v>
      </c>
      <c r="AW63" s="25">
        <f t="shared" ca="1" si="21"/>
        <v>87.704589386832694</v>
      </c>
      <c r="AX63" s="25">
        <f t="shared" ca="1" si="21"/>
        <v>88.718333804307449</v>
      </c>
      <c r="AY63" s="25">
        <f t="shared" ca="1" si="21"/>
        <v>94.608647052281114</v>
      </c>
      <c r="AZ63" s="25">
        <f t="shared" ca="1" si="21"/>
        <v>93.290006598667389</v>
      </c>
      <c r="BA63" s="25">
        <f t="shared" ca="1" si="21"/>
        <v>93.979451450365104</v>
      </c>
      <c r="BB63" s="25">
        <f t="shared" ca="1" si="21"/>
        <v>96.627445133982562</v>
      </c>
      <c r="BC63" s="25">
        <f t="shared" ca="1" si="21"/>
        <v>93.660222344623847</v>
      </c>
      <c r="BD63" s="25">
        <f t="shared" ca="1" si="21"/>
        <v>85.650298686143969</v>
      </c>
      <c r="BE63" s="25">
        <f t="shared" ca="1" si="21"/>
        <v>86.699766196361594</v>
      </c>
      <c r="BF63" s="25"/>
      <c r="BG63" s="25">
        <f t="shared" ca="1" si="22"/>
        <v>95.070984021938557</v>
      </c>
      <c r="BH63" s="25">
        <f t="shared" ca="1" si="22"/>
        <v>97.201585230301831</v>
      </c>
      <c r="BI63" s="25">
        <f t="shared" ca="1" si="22"/>
        <v>101.37293996254624</v>
      </c>
      <c r="BJ63" s="25">
        <f t="shared" ca="1" si="22"/>
        <v>81.356987887155668</v>
      </c>
      <c r="BK63" s="25">
        <f t="shared" ca="1" si="22"/>
        <v>90.592023551678807</v>
      </c>
      <c r="BL63" s="25">
        <f t="shared" ca="1" si="22"/>
        <v>93.256647487077757</v>
      </c>
      <c r="BM63" s="25">
        <f t="shared" ca="1" si="22"/>
        <v>96.296985278106561</v>
      </c>
      <c r="BN63" s="25">
        <f t="shared" ca="1" si="22"/>
        <v>94.482051934057139</v>
      </c>
      <c r="BO63" s="25">
        <f t="shared" ca="1" si="22"/>
        <v>96.254135923574879</v>
      </c>
      <c r="BP63" s="25">
        <f t="shared" ca="1" si="22"/>
        <v>92.222636392554335</v>
      </c>
      <c r="BQ63" s="25">
        <f t="shared" ca="1" si="23"/>
        <v>88.721191490274066</v>
      </c>
      <c r="BR63" s="25">
        <f t="shared" ca="1" si="23"/>
        <v>83.909892915288992</v>
      </c>
      <c r="BS63" s="25">
        <f t="shared" ca="1" si="23"/>
        <v>94.390345835445785</v>
      </c>
      <c r="BT63" s="25">
        <f t="shared" ca="1" si="23"/>
        <v>94.086298662361415</v>
      </c>
      <c r="BU63" s="25">
        <f t="shared" ca="1" si="23"/>
        <v>102.25417470015842</v>
      </c>
      <c r="BV63" s="25">
        <f t="shared" ca="1" si="23"/>
        <v>95.047998615255494</v>
      </c>
      <c r="BW63" s="25">
        <f t="shared" ca="1" si="23"/>
        <v>88.746608631193695</v>
      </c>
      <c r="BX63" s="25">
        <f t="shared" ca="1" si="23"/>
        <v>94.640845743187953</v>
      </c>
      <c r="BY63" s="25"/>
      <c r="BZ63" s="25"/>
      <c r="CA63" s="25"/>
      <c r="CB63" s="25"/>
      <c r="CC63" s="25">
        <f t="shared" ca="1" si="24"/>
        <v>91.206884034771292</v>
      </c>
      <c r="CD63" s="25">
        <f t="shared" ca="1" si="24"/>
        <v>92.135853142945493</v>
      </c>
      <c r="CE63" s="25">
        <f t="shared" ca="1" si="24"/>
        <v>94.48335552207287</v>
      </c>
      <c r="CF63" s="25">
        <f t="shared" ca="1" si="24"/>
        <v>95.191540433440636</v>
      </c>
      <c r="CG63" s="25">
        <f t="shared" ca="1" si="24"/>
        <v>93.214262636738425</v>
      </c>
    </row>
    <row r="64" spans="1:85" x14ac:dyDescent="0.3">
      <c r="A64" s="24">
        <v>2009</v>
      </c>
      <c r="B64" s="25">
        <f t="shared" ca="1" si="9"/>
        <v>91.974549278727125</v>
      </c>
      <c r="C64" s="25"/>
      <c r="D64" s="25">
        <f t="shared" ca="1" si="18"/>
        <v>95.895927148511021</v>
      </c>
      <c r="E64" s="25">
        <f t="shared" ca="1" si="18"/>
        <v>93.321282184833834</v>
      </c>
      <c r="F64" s="25">
        <f t="shared" ca="1" si="18"/>
        <v>91.519895538896847</v>
      </c>
      <c r="G64" s="25">
        <f t="shared" ca="1" si="18"/>
        <v>87.494256238595597</v>
      </c>
      <c r="H64" s="25">
        <f t="shared" ca="1" si="18"/>
        <v>86.047624384095215</v>
      </c>
      <c r="I64" s="25">
        <f t="shared" ca="1" si="18"/>
        <v>88.664166699277231</v>
      </c>
      <c r="J64" s="25">
        <f t="shared" ca="1" si="18"/>
        <v>95.062895805268852</v>
      </c>
      <c r="K64" s="25">
        <f t="shared" ca="1" si="18"/>
        <v>90.104948957155358</v>
      </c>
      <c r="L64" s="25">
        <f t="shared" ca="1" si="18"/>
        <v>94.84073193541515</v>
      </c>
      <c r="M64" s="25">
        <f t="shared" ca="1" si="18"/>
        <v>92.612471359083585</v>
      </c>
      <c r="N64" s="25">
        <f t="shared" ca="1" si="18"/>
        <v>94.515270474989876</v>
      </c>
      <c r="O64" s="25">
        <f t="shared" ca="1" si="18"/>
        <v>95.122167351363174</v>
      </c>
      <c r="P64" s="25">
        <f t="shared" ca="1" si="18"/>
        <v>89.951033877687223</v>
      </c>
      <c r="Q64" s="25">
        <f t="shared" ca="1" si="18"/>
        <v>99.49944557887585</v>
      </c>
      <c r="R64" s="25"/>
      <c r="S64" s="25"/>
      <c r="T64" s="25"/>
      <c r="U64" s="25">
        <f t="shared" ca="1" si="10"/>
        <v>92.019093493338374</v>
      </c>
      <c r="V64" s="25">
        <f t="shared" ca="1" si="10"/>
        <v>94.778616063237948</v>
      </c>
      <c r="W64" s="25">
        <f t="shared" si="4"/>
        <v>236</v>
      </c>
      <c r="X64" s="25">
        <f t="shared" ca="1" si="19"/>
        <v>95.780797971525089</v>
      </c>
      <c r="Y64" s="25">
        <f t="shared" ca="1" si="19"/>
        <v>96.491864451763391</v>
      </c>
      <c r="Z64" s="25">
        <f t="shared" ca="1" si="19"/>
        <v>100.54874474157343</v>
      </c>
      <c r="AA64" s="25">
        <f t="shared" ca="1" si="19"/>
        <v>93.321282184833834</v>
      </c>
      <c r="AB64" s="25">
        <f t="shared" ca="1" si="19"/>
        <v>96.504976887063236</v>
      </c>
      <c r="AC64" s="25">
        <f t="shared" ca="1" si="19"/>
        <v>95.966406890920311</v>
      </c>
      <c r="AD64" s="25">
        <f t="shared" ca="1" si="19"/>
        <v>94.699233692548958</v>
      </c>
      <c r="AE64" s="25">
        <f t="shared" ca="1" si="19"/>
        <v>94.650460339840208</v>
      </c>
      <c r="AF64" s="25">
        <f t="shared" ca="1" si="19"/>
        <v>92.097588809962787</v>
      </c>
      <c r="AG64" s="25">
        <f t="shared" ca="1" si="19"/>
        <v>89.93249424985116</v>
      </c>
      <c r="AH64" s="25">
        <f t="shared" ca="1" si="20"/>
        <v>91.498377883078902</v>
      </c>
      <c r="AI64" s="25">
        <f t="shared" ca="1" si="20"/>
        <v>86.1864058169418</v>
      </c>
      <c r="AJ64" s="25">
        <f t="shared" ca="1" si="20"/>
        <v>92.39449856652152</v>
      </c>
      <c r="AK64" s="25">
        <f t="shared" ca="1" si="20"/>
        <v>92.196275472808011</v>
      </c>
      <c r="AL64" s="25">
        <f t="shared" ca="1" si="20"/>
        <v>91.421346182565827</v>
      </c>
      <c r="AM64" s="25">
        <f t="shared" ca="1" si="20"/>
        <v>93.051686882990865</v>
      </c>
      <c r="AN64" s="25">
        <f t="shared" ca="1" si="20"/>
        <v>89.013140536143581</v>
      </c>
      <c r="AO64" s="25">
        <f t="shared" ca="1" si="20"/>
        <v>90.775275495957871</v>
      </c>
      <c r="AP64" s="25">
        <f t="shared" ca="1" si="20"/>
        <v>91.228852324199394</v>
      </c>
      <c r="AQ64" s="25">
        <f t="shared" ca="1" si="20"/>
        <v>88.485489136860537</v>
      </c>
      <c r="AR64" s="25">
        <f t="shared" ca="1" si="21"/>
        <v>88.856416723621521</v>
      </c>
      <c r="AS64" s="25">
        <f t="shared" ca="1" si="21"/>
        <v>90.954742193933797</v>
      </c>
      <c r="AT64" s="25">
        <f t="shared" ca="1" si="21"/>
        <v>92.008519627414046</v>
      </c>
      <c r="AU64" s="25">
        <f t="shared" ca="1" si="21"/>
        <v>87.494256238595597</v>
      </c>
      <c r="AV64" s="25">
        <f t="shared" ca="1" si="21"/>
        <v>85.834931390049803</v>
      </c>
      <c r="AW64" s="25">
        <f t="shared" ca="1" si="21"/>
        <v>86.261996286523029</v>
      </c>
      <c r="AX64" s="25">
        <f t="shared" ca="1" si="21"/>
        <v>88.664166699277231</v>
      </c>
      <c r="AY64" s="25">
        <f t="shared" ca="1" si="21"/>
        <v>95.863733320162083</v>
      </c>
      <c r="AZ64" s="25">
        <f t="shared" ca="1" si="21"/>
        <v>95.158705945962524</v>
      </c>
      <c r="BA64" s="25">
        <f t="shared" ca="1" si="21"/>
        <v>94.920229024457697</v>
      </c>
      <c r="BB64" s="25">
        <f t="shared" ca="1" si="21"/>
        <v>96.35388516423599</v>
      </c>
      <c r="BC64" s="25">
        <f t="shared" ca="1" si="21"/>
        <v>93.684557510720722</v>
      </c>
      <c r="BD64" s="25">
        <f t="shared" ca="1" si="21"/>
        <v>88.111266042557332</v>
      </c>
      <c r="BE64" s="25">
        <f t="shared" ca="1" si="21"/>
        <v>85.338281441998717</v>
      </c>
      <c r="BF64" s="25"/>
      <c r="BG64" s="25">
        <f t="shared" ca="1" si="22"/>
        <v>94.84073193541515</v>
      </c>
      <c r="BH64" s="25">
        <f t="shared" ca="1" si="22"/>
        <v>100.03350561688507</v>
      </c>
      <c r="BI64" s="25">
        <f t="shared" ca="1" si="22"/>
        <v>103.88832318940315</v>
      </c>
      <c r="BJ64" s="25">
        <f t="shared" ca="1" si="22"/>
        <v>85.570987241142902</v>
      </c>
      <c r="BK64" s="25">
        <f t="shared" ca="1" si="22"/>
        <v>92.650750571695369</v>
      </c>
      <c r="BL64" s="25">
        <f t="shared" ca="1" si="22"/>
        <v>93.641727061877674</v>
      </c>
      <c r="BM64" s="25">
        <f t="shared" ca="1" si="22"/>
        <v>95.134882760541601</v>
      </c>
      <c r="BN64" s="25">
        <f t="shared" ca="1" si="22"/>
        <v>95.707978981065537</v>
      </c>
      <c r="BO64" s="25">
        <f t="shared" ca="1" si="22"/>
        <v>95.122167351363174</v>
      </c>
      <c r="BP64" s="25">
        <f t="shared" ca="1" si="22"/>
        <v>93.92544350142478</v>
      </c>
      <c r="BQ64" s="25">
        <f t="shared" ca="1" si="23"/>
        <v>90.321206858532705</v>
      </c>
      <c r="BR64" s="25">
        <f t="shared" ca="1" si="23"/>
        <v>85.359674316404082</v>
      </c>
      <c r="BS64" s="25">
        <f t="shared" ca="1" si="23"/>
        <v>95.581875474561528</v>
      </c>
      <c r="BT64" s="25">
        <f t="shared" ca="1" si="23"/>
        <v>95.133229993021175</v>
      </c>
      <c r="BU64" s="25">
        <f t="shared" ca="1" si="23"/>
        <v>104.75139401589213</v>
      </c>
      <c r="BV64" s="25">
        <f t="shared" ca="1" si="23"/>
        <v>95.327947689581961</v>
      </c>
      <c r="BW64" s="25">
        <f t="shared" ca="1" si="23"/>
        <v>88.571387991850301</v>
      </c>
      <c r="BX64" s="25">
        <f t="shared" ca="1" si="23"/>
        <v>94.759556757595121</v>
      </c>
      <c r="BY64" s="25"/>
      <c r="BZ64" s="25"/>
      <c r="CA64" s="25"/>
      <c r="CB64" s="25"/>
      <c r="CC64" s="25">
        <f t="shared" ca="1" si="24"/>
        <v>91.676698970631818</v>
      </c>
      <c r="CD64" s="25">
        <f t="shared" ca="1" si="24"/>
        <v>92.68869711832798</v>
      </c>
      <c r="CE64" s="25">
        <f t="shared" ca="1" si="24"/>
        <v>94.450160284366376</v>
      </c>
      <c r="CF64" s="25">
        <f t="shared" ca="1" si="24"/>
        <v>95.816145395174033</v>
      </c>
      <c r="CG64" s="25">
        <f t="shared" ca="1" si="24"/>
        <v>94.635530814569051</v>
      </c>
    </row>
    <row r="65" spans="1:85" x14ac:dyDescent="0.3">
      <c r="A65" s="24">
        <v>2010</v>
      </c>
      <c r="B65" s="25">
        <f t="shared" ca="1" si="9"/>
        <v>89.569018309034973</v>
      </c>
      <c r="C65" s="25"/>
      <c r="D65" s="25">
        <f t="shared" ca="1" si="18"/>
        <v>91.792798641967963</v>
      </c>
      <c r="E65" s="25">
        <f t="shared" ca="1" si="18"/>
        <v>90.16454034807559</v>
      </c>
      <c r="F65" s="25">
        <f t="shared" ca="1" si="18"/>
        <v>90.194669897974507</v>
      </c>
      <c r="G65" s="25">
        <f t="shared" ca="1" si="18"/>
        <v>88.107242819172527</v>
      </c>
      <c r="H65" s="25">
        <f t="shared" ca="1" si="18"/>
        <v>85.014305455435718</v>
      </c>
      <c r="I65" s="25">
        <f t="shared" ca="1" si="18"/>
        <v>87.504871590016904</v>
      </c>
      <c r="J65" s="25">
        <f t="shared" ca="1" si="18"/>
        <v>91.146826717028304</v>
      </c>
      <c r="K65" s="25">
        <f t="shared" ca="1" si="18"/>
        <v>88.20458846506051</v>
      </c>
      <c r="L65" s="25">
        <f t="shared" ca="1" si="18"/>
        <v>89.135248709205271</v>
      </c>
      <c r="M65" s="25">
        <f t="shared" ca="1" si="18"/>
        <v>91.978101825833264</v>
      </c>
      <c r="N65" s="25">
        <f t="shared" ca="1" si="18"/>
        <v>89.93647120124821</v>
      </c>
      <c r="O65" s="25">
        <f t="shared" ca="1" si="18"/>
        <v>88.840985634395707</v>
      </c>
      <c r="P65" s="25">
        <f t="shared" ca="1" si="18"/>
        <v>87.786336493630529</v>
      </c>
      <c r="Q65" s="25">
        <f t="shared" ca="1" si="18"/>
        <v>97.224347259192243</v>
      </c>
      <c r="R65" s="25"/>
      <c r="S65" s="25"/>
      <c r="T65" s="25"/>
      <c r="U65" s="25">
        <f t="shared" ref="U65:V74" ca="1" si="25">GEOMEAN(OFFSET(U$77,$W65,0,4,1))</f>
        <v>87.695729762264122</v>
      </c>
      <c r="V65" s="25">
        <f t="shared" ca="1" si="25"/>
        <v>91.188881658573749</v>
      </c>
      <c r="W65" s="25">
        <f t="shared" si="4"/>
        <v>240</v>
      </c>
      <c r="X65" s="25">
        <f t="shared" ca="1" si="19"/>
        <v>91.697029643139146</v>
      </c>
      <c r="Y65" s="25">
        <f t="shared" ca="1" si="19"/>
        <v>91.55499540538365</v>
      </c>
      <c r="Z65" s="25">
        <f t="shared" ca="1" si="19"/>
        <v>96.263349721035084</v>
      </c>
      <c r="AA65" s="25">
        <f t="shared" ca="1" si="19"/>
        <v>90.16454034807559</v>
      </c>
      <c r="AB65" s="25">
        <f t="shared" ca="1" si="19"/>
        <v>91.526535027886311</v>
      </c>
      <c r="AC65" s="25">
        <f t="shared" ca="1" si="19"/>
        <v>94.424558160600299</v>
      </c>
      <c r="AD65" s="25">
        <f t="shared" ca="1" si="19"/>
        <v>93.078106874672358</v>
      </c>
      <c r="AE65" s="25">
        <f t="shared" ca="1" si="19"/>
        <v>94.363177853323847</v>
      </c>
      <c r="AF65" s="25">
        <f t="shared" ca="1" si="19"/>
        <v>93.864845935653776</v>
      </c>
      <c r="AG65" s="25">
        <f t="shared" ca="1" si="19"/>
        <v>89.84147186698813</v>
      </c>
      <c r="AH65" s="25">
        <f t="shared" ca="1" si="20"/>
        <v>90.673222009226564</v>
      </c>
      <c r="AI65" s="25">
        <f t="shared" ca="1" si="20"/>
        <v>85.509450768594888</v>
      </c>
      <c r="AJ65" s="25">
        <f t="shared" ca="1" si="20"/>
        <v>93.019683292529066</v>
      </c>
      <c r="AK65" s="25">
        <f t="shared" ca="1" si="20"/>
        <v>90.595444914442851</v>
      </c>
      <c r="AL65" s="25">
        <f t="shared" ca="1" si="20"/>
        <v>88.918471993140827</v>
      </c>
      <c r="AM65" s="25">
        <f t="shared" ca="1" si="20"/>
        <v>91.284867325399347</v>
      </c>
      <c r="AN65" s="25">
        <f t="shared" ca="1" si="20"/>
        <v>87.841641402585438</v>
      </c>
      <c r="AO65" s="25">
        <f t="shared" ca="1" si="20"/>
        <v>90.176012139388106</v>
      </c>
      <c r="AP65" s="25">
        <f t="shared" ca="1" si="20"/>
        <v>89.966895443181386</v>
      </c>
      <c r="AQ65" s="25">
        <f t="shared" ca="1" si="20"/>
        <v>88.994754886265994</v>
      </c>
      <c r="AR65" s="25">
        <f t="shared" ca="1" si="21"/>
        <v>87.917170624204203</v>
      </c>
      <c r="AS65" s="25">
        <f t="shared" ca="1" si="21"/>
        <v>89.731111427708655</v>
      </c>
      <c r="AT65" s="25">
        <f t="shared" ca="1" si="21"/>
        <v>90.876459641468998</v>
      </c>
      <c r="AU65" s="25">
        <f t="shared" ca="1" si="21"/>
        <v>88.107242819172527</v>
      </c>
      <c r="AV65" s="25">
        <f t="shared" ca="1" si="21"/>
        <v>85.15448659312419</v>
      </c>
      <c r="AW65" s="25">
        <f t="shared" ca="1" si="21"/>
        <v>84.869101925119637</v>
      </c>
      <c r="AX65" s="25">
        <f t="shared" ca="1" si="21"/>
        <v>87.504871590016904</v>
      </c>
      <c r="AY65" s="25">
        <f t="shared" ca="1" si="21"/>
        <v>92.589563971138574</v>
      </c>
      <c r="AZ65" s="25">
        <f t="shared" ca="1" si="21"/>
        <v>92.394147490079348</v>
      </c>
      <c r="BA65" s="25">
        <f t="shared" ca="1" si="21"/>
        <v>90.477822840724244</v>
      </c>
      <c r="BB65" s="25">
        <f t="shared" ca="1" si="21"/>
        <v>91.20320429396979</v>
      </c>
      <c r="BC65" s="25">
        <f t="shared" ca="1" si="21"/>
        <v>95.537044809836445</v>
      </c>
      <c r="BD65" s="25">
        <f t="shared" ca="1" si="21"/>
        <v>88.62718814247124</v>
      </c>
      <c r="BE65" s="25">
        <f t="shared" ca="1" si="21"/>
        <v>84.131814447247208</v>
      </c>
      <c r="BF65" s="25"/>
      <c r="BG65" s="25">
        <f t="shared" ca="1" si="22"/>
        <v>89.135248709205271</v>
      </c>
      <c r="BH65" s="25">
        <f t="shared" ca="1" si="22"/>
        <v>98.823497002365755</v>
      </c>
      <c r="BI65" s="25">
        <f t="shared" ca="1" si="22"/>
        <v>101.9683257611382</v>
      </c>
      <c r="BJ65" s="25">
        <f t="shared" ca="1" si="22"/>
        <v>86.076138935098058</v>
      </c>
      <c r="BK65" s="25">
        <f t="shared" ca="1" si="22"/>
        <v>90.634379709019598</v>
      </c>
      <c r="BL65" s="25">
        <f t="shared" ca="1" si="22"/>
        <v>89.851353031293741</v>
      </c>
      <c r="BM65" s="25">
        <f t="shared" ca="1" si="22"/>
        <v>89.034684875488807</v>
      </c>
      <c r="BN65" s="25">
        <f t="shared" ca="1" si="22"/>
        <v>93.534465526738998</v>
      </c>
      <c r="BO65" s="25">
        <f t="shared" ca="1" si="22"/>
        <v>88.840985634395707</v>
      </c>
      <c r="BP65" s="25">
        <f t="shared" ca="1" si="22"/>
        <v>91.635727822384411</v>
      </c>
      <c r="BQ65" s="25">
        <f t="shared" ca="1" si="23"/>
        <v>88.276574308642594</v>
      </c>
      <c r="BR65" s="25">
        <f t="shared" ca="1" si="23"/>
        <v>83.932146478021338</v>
      </c>
      <c r="BS65" s="25">
        <f t="shared" ca="1" si="23"/>
        <v>92.135736747996717</v>
      </c>
      <c r="BT65" s="25">
        <f t="shared" ca="1" si="23"/>
        <v>91.659871172965424</v>
      </c>
      <c r="BU65" s="25">
        <f t="shared" ca="1" si="23"/>
        <v>104.09161468957338</v>
      </c>
      <c r="BV65" s="25">
        <f t="shared" ca="1" si="23"/>
        <v>91.775085767988884</v>
      </c>
      <c r="BW65" s="25">
        <f t="shared" ca="1" si="23"/>
        <v>87.562232120385488</v>
      </c>
      <c r="BX65" s="25">
        <f t="shared" ca="1" si="23"/>
        <v>90.080053117725598</v>
      </c>
      <c r="BY65" s="25"/>
      <c r="BZ65" s="25"/>
      <c r="CA65" s="25"/>
      <c r="CB65" s="25"/>
      <c r="CC65" s="25">
        <f t="shared" ca="1" si="24"/>
        <v>87.358439787264544</v>
      </c>
      <c r="CD65" s="25">
        <f t="shared" ca="1" si="24"/>
        <v>88.320142979141636</v>
      </c>
      <c r="CE65" s="25">
        <f t="shared" ca="1" si="24"/>
        <v>89.682552720025399</v>
      </c>
      <c r="CF65" s="25">
        <f t="shared" ca="1" si="24"/>
        <v>93.639215730425477</v>
      </c>
      <c r="CG65" s="25">
        <f t="shared" ca="1" si="24"/>
        <v>91.179179176036428</v>
      </c>
    </row>
    <row r="66" spans="1:85" x14ac:dyDescent="0.3">
      <c r="A66" s="24">
        <v>2011</v>
      </c>
      <c r="B66" s="25">
        <f t="shared" ca="1" si="9"/>
        <v>90.504756341345612</v>
      </c>
      <c r="C66" s="25"/>
      <c r="D66" s="25">
        <f t="shared" ref="D66:Q74" ca="1" si="26">GEOMEAN(OFFSET(D$77,$W66,0,4,1))</f>
        <v>90.640245929323058</v>
      </c>
      <c r="E66" s="25">
        <f t="shared" ca="1" si="26"/>
        <v>92.848164648742426</v>
      </c>
      <c r="F66" s="25">
        <f t="shared" ca="1" si="26"/>
        <v>91.162377697058474</v>
      </c>
      <c r="G66" s="25">
        <f t="shared" ca="1" si="26"/>
        <v>90.331625261527051</v>
      </c>
      <c r="H66" s="25">
        <f t="shared" ca="1" si="26"/>
        <v>87.884724969438778</v>
      </c>
      <c r="I66" s="25">
        <f t="shared" ca="1" si="26"/>
        <v>89.796435762614323</v>
      </c>
      <c r="J66" s="25">
        <f t="shared" ca="1" si="26"/>
        <v>90.900752887382083</v>
      </c>
      <c r="K66" s="25">
        <f t="shared" ca="1" si="26"/>
        <v>89.4890143514192</v>
      </c>
      <c r="L66" s="25">
        <f t="shared" ca="1" si="26"/>
        <v>88.215666633292429</v>
      </c>
      <c r="M66" s="25">
        <f t="shared" ca="1" si="26"/>
        <v>92.23266519465632</v>
      </c>
      <c r="N66" s="25">
        <f t="shared" ca="1" si="26"/>
        <v>89.149263021611134</v>
      </c>
      <c r="O66" s="25">
        <f t="shared" ca="1" si="26"/>
        <v>87.630972299657572</v>
      </c>
      <c r="P66" s="25">
        <f t="shared" ca="1" si="26"/>
        <v>89.189331830379928</v>
      </c>
      <c r="Q66" s="25">
        <f t="shared" ca="1" si="26"/>
        <v>98.674295630531276</v>
      </c>
      <c r="R66" s="25"/>
      <c r="S66" s="25"/>
      <c r="T66" s="25"/>
      <c r="U66" s="25">
        <f t="shared" ca="1" si="25"/>
        <v>87.467948187333079</v>
      </c>
      <c r="V66" s="25">
        <f t="shared" ca="1" si="25"/>
        <v>90.809393400834978</v>
      </c>
      <c r="W66" s="25">
        <f t="shared" si="4"/>
        <v>244</v>
      </c>
      <c r="X66" s="25">
        <f t="shared" ca="1" si="19"/>
        <v>90.489959350206661</v>
      </c>
      <c r="Y66" s="25">
        <f t="shared" ca="1" si="19"/>
        <v>90.985278572083288</v>
      </c>
      <c r="Z66" s="25">
        <f t="shared" ca="1" si="19"/>
        <v>96.667523083663198</v>
      </c>
      <c r="AA66" s="25">
        <f t="shared" ca="1" si="19"/>
        <v>92.848164648742426</v>
      </c>
      <c r="AB66" s="25">
        <f t="shared" ca="1" si="19"/>
        <v>90.556564906034126</v>
      </c>
      <c r="AC66" s="25">
        <f t="shared" ca="1" si="19"/>
        <v>95.347744134317878</v>
      </c>
      <c r="AD66" s="25">
        <f t="shared" ca="1" si="19"/>
        <v>93.554801181757526</v>
      </c>
      <c r="AE66" s="25">
        <f t="shared" ca="1" si="19"/>
        <v>96.266725106481715</v>
      </c>
      <c r="AF66" s="25">
        <f t="shared" ca="1" si="19"/>
        <v>96.233636192288458</v>
      </c>
      <c r="AG66" s="25">
        <f t="shared" ca="1" si="19"/>
        <v>90.24508259006825</v>
      </c>
      <c r="AH66" s="25">
        <f t="shared" ca="1" si="20"/>
        <v>91.419643142163721</v>
      </c>
      <c r="AI66" s="25">
        <f t="shared" ca="1" si="20"/>
        <v>87.928339650672186</v>
      </c>
      <c r="AJ66" s="25">
        <f t="shared" ca="1" si="20"/>
        <v>93.893098422107414</v>
      </c>
      <c r="AK66" s="25">
        <f t="shared" ca="1" si="20"/>
        <v>91.752082055572075</v>
      </c>
      <c r="AL66" s="25">
        <f t="shared" ca="1" si="20"/>
        <v>89.220991091837163</v>
      </c>
      <c r="AM66" s="25">
        <f t="shared" ca="1" si="20"/>
        <v>92.8071674683667</v>
      </c>
      <c r="AN66" s="25">
        <f t="shared" ca="1" si="20"/>
        <v>89.347838556400106</v>
      </c>
      <c r="AO66" s="25">
        <f t="shared" ca="1" si="20"/>
        <v>91.31882927034961</v>
      </c>
      <c r="AP66" s="25">
        <f t="shared" ca="1" si="20"/>
        <v>91.075912072355308</v>
      </c>
      <c r="AQ66" s="25">
        <f t="shared" ca="1" si="20"/>
        <v>90.453678082263437</v>
      </c>
      <c r="AR66" s="25">
        <f t="shared" ca="1" si="21"/>
        <v>89.551901258703907</v>
      </c>
      <c r="AS66" s="25">
        <f t="shared" ca="1" si="21"/>
        <v>91.343279229469061</v>
      </c>
      <c r="AT66" s="25">
        <f t="shared" ca="1" si="21"/>
        <v>92.297797760864114</v>
      </c>
      <c r="AU66" s="25">
        <f t="shared" ca="1" si="21"/>
        <v>90.331625261527051</v>
      </c>
      <c r="AV66" s="25">
        <f t="shared" ca="1" si="21"/>
        <v>87.835414579473479</v>
      </c>
      <c r="AW66" s="25">
        <f t="shared" ca="1" si="21"/>
        <v>87.936481099359582</v>
      </c>
      <c r="AX66" s="25">
        <f t="shared" ca="1" si="21"/>
        <v>89.796435762614323</v>
      </c>
      <c r="AY66" s="25">
        <f t="shared" ca="1" si="21"/>
        <v>92.890365407645461</v>
      </c>
      <c r="AZ66" s="25">
        <f t="shared" ca="1" si="21"/>
        <v>92.929940807960648</v>
      </c>
      <c r="BA66" s="25">
        <f t="shared" ca="1" si="21"/>
        <v>89.893521680286739</v>
      </c>
      <c r="BB66" s="25">
        <f t="shared" ca="1" si="21"/>
        <v>90.822579763255533</v>
      </c>
      <c r="BC66" s="25">
        <f t="shared" ca="1" si="21"/>
        <v>96.674904223619947</v>
      </c>
      <c r="BD66" s="25">
        <f t="shared" ca="1" si="21"/>
        <v>89.790245100430312</v>
      </c>
      <c r="BE66" s="25">
        <f t="shared" ca="1" si="21"/>
        <v>86.984861815894021</v>
      </c>
      <c r="BF66" s="25"/>
      <c r="BG66" s="25">
        <f t="shared" ca="1" si="22"/>
        <v>88.215666633292429</v>
      </c>
      <c r="BH66" s="25">
        <f t="shared" ca="1" si="22"/>
        <v>99.162019087503865</v>
      </c>
      <c r="BI66" s="25">
        <f t="shared" ca="1" si="22"/>
        <v>101.30967959411174</v>
      </c>
      <c r="BJ66" s="25">
        <f t="shared" ca="1" si="22"/>
        <v>86.851860900839114</v>
      </c>
      <c r="BK66" s="25">
        <f t="shared" ca="1" si="22"/>
        <v>90.694869920775247</v>
      </c>
      <c r="BL66" s="25">
        <f t="shared" ca="1" si="22"/>
        <v>89.309342420055771</v>
      </c>
      <c r="BM66" s="25">
        <f t="shared" ca="1" si="22"/>
        <v>87.80875912663808</v>
      </c>
      <c r="BN66" s="25">
        <f t="shared" ca="1" si="22"/>
        <v>93.064975676553743</v>
      </c>
      <c r="BO66" s="25">
        <f t="shared" ca="1" si="22"/>
        <v>87.630972299657572</v>
      </c>
      <c r="BP66" s="25">
        <f t="shared" ca="1" si="22"/>
        <v>92.497005794239016</v>
      </c>
      <c r="BQ66" s="25">
        <f t="shared" ca="1" si="23"/>
        <v>89.478847462946248</v>
      </c>
      <c r="BR66" s="25">
        <f t="shared" ca="1" si="23"/>
        <v>86.359966716150879</v>
      </c>
      <c r="BS66" s="25">
        <f t="shared" ca="1" si="23"/>
        <v>91.754711906239223</v>
      </c>
      <c r="BT66" s="25">
        <f t="shared" ca="1" si="23"/>
        <v>91.359654330507297</v>
      </c>
      <c r="BU66" s="25">
        <f t="shared" ca="1" si="23"/>
        <v>106.96932283250828</v>
      </c>
      <c r="BV66" s="25">
        <f t="shared" ca="1" si="23"/>
        <v>91.689666146033758</v>
      </c>
      <c r="BW66" s="25">
        <f t="shared" ca="1" si="23"/>
        <v>89.847288677615992</v>
      </c>
      <c r="BX66" s="25">
        <f t="shared" ca="1" si="23"/>
        <v>89.695946335346406</v>
      </c>
      <c r="BY66" s="25"/>
      <c r="BZ66" s="25"/>
      <c r="CA66" s="25"/>
      <c r="CB66" s="25"/>
      <c r="CC66" s="25">
        <f t="shared" ca="1" si="24"/>
        <v>87.033174848272665</v>
      </c>
      <c r="CD66" s="25">
        <f t="shared" ca="1" si="24"/>
        <v>88.217472545050754</v>
      </c>
      <c r="CE66" s="25">
        <f t="shared" ca="1" si="24"/>
        <v>89.114039828388712</v>
      </c>
      <c r="CF66" s="25">
        <f t="shared" ca="1" si="24"/>
        <v>93.007484315613198</v>
      </c>
      <c r="CG66" s="25">
        <f t="shared" ca="1" si="24"/>
        <v>90.986649593397686</v>
      </c>
    </row>
    <row r="67" spans="1:85" x14ac:dyDescent="0.3">
      <c r="A67" s="24">
        <v>2012</v>
      </c>
      <c r="B67" s="25">
        <f t="shared" ca="1" si="9"/>
        <v>92.948364910214025</v>
      </c>
      <c r="C67" s="25"/>
      <c r="D67" s="25">
        <f t="shared" ca="1" si="26"/>
        <v>93.038907546421953</v>
      </c>
      <c r="E67" s="25">
        <f t="shared" ca="1" si="26"/>
        <v>95.855456487671432</v>
      </c>
      <c r="F67" s="25">
        <f t="shared" ca="1" si="26"/>
        <v>92.922395416983093</v>
      </c>
      <c r="G67" s="25">
        <f t="shared" ca="1" si="26"/>
        <v>93.657854580232396</v>
      </c>
      <c r="H67" s="25">
        <f t="shared" ca="1" si="26"/>
        <v>92.172397590758308</v>
      </c>
      <c r="I67" s="25">
        <f t="shared" ca="1" si="26"/>
        <v>93.272344569644574</v>
      </c>
      <c r="J67" s="25">
        <f t="shared" ca="1" si="26"/>
        <v>92.990990126628375</v>
      </c>
      <c r="K67" s="25">
        <f t="shared" ca="1" si="26"/>
        <v>92.202159317845499</v>
      </c>
      <c r="L67" s="25">
        <f t="shared" ca="1" si="26"/>
        <v>90.75887357527931</v>
      </c>
      <c r="M67" s="25">
        <f t="shared" ca="1" si="26"/>
        <v>93.312676640066016</v>
      </c>
      <c r="N67" s="25">
        <f t="shared" ca="1" si="26"/>
        <v>91.306839388679947</v>
      </c>
      <c r="O67" s="25">
        <f t="shared" ca="1" si="26"/>
        <v>90.350608119895696</v>
      </c>
      <c r="P67" s="25">
        <f t="shared" ca="1" si="26"/>
        <v>90.814698635928067</v>
      </c>
      <c r="Q67" s="25">
        <f t="shared" ca="1" si="26"/>
        <v>99.764295641956764</v>
      </c>
      <c r="R67" s="25"/>
      <c r="S67" s="25"/>
      <c r="T67" s="25"/>
      <c r="U67" s="25">
        <f t="shared" ca="1" si="25"/>
        <v>90.099061161475149</v>
      </c>
      <c r="V67" s="25">
        <f t="shared" ca="1" si="25"/>
        <v>92.610796134940188</v>
      </c>
      <c r="W67" s="25">
        <f t="shared" si="4"/>
        <v>248</v>
      </c>
      <c r="X67" s="25">
        <f t="shared" ca="1" si="19"/>
        <v>92.916359251734548</v>
      </c>
      <c r="Y67" s="25">
        <f t="shared" ca="1" si="19"/>
        <v>92.846440824012362</v>
      </c>
      <c r="Z67" s="25">
        <f t="shared" ca="1" si="19"/>
        <v>97.981796752611814</v>
      </c>
      <c r="AA67" s="25">
        <f t="shared" ca="1" si="19"/>
        <v>95.855456487671432</v>
      </c>
      <c r="AB67" s="25">
        <f t="shared" ca="1" si="19"/>
        <v>91.067195236967549</v>
      </c>
      <c r="AC67" s="25">
        <f t="shared" ca="1" si="19"/>
        <v>96.921880507751382</v>
      </c>
      <c r="AD67" s="25">
        <f t="shared" ca="1" si="19"/>
        <v>95.404648119469485</v>
      </c>
      <c r="AE67" s="25">
        <f t="shared" ca="1" si="19"/>
        <v>97.551619316490758</v>
      </c>
      <c r="AF67" s="25">
        <f t="shared" ca="1" si="19"/>
        <v>98.519506469745252</v>
      </c>
      <c r="AG67" s="25">
        <f t="shared" ca="1" si="19"/>
        <v>92.406693724753893</v>
      </c>
      <c r="AH67" s="25">
        <f t="shared" ca="1" si="20"/>
        <v>93.402017009951138</v>
      </c>
      <c r="AI67" s="25">
        <f t="shared" ca="1" si="20"/>
        <v>89.637492646186857</v>
      </c>
      <c r="AJ67" s="25">
        <f t="shared" ca="1" si="20"/>
        <v>96.099248076000606</v>
      </c>
      <c r="AK67" s="25">
        <f t="shared" ca="1" si="20"/>
        <v>93.2323106313941</v>
      </c>
      <c r="AL67" s="25">
        <f t="shared" ca="1" si="20"/>
        <v>91.623927221444319</v>
      </c>
      <c r="AM67" s="25">
        <f t="shared" ca="1" si="20"/>
        <v>94.874656501316849</v>
      </c>
      <c r="AN67" s="25">
        <f t="shared" ca="1" si="20"/>
        <v>91.232334084712306</v>
      </c>
      <c r="AO67" s="25">
        <f t="shared" ca="1" si="20"/>
        <v>93.332274595863765</v>
      </c>
      <c r="AP67" s="25">
        <f t="shared" ca="1" si="20"/>
        <v>92.982246462539692</v>
      </c>
      <c r="AQ67" s="25">
        <f t="shared" ca="1" si="20"/>
        <v>92.64711511078103</v>
      </c>
      <c r="AR67" s="25">
        <f t="shared" ca="1" si="21"/>
        <v>91.347277846779576</v>
      </c>
      <c r="AS67" s="25">
        <f t="shared" ca="1" si="21"/>
        <v>93.167437874811327</v>
      </c>
      <c r="AT67" s="25">
        <f t="shared" ca="1" si="21"/>
        <v>94.462295986472725</v>
      </c>
      <c r="AU67" s="25">
        <f t="shared" ca="1" si="21"/>
        <v>93.657854580232396</v>
      </c>
      <c r="AV67" s="25">
        <f t="shared" ca="1" si="21"/>
        <v>92.119703682721294</v>
      </c>
      <c r="AW67" s="25">
        <f t="shared" ca="1" si="21"/>
        <v>92.23255891832747</v>
      </c>
      <c r="AX67" s="25">
        <f t="shared" ca="1" si="21"/>
        <v>93.272344569644574</v>
      </c>
      <c r="AY67" s="25">
        <f t="shared" ca="1" si="21"/>
        <v>94.769242921305576</v>
      </c>
      <c r="AZ67" s="25">
        <f t="shared" ca="1" si="21"/>
        <v>94.472291572281705</v>
      </c>
      <c r="BA67" s="25">
        <f t="shared" ca="1" si="21"/>
        <v>92.219962164752886</v>
      </c>
      <c r="BB67" s="25">
        <f t="shared" ca="1" si="21"/>
        <v>93.033313744421179</v>
      </c>
      <c r="BC67" s="25">
        <f t="shared" ca="1" si="21"/>
        <v>98.004236178275676</v>
      </c>
      <c r="BD67" s="25">
        <f t="shared" ca="1" si="21"/>
        <v>91.164028521714798</v>
      </c>
      <c r="BE67" s="25">
        <f t="shared" ca="1" si="21"/>
        <v>91.423498349770497</v>
      </c>
      <c r="BF67" s="25"/>
      <c r="BG67" s="25">
        <f t="shared" ca="1" si="22"/>
        <v>90.75887357527931</v>
      </c>
      <c r="BH67" s="25">
        <f t="shared" ca="1" si="22"/>
        <v>99.764751367392378</v>
      </c>
      <c r="BI67" s="25">
        <f t="shared" ca="1" si="22"/>
        <v>101.15733614450775</v>
      </c>
      <c r="BJ67" s="25">
        <f t="shared" ca="1" si="22"/>
        <v>88.636330634626376</v>
      </c>
      <c r="BK67" s="25">
        <f t="shared" ca="1" si="22"/>
        <v>92.136041051377347</v>
      </c>
      <c r="BL67" s="25">
        <f t="shared" ca="1" si="22"/>
        <v>91.351959572618142</v>
      </c>
      <c r="BM67" s="25">
        <f t="shared" ca="1" si="22"/>
        <v>90.410640854736457</v>
      </c>
      <c r="BN67" s="25">
        <f t="shared" ca="1" si="22"/>
        <v>93.966559880347631</v>
      </c>
      <c r="BO67" s="25">
        <f t="shared" ca="1" si="22"/>
        <v>90.350608119895696</v>
      </c>
      <c r="BP67" s="25">
        <f t="shared" ca="1" si="22"/>
        <v>93.974723700219229</v>
      </c>
      <c r="BQ67" s="25">
        <f t="shared" ca="1" si="23"/>
        <v>91.451727282931742</v>
      </c>
      <c r="BR67" s="25">
        <f t="shared" ca="1" si="23"/>
        <v>87.944953228087741</v>
      </c>
      <c r="BS67" s="25">
        <f t="shared" ca="1" si="23"/>
        <v>93.438123611239504</v>
      </c>
      <c r="BT67" s="25">
        <f t="shared" ca="1" si="23"/>
        <v>93.112860843165166</v>
      </c>
      <c r="BU67" s="25">
        <f t="shared" ca="1" si="23"/>
        <v>106.8870861877087</v>
      </c>
      <c r="BV67" s="25">
        <f t="shared" ca="1" si="23"/>
        <v>93.343300809742587</v>
      </c>
      <c r="BW67" s="25">
        <f t="shared" ca="1" si="23"/>
        <v>93.675455643641286</v>
      </c>
      <c r="BX67" s="25">
        <f t="shared" ca="1" si="23"/>
        <v>91.965498057141431</v>
      </c>
      <c r="BY67" s="25"/>
      <c r="BZ67" s="25"/>
      <c r="CA67" s="25"/>
      <c r="CB67" s="25"/>
      <c r="CC67" s="25">
        <f t="shared" ca="1" si="24"/>
        <v>89.78821515215742</v>
      </c>
      <c r="CD67" s="25">
        <f t="shared" ca="1" si="24"/>
        <v>90.602813002532088</v>
      </c>
      <c r="CE67" s="25">
        <f t="shared" ca="1" si="24"/>
        <v>91.334624158559976</v>
      </c>
      <c r="CF67" s="25">
        <f t="shared" ca="1" si="24"/>
        <v>94.19126407491477</v>
      </c>
      <c r="CG67" s="25">
        <f t="shared" ca="1" si="24"/>
        <v>92.798547671793912</v>
      </c>
    </row>
    <row r="68" spans="1:85" x14ac:dyDescent="0.3">
      <c r="A68" s="24">
        <v>2013</v>
      </c>
      <c r="B68" s="25">
        <f t="shared" ca="1" si="9"/>
        <v>95.261482182156726</v>
      </c>
      <c r="C68" s="25"/>
      <c r="D68" s="25">
        <f t="shared" ca="1" si="26"/>
        <v>95.118713107652695</v>
      </c>
      <c r="E68" s="25">
        <f t="shared" ca="1" si="26"/>
        <v>97.438035871823871</v>
      </c>
      <c r="F68" s="25">
        <f t="shared" ca="1" si="26"/>
        <v>95.468222929162764</v>
      </c>
      <c r="G68" s="25">
        <f t="shared" ca="1" si="26"/>
        <v>96.554922469360051</v>
      </c>
      <c r="H68" s="25">
        <f t="shared" ca="1" si="26"/>
        <v>95.452329411764126</v>
      </c>
      <c r="I68" s="25">
        <f t="shared" ca="1" si="26"/>
        <v>95.97853881097636</v>
      </c>
      <c r="J68" s="25">
        <f t="shared" ca="1" si="26"/>
        <v>95.36278933945232</v>
      </c>
      <c r="K68" s="25">
        <f t="shared" ca="1" si="26"/>
        <v>94.903496646356331</v>
      </c>
      <c r="L68" s="25">
        <f t="shared" ca="1" si="26"/>
        <v>93.563074865268263</v>
      </c>
      <c r="M68" s="25">
        <f t="shared" ca="1" si="26"/>
        <v>93.27457180868376</v>
      </c>
      <c r="N68" s="25">
        <f t="shared" ca="1" si="26"/>
        <v>93.318199421084358</v>
      </c>
      <c r="O68" s="25">
        <f t="shared" ca="1" si="26"/>
        <v>93.334983482043242</v>
      </c>
      <c r="P68" s="25">
        <f t="shared" ca="1" si="26"/>
        <v>93.546491115537677</v>
      </c>
      <c r="Q68" s="25">
        <f t="shared" ca="1" si="26"/>
        <v>100.98201354115335</v>
      </c>
      <c r="R68" s="25"/>
      <c r="S68" s="25"/>
      <c r="T68" s="25"/>
      <c r="U68" s="25">
        <f t="shared" ca="1" si="25"/>
        <v>92.923196780243927</v>
      </c>
      <c r="V68" s="25">
        <f t="shared" ca="1" si="25"/>
        <v>94.496784949483128</v>
      </c>
      <c r="W68" s="25">
        <f t="shared" si="4"/>
        <v>252</v>
      </c>
      <c r="X68" s="25">
        <f t="shared" ca="1" si="19"/>
        <v>94.988230534354315</v>
      </c>
      <c r="Y68" s="25">
        <f t="shared" ca="1" si="19"/>
        <v>95.050202473676109</v>
      </c>
      <c r="Z68" s="25">
        <f t="shared" ca="1" si="19"/>
        <v>99.809220835401149</v>
      </c>
      <c r="AA68" s="25">
        <f t="shared" ca="1" si="19"/>
        <v>97.438035871823871</v>
      </c>
      <c r="AB68" s="25">
        <f t="shared" ca="1" si="19"/>
        <v>92.749626720569765</v>
      </c>
      <c r="AC68" s="25">
        <f t="shared" ca="1" si="19"/>
        <v>98.876070985419702</v>
      </c>
      <c r="AD68" s="25">
        <f t="shared" ca="1" si="19"/>
        <v>97.383440608581182</v>
      </c>
      <c r="AE68" s="25">
        <f t="shared" ca="1" si="19"/>
        <v>98.959932126899702</v>
      </c>
      <c r="AF68" s="25">
        <f t="shared" ca="1" si="19"/>
        <v>101.02690654168892</v>
      </c>
      <c r="AG68" s="25">
        <f t="shared" ca="1" si="19"/>
        <v>94.423367489508053</v>
      </c>
      <c r="AH68" s="25">
        <f t="shared" ca="1" si="20"/>
        <v>95.860230322965393</v>
      </c>
      <c r="AI68" s="25">
        <f t="shared" ca="1" si="20"/>
        <v>93.090739010298776</v>
      </c>
      <c r="AJ68" s="25">
        <f t="shared" ca="1" si="20"/>
        <v>98.959250369103913</v>
      </c>
      <c r="AK68" s="25">
        <f t="shared" ca="1" si="20"/>
        <v>95.586149087697635</v>
      </c>
      <c r="AL68" s="25">
        <f t="shared" ca="1" si="20"/>
        <v>94.108607978617854</v>
      </c>
      <c r="AM68" s="25">
        <f t="shared" ca="1" si="20"/>
        <v>97.218746644094921</v>
      </c>
      <c r="AN68" s="25">
        <f t="shared" ca="1" si="20"/>
        <v>94.130214566211038</v>
      </c>
      <c r="AO68" s="25">
        <f t="shared" ca="1" si="20"/>
        <v>95.836986204774107</v>
      </c>
      <c r="AP68" s="25">
        <f t="shared" ca="1" si="20"/>
        <v>95.567258202343481</v>
      </c>
      <c r="AQ68" s="25">
        <f t="shared" ca="1" si="20"/>
        <v>96.00899318572425</v>
      </c>
      <c r="AR68" s="25">
        <f t="shared" ca="1" si="21"/>
        <v>94.510725775060692</v>
      </c>
      <c r="AS68" s="25">
        <f t="shared" ca="1" si="21"/>
        <v>95.437414227277273</v>
      </c>
      <c r="AT68" s="25">
        <f t="shared" ca="1" si="21"/>
        <v>96.91385898902611</v>
      </c>
      <c r="AU68" s="25">
        <f t="shared" ca="1" si="21"/>
        <v>96.554922469360051</v>
      </c>
      <c r="AV68" s="25">
        <f t="shared" ca="1" si="21"/>
        <v>95.514356530705115</v>
      </c>
      <c r="AW68" s="25">
        <f t="shared" ca="1" si="21"/>
        <v>95.377803982806796</v>
      </c>
      <c r="AX68" s="25">
        <f t="shared" ca="1" si="21"/>
        <v>95.97853881097636</v>
      </c>
      <c r="AY68" s="25">
        <f t="shared" ca="1" si="21"/>
        <v>96.845116659517799</v>
      </c>
      <c r="AZ68" s="25">
        <f t="shared" ca="1" si="21"/>
        <v>96.259551229444824</v>
      </c>
      <c r="BA68" s="25">
        <f t="shared" ca="1" si="21"/>
        <v>94.851608329510015</v>
      </c>
      <c r="BB68" s="25">
        <f t="shared" ca="1" si="21"/>
        <v>95.650053618794189</v>
      </c>
      <c r="BC68" s="25">
        <f t="shared" ca="1" si="21"/>
        <v>98.407293199655896</v>
      </c>
      <c r="BD68" s="25">
        <f t="shared" ca="1" si="21"/>
        <v>93.781762253505519</v>
      </c>
      <c r="BE68" s="25">
        <f t="shared" ca="1" si="21"/>
        <v>94.712395442649111</v>
      </c>
      <c r="BF68" s="25"/>
      <c r="BG68" s="25">
        <f t="shared" ca="1" si="22"/>
        <v>93.563074865268263</v>
      </c>
      <c r="BH68" s="25">
        <f t="shared" ca="1" si="22"/>
        <v>100.93364441133609</v>
      </c>
      <c r="BI68" s="25">
        <f t="shared" ca="1" si="22"/>
        <v>102.01412981757437</v>
      </c>
      <c r="BJ68" s="25">
        <f t="shared" ca="1" si="22"/>
        <v>87.692299936591979</v>
      </c>
      <c r="BK68" s="25">
        <f t="shared" ca="1" si="22"/>
        <v>93.393823865533903</v>
      </c>
      <c r="BL68" s="25">
        <f t="shared" ca="1" si="22"/>
        <v>92.974194810168839</v>
      </c>
      <c r="BM68" s="25">
        <f t="shared" ca="1" si="22"/>
        <v>93.409807508948035</v>
      </c>
      <c r="BN68" s="25">
        <f t="shared" ca="1" si="22"/>
        <v>94.563593402228705</v>
      </c>
      <c r="BO68" s="25">
        <f t="shared" ca="1" si="22"/>
        <v>93.334983482043242</v>
      </c>
      <c r="BP68" s="25">
        <f t="shared" ca="1" si="22"/>
        <v>95.140720711127614</v>
      </c>
      <c r="BQ68" s="25">
        <f t="shared" ca="1" si="23"/>
        <v>93.869899764525584</v>
      </c>
      <c r="BR68" s="25">
        <f t="shared" ca="1" si="23"/>
        <v>92.037326744159799</v>
      </c>
      <c r="BS68" s="25">
        <f t="shared" ca="1" si="23"/>
        <v>94.858144661847518</v>
      </c>
      <c r="BT68" s="25">
        <f t="shared" ca="1" si="23"/>
        <v>94.822885308448548</v>
      </c>
      <c r="BU68" s="25">
        <f t="shared" ca="1" si="23"/>
        <v>107.07115350584168</v>
      </c>
      <c r="BV68" s="25">
        <f t="shared" ca="1" si="23"/>
        <v>95.272216085416943</v>
      </c>
      <c r="BW68" s="25">
        <f t="shared" ca="1" si="23"/>
        <v>96.539954081019346</v>
      </c>
      <c r="BX68" s="25">
        <f t="shared" ca="1" si="23"/>
        <v>94.438051622997293</v>
      </c>
      <c r="BY68" s="25"/>
      <c r="BZ68" s="25"/>
      <c r="CA68" s="25"/>
      <c r="CB68" s="25"/>
      <c r="CC68" s="25">
        <f t="shared" ca="1" si="24"/>
        <v>92.71288801575254</v>
      </c>
      <c r="CD68" s="25">
        <f t="shared" ca="1" si="24"/>
        <v>93.25373631900446</v>
      </c>
      <c r="CE68" s="25">
        <f t="shared" ca="1" si="24"/>
        <v>93.852166262367419</v>
      </c>
      <c r="CF68" s="25">
        <f t="shared" ca="1" si="24"/>
        <v>95.618014891854969</v>
      </c>
      <c r="CG68" s="25">
        <f t="shared" ca="1" si="24"/>
        <v>94.487352047655421</v>
      </c>
    </row>
    <row r="69" spans="1:85" x14ac:dyDescent="0.3">
      <c r="A69" s="24">
        <v>2014</v>
      </c>
      <c r="B69" s="25">
        <f t="shared" ref="B69:B74" ca="1" si="27">GEOMEAN(OFFSET(B$77,$W69,0,4,1))</f>
        <v>96.839528387799433</v>
      </c>
      <c r="C69" s="25"/>
      <c r="D69" s="25">
        <f t="shared" ca="1" si="26"/>
        <v>96.19939037931421</v>
      </c>
      <c r="E69" s="25">
        <f t="shared" ca="1" si="26"/>
        <v>98.189869424830476</v>
      </c>
      <c r="F69" s="25">
        <f t="shared" ca="1" si="26"/>
        <v>95.614210387724995</v>
      </c>
      <c r="G69" s="25">
        <f t="shared" ca="1" si="26"/>
        <v>97.537167164423408</v>
      </c>
      <c r="H69" s="25">
        <f t="shared" ca="1" si="26"/>
        <v>97.914026564200057</v>
      </c>
      <c r="I69" s="25">
        <f t="shared" ca="1" si="26"/>
        <v>98.189399324118583</v>
      </c>
      <c r="J69" s="25">
        <f t="shared" ca="1" si="26"/>
        <v>96.954670808438493</v>
      </c>
      <c r="K69" s="25">
        <f t="shared" ca="1" si="26"/>
        <v>97.29910934922755</v>
      </c>
      <c r="L69" s="25">
        <f t="shared" ca="1" si="26"/>
        <v>96.766722973449419</v>
      </c>
      <c r="M69" s="25">
        <f t="shared" ca="1" si="26"/>
        <v>94.6710693389863</v>
      </c>
      <c r="N69" s="25">
        <f t="shared" ca="1" si="26"/>
        <v>95.862352070014964</v>
      </c>
      <c r="O69" s="25">
        <f t="shared" ca="1" si="26"/>
        <v>96.864058775644011</v>
      </c>
      <c r="P69" s="25">
        <f t="shared" ca="1" si="26"/>
        <v>95.344458597054782</v>
      </c>
      <c r="Q69" s="25">
        <f t="shared" ca="1" si="26"/>
        <v>99.956632808047857</v>
      </c>
      <c r="R69" s="25"/>
      <c r="S69" s="25"/>
      <c r="T69" s="25"/>
      <c r="U69" s="25">
        <f t="shared" ca="1" si="25"/>
        <v>96.111473091284026</v>
      </c>
      <c r="V69" s="25">
        <f t="shared" ca="1" si="25"/>
        <v>96.7264018928052</v>
      </c>
      <c r="W69" s="25">
        <f t="shared" si="4"/>
        <v>256</v>
      </c>
      <c r="X69" s="25">
        <f t="shared" ca="1" si="19"/>
        <v>96.066849752909334</v>
      </c>
      <c r="Y69" s="25">
        <f t="shared" ca="1" si="19"/>
        <v>96.959461820537541</v>
      </c>
      <c r="Z69" s="25">
        <f t="shared" ca="1" si="19"/>
        <v>100.19715555887331</v>
      </c>
      <c r="AA69" s="25">
        <f t="shared" ca="1" si="19"/>
        <v>98.189869424830476</v>
      </c>
      <c r="AB69" s="25">
        <f t="shared" ca="1" si="19"/>
        <v>92.894129944440465</v>
      </c>
      <c r="AC69" s="25">
        <f t="shared" ca="1" si="19"/>
        <v>99.017805426856995</v>
      </c>
      <c r="AD69" s="25">
        <f t="shared" ca="1" si="19"/>
        <v>96.883602473310773</v>
      </c>
      <c r="AE69" s="25">
        <f t="shared" ca="1" si="19"/>
        <v>98.651956169901496</v>
      </c>
      <c r="AF69" s="25">
        <f t="shared" ca="1" si="19"/>
        <v>99.747038439573402</v>
      </c>
      <c r="AG69" s="25">
        <f t="shared" ca="1" si="19"/>
        <v>95.324554855249872</v>
      </c>
      <c r="AH69" s="25">
        <f t="shared" ca="1" si="20"/>
        <v>96.051943301951724</v>
      </c>
      <c r="AI69" s="25">
        <f t="shared" ca="1" si="20"/>
        <v>94.402280922207154</v>
      </c>
      <c r="AJ69" s="25">
        <f t="shared" ca="1" si="20"/>
        <v>97.421776638427744</v>
      </c>
      <c r="AK69" s="25">
        <f t="shared" ca="1" si="20"/>
        <v>96.284770188924071</v>
      </c>
      <c r="AL69" s="25">
        <f t="shared" ca="1" si="20"/>
        <v>95.217144203906656</v>
      </c>
      <c r="AM69" s="25">
        <f t="shared" ca="1" si="20"/>
        <v>96.516030538617414</v>
      </c>
      <c r="AN69" s="25">
        <f t="shared" ca="1" si="20"/>
        <v>94.842223731468977</v>
      </c>
      <c r="AO69" s="25">
        <f t="shared" ca="1" si="20"/>
        <v>95.161145822914676</v>
      </c>
      <c r="AP69" s="25">
        <f t="shared" ca="1" si="20"/>
        <v>96.169591229612053</v>
      </c>
      <c r="AQ69" s="25">
        <f t="shared" ca="1" si="20"/>
        <v>95.841123982074393</v>
      </c>
      <c r="AR69" s="25">
        <f t="shared" ca="1" si="21"/>
        <v>95.642255463360826</v>
      </c>
      <c r="AS69" s="25">
        <f t="shared" ca="1" si="21"/>
        <v>94.70376857847728</v>
      </c>
      <c r="AT69" s="25">
        <f t="shared" ca="1" si="21"/>
        <v>96.931043398575994</v>
      </c>
      <c r="AU69" s="25">
        <f t="shared" ca="1" si="21"/>
        <v>97.537167164423408</v>
      </c>
      <c r="AV69" s="25">
        <f t="shared" ca="1" si="21"/>
        <v>97.814127377280911</v>
      </c>
      <c r="AW69" s="25">
        <f t="shared" ca="1" si="21"/>
        <v>98.023929480835307</v>
      </c>
      <c r="AX69" s="25">
        <f t="shared" ca="1" si="21"/>
        <v>98.189399324118583</v>
      </c>
      <c r="AY69" s="25">
        <f t="shared" ca="1" si="21"/>
        <v>97.709376432678951</v>
      </c>
      <c r="AZ69" s="25">
        <f t="shared" ca="1" si="21"/>
        <v>96.827023644192352</v>
      </c>
      <c r="BA69" s="25">
        <f t="shared" ca="1" si="21"/>
        <v>96.912100594629294</v>
      </c>
      <c r="BB69" s="25">
        <f t="shared" ca="1" si="21"/>
        <v>97.756991414303357</v>
      </c>
      <c r="BC69" s="25">
        <f t="shared" ca="1" si="21"/>
        <v>99.386855673347938</v>
      </c>
      <c r="BD69" s="25">
        <f t="shared" ca="1" si="21"/>
        <v>95.699738673681026</v>
      </c>
      <c r="BE69" s="25">
        <f t="shared" ca="1" si="21"/>
        <v>97.993114958948951</v>
      </c>
      <c r="BF69" s="25"/>
      <c r="BG69" s="25">
        <f t="shared" ca="1" si="22"/>
        <v>96.766722973449419</v>
      </c>
      <c r="BH69" s="25">
        <f t="shared" ca="1" si="22"/>
        <v>99.745629889663107</v>
      </c>
      <c r="BI69" s="25">
        <f t="shared" ca="1" si="22"/>
        <v>99.976936396205161</v>
      </c>
      <c r="BJ69" s="25">
        <f t="shared" ca="1" si="22"/>
        <v>90.988250936624723</v>
      </c>
      <c r="BK69" s="25">
        <f t="shared" ca="1" si="22"/>
        <v>95.392639375823052</v>
      </c>
      <c r="BL69" s="25">
        <f t="shared" ca="1" si="22"/>
        <v>95.095066753798747</v>
      </c>
      <c r="BM69" s="25">
        <f t="shared" ca="1" si="22"/>
        <v>96.889105053289256</v>
      </c>
      <c r="BN69" s="25">
        <f t="shared" ca="1" si="22"/>
        <v>96.366637026275214</v>
      </c>
      <c r="BO69" s="25">
        <f t="shared" ca="1" si="22"/>
        <v>96.864058775644011</v>
      </c>
      <c r="BP69" s="25">
        <f t="shared" ca="1" si="22"/>
        <v>95.943590309624952</v>
      </c>
      <c r="BQ69" s="25">
        <f t="shared" ca="1" si="23"/>
        <v>95.234126060037141</v>
      </c>
      <c r="BR69" s="25">
        <f t="shared" ca="1" si="23"/>
        <v>94.639984413113069</v>
      </c>
      <c r="BS69" s="25">
        <f t="shared" ca="1" si="23"/>
        <v>96.62737284859891</v>
      </c>
      <c r="BT69" s="25">
        <f t="shared" ca="1" si="23"/>
        <v>96.605327646611258</v>
      </c>
      <c r="BU69" s="25">
        <f t="shared" ca="1" si="23"/>
        <v>102.7314521594117</v>
      </c>
      <c r="BV69" s="25">
        <f t="shared" ca="1" si="23"/>
        <v>97.121708203698304</v>
      </c>
      <c r="BW69" s="25">
        <f t="shared" ca="1" si="23"/>
        <v>98.679262353225255</v>
      </c>
      <c r="BX69" s="25">
        <f t="shared" ca="1" si="23"/>
        <v>96.689522269230778</v>
      </c>
      <c r="BY69" s="25"/>
      <c r="BZ69" s="25"/>
      <c r="CA69" s="25"/>
      <c r="CB69" s="25"/>
      <c r="CC69" s="25">
        <f t="shared" ca="1" si="24"/>
        <v>96.265963907600053</v>
      </c>
      <c r="CD69" s="25">
        <f t="shared" ca="1" si="24"/>
        <v>95.89190028831446</v>
      </c>
      <c r="CE69" s="25">
        <f t="shared" ca="1" si="24"/>
        <v>96.771610316543118</v>
      </c>
      <c r="CF69" s="25">
        <f t="shared" ca="1" si="24"/>
        <v>96.961169037224991</v>
      </c>
      <c r="CG69" s="25">
        <f t="shared" ca="1" si="24"/>
        <v>96.636300082478115</v>
      </c>
    </row>
    <row r="70" spans="1:85" x14ac:dyDescent="0.3">
      <c r="A70" s="24">
        <v>2015</v>
      </c>
      <c r="B70" s="25">
        <f t="shared" ca="1" si="27"/>
        <v>98.012338583629571</v>
      </c>
      <c r="C70" s="25"/>
      <c r="D70" s="25">
        <f t="shared" ca="1" si="26"/>
        <v>97.311228009263232</v>
      </c>
      <c r="E70" s="25">
        <f t="shared" ca="1" si="26"/>
        <v>98.584750661539886</v>
      </c>
      <c r="F70" s="25">
        <f t="shared" ca="1" si="26"/>
        <v>96.722005758107841</v>
      </c>
      <c r="G70" s="25">
        <f t="shared" ca="1" si="26"/>
        <v>98.272228229105849</v>
      </c>
      <c r="H70" s="25">
        <f t="shared" ca="1" si="26"/>
        <v>98.659904461516859</v>
      </c>
      <c r="I70" s="25">
        <f t="shared" ca="1" si="26"/>
        <v>98.729845446771279</v>
      </c>
      <c r="J70" s="25">
        <f t="shared" ca="1" si="26"/>
        <v>97.784832844247376</v>
      </c>
      <c r="K70" s="25">
        <f t="shared" ca="1" si="26"/>
        <v>98.347145959154361</v>
      </c>
      <c r="L70" s="25">
        <f t="shared" ca="1" si="26"/>
        <v>97.731881718428525</v>
      </c>
      <c r="M70" s="25">
        <f t="shared" ca="1" si="26"/>
        <v>98.477284593929568</v>
      </c>
      <c r="N70" s="25">
        <f t="shared" ca="1" si="26"/>
        <v>97.697241185369748</v>
      </c>
      <c r="O70" s="25">
        <f t="shared" ca="1" si="26"/>
        <v>97.724260476175829</v>
      </c>
      <c r="P70" s="25">
        <f t="shared" ca="1" si="26"/>
        <v>97.172227205413677</v>
      </c>
      <c r="Q70" s="25">
        <f t="shared" ca="1" si="26"/>
        <v>100.31954766200248</v>
      </c>
      <c r="R70" s="25"/>
      <c r="S70" s="25"/>
      <c r="T70" s="25"/>
      <c r="U70" s="25">
        <f t="shared" ca="1" si="25"/>
        <v>97.479474697217356</v>
      </c>
      <c r="V70" s="25">
        <f t="shared" ca="1" si="25"/>
        <v>98.112031173284223</v>
      </c>
      <c r="W70" s="25">
        <f t="shared" si="4"/>
        <v>260</v>
      </c>
      <c r="X70" s="25">
        <f t="shared" ca="1" si="19"/>
        <v>97.221157645534973</v>
      </c>
      <c r="Y70" s="25">
        <f t="shared" ca="1" si="19"/>
        <v>97.706773606282042</v>
      </c>
      <c r="Z70" s="25">
        <f t="shared" ca="1" si="19"/>
        <v>100.15959219705337</v>
      </c>
      <c r="AA70" s="25">
        <f t="shared" ca="1" si="19"/>
        <v>98.584750661539886</v>
      </c>
      <c r="AB70" s="25">
        <f t="shared" ca="1" si="19"/>
        <v>95.432816362290254</v>
      </c>
      <c r="AC70" s="25">
        <f t="shared" ca="1" si="19"/>
        <v>97.02230539847848</v>
      </c>
      <c r="AD70" s="25">
        <f t="shared" ca="1" si="19"/>
        <v>97.432090544988256</v>
      </c>
      <c r="AE70" s="25">
        <f t="shared" ca="1" si="19"/>
        <v>95.918731835989348</v>
      </c>
      <c r="AF70" s="25">
        <f t="shared" ca="1" si="19"/>
        <v>98.260376075839062</v>
      </c>
      <c r="AG70" s="25">
        <f t="shared" ca="1" si="19"/>
        <v>97.034081020643896</v>
      </c>
      <c r="AH70" s="25">
        <f t="shared" ca="1" si="20"/>
        <v>97.284324934929955</v>
      </c>
      <c r="AI70" s="25">
        <f t="shared" ca="1" si="20"/>
        <v>96.317135775322498</v>
      </c>
      <c r="AJ70" s="25">
        <f t="shared" ca="1" si="20"/>
        <v>97.34861763574493</v>
      </c>
      <c r="AK70" s="25">
        <f t="shared" ca="1" si="20"/>
        <v>97.069798642110456</v>
      </c>
      <c r="AL70" s="25">
        <f t="shared" ca="1" si="20"/>
        <v>96.839061949137587</v>
      </c>
      <c r="AM70" s="25">
        <f t="shared" ca="1" si="20"/>
        <v>97.239369472726565</v>
      </c>
      <c r="AN70" s="25">
        <f t="shared" ca="1" si="20"/>
        <v>96.432228605119818</v>
      </c>
      <c r="AO70" s="25">
        <f t="shared" ca="1" si="20"/>
        <v>96.731347478938787</v>
      </c>
      <c r="AP70" s="25">
        <f t="shared" ca="1" si="20"/>
        <v>97.274774407530842</v>
      </c>
      <c r="AQ70" s="25">
        <f t="shared" ca="1" si="20"/>
        <v>96.739190647015221</v>
      </c>
      <c r="AR70" s="25">
        <f t="shared" ca="1" si="21"/>
        <v>96.809870690627065</v>
      </c>
      <c r="AS70" s="25">
        <f t="shared" ca="1" si="21"/>
        <v>96.681641383644546</v>
      </c>
      <c r="AT70" s="25">
        <f t="shared" ca="1" si="21"/>
        <v>97.112473647666008</v>
      </c>
      <c r="AU70" s="25">
        <f t="shared" ca="1" si="21"/>
        <v>98.272228229105849</v>
      </c>
      <c r="AV70" s="25">
        <f t="shared" ca="1" si="21"/>
        <v>98.502383735382779</v>
      </c>
      <c r="AW70" s="25">
        <f t="shared" ca="1" si="21"/>
        <v>98.834859059815571</v>
      </c>
      <c r="AX70" s="25">
        <f t="shared" ca="1" si="21"/>
        <v>98.729845446771279</v>
      </c>
      <c r="AY70" s="25">
        <f t="shared" ca="1" si="21"/>
        <v>98.537130005900309</v>
      </c>
      <c r="AZ70" s="25">
        <f t="shared" ca="1" si="21"/>
        <v>97.65245229801188</v>
      </c>
      <c r="BA70" s="25">
        <f t="shared" ca="1" si="21"/>
        <v>97.737240782719851</v>
      </c>
      <c r="BB70" s="25">
        <f t="shared" ca="1" si="21"/>
        <v>98.369308394007717</v>
      </c>
      <c r="BC70" s="25">
        <f t="shared" ca="1" si="21"/>
        <v>99.567445673459844</v>
      </c>
      <c r="BD70" s="25">
        <f t="shared" ca="1" si="21"/>
        <v>97.521384473919142</v>
      </c>
      <c r="BE70" s="25">
        <f t="shared" ca="1" si="21"/>
        <v>98.812258324454461</v>
      </c>
      <c r="BF70" s="25"/>
      <c r="BG70" s="25">
        <f t="shared" ca="1" si="22"/>
        <v>97.731881718428525</v>
      </c>
      <c r="BH70" s="25">
        <f t="shared" ca="1" si="22"/>
        <v>99.407423643111159</v>
      </c>
      <c r="BI70" s="25">
        <f t="shared" ca="1" si="22"/>
        <v>99.717261643328641</v>
      </c>
      <c r="BJ70" s="25">
        <f t="shared" ca="1" si="22"/>
        <v>97.962002396504502</v>
      </c>
      <c r="BK70" s="25">
        <f t="shared" ca="1" si="22"/>
        <v>97.632269167253639</v>
      </c>
      <c r="BL70" s="25">
        <f t="shared" ca="1" si="22"/>
        <v>97.472355584259603</v>
      </c>
      <c r="BM70" s="25">
        <f t="shared" ca="1" si="22"/>
        <v>97.674281875597984</v>
      </c>
      <c r="BN70" s="25">
        <f t="shared" ca="1" si="22"/>
        <v>98.614106588424676</v>
      </c>
      <c r="BO70" s="25">
        <f t="shared" ca="1" si="22"/>
        <v>97.724260476175829</v>
      </c>
      <c r="BP70" s="25">
        <f t="shared" ca="1" si="22"/>
        <v>97.767023379765661</v>
      </c>
      <c r="BQ70" s="25">
        <f t="shared" ca="1" si="23"/>
        <v>97.23446625272986</v>
      </c>
      <c r="BR70" s="25">
        <f t="shared" ca="1" si="23"/>
        <v>96.374950564022811</v>
      </c>
      <c r="BS70" s="25">
        <f t="shared" ca="1" si="23"/>
        <v>98.162250897858002</v>
      </c>
      <c r="BT70" s="25">
        <f t="shared" ca="1" si="23"/>
        <v>98.137351793219793</v>
      </c>
      <c r="BU70" s="25">
        <f t="shared" ca="1" si="23"/>
        <v>102.32021071511737</v>
      </c>
      <c r="BV70" s="25">
        <f t="shared" ca="1" si="23"/>
        <v>98.122187535441938</v>
      </c>
      <c r="BW70" s="25">
        <f t="shared" ca="1" si="23"/>
        <v>99.586716835662912</v>
      </c>
      <c r="BX70" s="25">
        <f t="shared" ca="1" si="23"/>
        <v>97.747107998905889</v>
      </c>
      <c r="BY70" s="25"/>
      <c r="BZ70" s="25"/>
      <c r="CA70" s="25"/>
      <c r="CB70" s="25"/>
      <c r="CC70" s="25">
        <f t="shared" ca="1" si="24"/>
        <v>97.586882921532876</v>
      </c>
      <c r="CD70" s="25">
        <f t="shared" ca="1" si="24"/>
        <v>97.339562610467482</v>
      </c>
      <c r="CE70" s="25">
        <f t="shared" ca="1" si="24"/>
        <v>97.851959119220979</v>
      </c>
      <c r="CF70" s="25">
        <f t="shared" ca="1" si="24"/>
        <v>98.084677477857269</v>
      </c>
      <c r="CG70" s="25">
        <f t="shared" ca="1" si="24"/>
        <v>98.232002121289327</v>
      </c>
    </row>
    <row r="71" spans="1:85" x14ac:dyDescent="0.3">
      <c r="A71" s="24">
        <v>2016</v>
      </c>
      <c r="B71" s="25">
        <f t="shared" ca="1" si="27"/>
        <v>99.999313447422892</v>
      </c>
      <c r="C71" s="25"/>
      <c r="D71" s="25">
        <f t="shared" ca="1" si="26"/>
        <v>100.00030119907318</v>
      </c>
      <c r="E71" s="25">
        <f t="shared" ca="1" si="26"/>
        <v>99.99784162954748</v>
      </c>
      <c r="F71" s="25">
        <f t="shared" ca="1" si="26"/>
        <v>99.999495521527535</v>
      </c>
      <c r="G71" s="25">
        <f t="shared" ca="1" si="26"/>
        <v>100.00052372084222</v>
      </c>
      <c r="H71" s="25">
        <f t="shared" ca="1" si="26"/>
        <v>99.998197832214572</v>
      </c>
      <c r="I71" s="25">
        <f t="shared" ca="1" si="26"/>
        <v>100.00314427803691</v>
      </c>
      <c r="J71" s="25">
        <f t="shared" ca="1" si="26"/>
        <v>99.998793821813194</v>
      </c>
      <c r="K71" s="25">
        <f t="shared" ca="1" si="26"/>
        <v>100.00150939028602</v>
      </c>
      <c r="L71" s="25">
        <f t="shared" ca="1" si="26"/>
        <v>100.00196572448166</v>
      </c>
      <c r="M71" s="25">
        <f t="shared" ca="1" si="26"/>
        <v>99.99813415040245</v>
      </c>
      <c r="N71" s="25">
        <f t="shared" ca="1" si="26"/>
        <v>100.00019430496002</v>
      </c>
      <c r="O71" s="25">
        <f t="shared" ca="1" si="26"/>
        <v>99.997588474608946</v>
      </c>
      <c r="P71" s="25">
        <f t="shared" ca="1" si="26"/>
        <v>99.99952247889513</v>
      </c>
      <c r="Q71" s="25">
        <f t="shared" ca="1" si="26"/>
        <v>100.00368117585765</v>
      </c>
      <c r="R71" s="25"/>
      <c r="S71" s="25"/>
      <c r="T71" s="25"/>
      <c r="U71" s="25">
        <f t="shared" ca="1" si="25"/>
        <v>99.998588149000426</v>
      </c>
      <c r="V71" s="25">
        <f t="shared" ca="1" si="25"/>
        <v>100.00071292463838</v>
      </c>
      <c r="W71" s="25">
        <f t="shared" ref="W71:W74" si="28">W70+4</f>
        <v>264</v>
      </c>
      <c r="X71" s="25">
        <f t="shared" ca="1" si="19"/>
        <v>100.00220086617475</v>
      </c>
      <c r="Y71" s="25">
        <f t="shared" ca="1" si="19"/>
        <v>100.00133027927377</v>
      </c>
      <c r="Z71" s="25">
        <f t="shared" ca="1" si="19"/>
        <v>99.999132969070843</v>
      </c>
      <c r="AA71" s="25">
        <f t="shared" ca="1" si="19"/>
        <v>99.99784162954748</v>
      </c>
      <c r="AB71" s="25">
        <f t="shared" ca="1" si="19"/>
        <v>100.0010952791967</v>
      </c>
      <c r="AC71" s="25">
        <f t="shared" ca="1" si="19"/>
        <v>100.00039279647017</v>
      </c>
      <c r="AD71" s="25">
        <f t="shared" ca="1" si="19"/>
        <v>99.999159298264928</v>
      </c>
      <c r="AE71" s="25">
        <f t="shared" ca="1" si="19"/>
        <v>99.998517880320435</v>
      </c>
      <c r="AF71" s="25">
        <f t="shared" ca="1" si="19"/>
        <v>99.998802558754605</v>
      </c>
      <c r="AG71" s="25">
        <f t="shared" ca="1" si="19"/>
        <v>100.00022523475303</v>
      </c>
      <c r="AH71" s="25">
        <f t="shared" ca="1" si="20"/>
        <v>99.998931239508593</v>
      </c>
      <c r="AI71" s="25">
        <f t="shared" ca="1" si="20"/>
        <v>100.00270900562694</v>
      </c>
      <c r="AJ71" s="25">
        <f t="shared" ca="1" si="20"/>
        <v>100.00234075427478</v>
      </c>
      <c r="AK71" s="25">
        <f t="shared" ca="1" si="20"/>
        <v>100.00096371446125</v>
      </c>
      <c r="AL71" s="25">
        <f t="shared" ca="1" si="20"/>
        <v>100.00129875893435</v>
      </c>
      <c r="AM71" s="25">
        <f t="shared" ca="1" si="20"/>
        <v>99.999034194082483</v>
      </c>
      <c r="AN71" s="25">
        <f t="shared" ca="1" si="20"/>
        <v>100.00088477356157</v>
      </c>
      <c r="AO71" s="25">
        <f t="shared" ca="1" si="20"/>
        <v>100.00044829457285</v>
      </c>
      <c r="AP71" s="25">
        <f t="shared" ca="1" si="20"/>
        <v>100.00115876008729</v>
      </c>
      <c r="AQ71" s="25">
        <f t="shared" ca="1" si="20"/>
        <v>100.00051969732391</v>
      </c>
      <c r="AR71" s="25">
        <f t="shared" ca="1" si="21"/>
        <v>100.00036618302988</v>
      </c>
      <c r="AS71" s="25">
        <f t="shared" ca="1" si="21"/>
        <v>100.00031589443266</v>
      </c>
      <c r="AT71" s="25">
        <f t="shared" ca="1" si="21"/>
        <v>99.999080333215346</v>
      </c>
      <c r="AU71" s="25">
        <f t="shared" ca="1" si="21"/>
        <v>100.00052372084222</v>
      </c>
      <c r="AV71" s="25">
        <f t="shared" ca="1" si="21"/>
        <v>99.999835039736453</v>
      </c>
      <c r="AW71" s="25">
        <f t="shared" ca="1" si="21"/>
        <v>99.99887103048296</v>
      </c>
      <c r="AX71" s="25">
        <f t="shared" ca="1" si="21"/>
        <v>100.00314427803691</v>
      </c>
      <c r="AY71" s="25">
        <f t="shared" ca="1" si="21"/>
        <v>100.0001303170007</v>
      </c>
      <c r="AZ71" s="25">
        <f t="shared" ca="1" si="21"/>
        <v>99.999045425408184</v>
      </c>
      <c r="BA71" s="25">
        <f t="shared" ca="1" si="21"/>
        <v>99.9989417871125</v>
      </c>
      <c r="BB71" s="25">
        <f t="shared" ca="1" si="21"/>
        <v>100.00050701997259</v>
      </c>
      <c r="BC71" s="25">
        <f t="shared" ca="1" si="21"/>
        <v>99.998957721557744</v>
      </c>
      <c r="BD71" s="25">
        <f t="shared" ca="1" si="21"/>
        <v>100.00057490025769</v>
      </c>
      <c r="BE71" s="25">
        <f t="shared" ca="1" si="21"/>
        <v>100.0014132133235</v>
      </c>
      <c r="BF71" s="25"/>
      <c r="BG71" s="25">
        <f t="shared" ca="1" si="22"/>
        <v>100.00196572448166</v>
      </c>
      <c r="BH71" s="25">
        <f t="shared" ca="1" si="22"/>
        <v>99.99645010959064</v>
      </c>
      <c r="BI71" s="25">
        <f t="shared" ca="1" si="22"/>
        <v>99.999270246540192</v>
      </c>
      <c r="BJ71" s="25">
        <f t="shared" ca="1" si="22"/>
        <v>99.999266130988417</v>
      </c>
      <c r="BK71" s="25">
        <f t="shared" ca="1" si="22"/>
        <v>100.00036259313237</v>
      </c>
      <c r="BL71" s="25">
        <f t="shared" ca="1" si="22"/>
        <v>99.99876902572943</v>
      </c>
      <c r="BM71" s="25">
        <f t="shared" ca="1" si="22"/>
        <v>100.00001251070165</v>
      </c>
      <c r="BN71" s="25">
        <f t="shared" ca="1" si="22"/>
        <v>99.99576665227562</v>
      </c>
      <c r="BO71" s="25">
        <f t="shared" ca="1" si="22"/>
        <v>99.997588474608946</v>
      </c>
      <c r="BP71" s="25">
        <f t="shared" ca="1" si="22"/>
        <v>99.999542445990926</v>
      </c>
      <c r="BQ71" s="25">
        <f t="shared" ca="1" si="23"/>
        <v>100.00032329877457</v>
      </c>
      <c r="BR71" s="25">
        <f t="shared" ca="1" si="23"/>
        <v>99.999450621722772</v>
      </c>
      <c r="BS71" s="25">
        <f t="shared" ca="1" si="23"/>
        <v>100.00054074880184</v>
      </c>
      <c r="BT71" s="25">
        <f t="shared" ca="1" si="23"/>
        <v>99.998439916421219</v>
      </c>
      <c r="BU71" s="25">
        <f t="shared" ca="1" si="23"/>
        <v>100.0002602183461</v>
      </c>
      <c r="BV71" s="25">
        <f t="shared" ca="1" si="23"/>
        <v>99.999032685768071</v>
      </c>
      <c r="BW71" s="25">
        <f t="shared" ca="1" si="23"/>
        <v>100.00151026693614</v>
      </c>
      <c r="BX71" s="25">
        <f t="shared" ca="1" si="23"/>
        <v>99.999252267275295</v>
      </c>
      <c r="BY71" s="25"/>
      <c r="BZ71" s="25"/>
      <c r="CA71" s="25"/>
      <c r="CB71" s="25"/>
      <c r="CC71" s="25">
        <f t="shared" ca="1" si="24"/>
        <v>99.996960313903287</v>
      </c>
      <c r="CD71" s="25">
        <f t="shared" ca="1" si="24"/>
        <v>99.999998143802827</v>
      </c>
      <c r="CE71" s="25">
        <f t="shared" ca="1" si="24"/>
        <v>100.00018812169517</v>
      </c>
      <c r="CF71" s="25">
        <f t="shared" ca="1" si="24"/>
        <v>100.00098641270318</v>
      </c>
      <c r="CG71" s="25">
        <f t="shared" ca="1" si="24"/>
        <v>100.00085752473971</v>
      </c>
    </row>
    <row r="72" spans="1:85" x14ac:dyDescent="0.3">
      <c r="A72" s="24">
        <v>2017</v>
      </c>
      <c r="B72" s="25">
        <f t="shared" ca="1" si="27"/>
        <v>103.13494583486502</v>
      </c>
      <c r="C72" s="25"/>
      <c r="D72" s="25">
        <f t="shared" ca="1" si="26"/>
        <v>104.56029610998617</v>
      </c>
      <c r="E72" s="25">
        <f t="shared" ca="1" si="26"/>
        <v>104.9316989447495</v>
      </c>
      <c r="F72" s="25">
        <f t="shared" ca="1" si="26"/>
        <v>105.07764024943539</v>
      </c>
      <c r="G72" s="25">
        <f t="shared" ca="1" si="26"/>
        <v>102.804827582866</v>
      </c>
      <c r="H72" s="25">
        <f t="shared" ca="1" si="26"/>
        <v>102.03220761955772</v>
      </c>
      <c r="I72" s="25">
        <f t="shared" ca="1" si="26"/>
        <v>101.68235950226496</v>
      </c>
      <c r="J72" s="25">
        <f t="shared" ca="1" si="26"/>
        <v>103.56234660321945</v>
      </c>
      <c r="K72" s="25">
        <f t="shared" ca="1" si="26"/>
        <v>102.24578909007468</v>
      </c>
      <c r="L72" s="25">
        <f t="shared" ca="1" si="26"/>
        <v>102.98992872555661</v>
      </c>
      <c r="M72" s="25">
        <f t="shared" ca="1" si="26"/>
        <v>102.79690449849954</v>
      </c>
      <c r="N72" s="25">
        <f t="shared" ca="1" si="26"/>
        <v>102.94628760071636</v>
      </c>
      <c r="O72" s="25">
        <f t="shared" ca="1" si="26"/>
        <v>102.82963566235891</v>
      </c>
      <c r="P72" s="25">
        <f t="shared" ca="1" si="26"/>
        <v>102.01843214633341</v>
      </c>
      <c r="Q72" s="25">
        <f t="shared" ca="1" si="26"/>
        <v>100.43681981974539</v>
      </c>
      <c r="R72" s="25"/>
      <c r="S72" s="25"/>
      <c r="T72" s="25"/>
      <c r="U72" s="25">
        <f t="shared" ca="1" si="25"/>
        <v>103.45159637287868</v>
      </c>
      <c r="V72" s="25">
        <f t="shared" ca="1" si="25"/>
        <v>102.40008915617669</v>
      </c>
      <c r="W72" s="25">
        <f t="shared" si="28"/>
        <v>268</v>
      </c>
      <c r="X72" s="25">
        <f t="shared" ca="1" si="19"/>
        <v>104.72525321296868</v>
      </c>
      <c r="Y72" s="25">
        <f t="shared" ca="1" si="19"/>
        <v>103.55934644620275</v>
      </c>
      <c r="Z72" s="25">
        <f t="shared" ca="1" si="19"/>
        <v>100.42703947910924</v>
      </c>
      <c r="AA72" s="25">
        <f t="shared" ca="1" si="19"/>
        <v>104.9316989447495</v>
      </c>
      <c r="AB72" s="25">
        <f t="shared" ca="1" si="19"/>
        <v>106.92671698411249</v>
      </c>
      <c r="AC72" s="25">
        <f t="shared" ca="1" si="19"/>
        <v>106.57562967621857</v>
      </c>
      <c r="AD72" s="25">
        <f t="shared" ca="1" si="19"/>
        <v>106.1273852524477</v>
      </c>
      <c r="AE72" s="25">
        <f t="shared" ca="1" si="19"/>
        <v>108.52293377652659</v>
      </c>
      <c r="AF72" s="25">
        <f t="shared" ca="1" si="19"/>
        <v>107.45384258633084</v>
      </c>
      <c r="AG72" s="25">
        <f t="shared" ca="1" si="19"/>
        <v>104.73870913928211</v>
      </c>
      <c r="AH72" s="25">
        <f t="shared" ca="1" si="20"/>
        <v>104.50929292737901</v>
      </c>
      <c r="AI72" s="25">
        <f t="shared" ca="1" si="20"/>
        <v>102.92765668383885</v>
      </c>
      <c r="AJ72" s="25">
        <f t="shared" ca="1" si="20"/>
        <v>106.30702126563925</v>
      </c>
      <c r="AK72" s="25">
        <f t="shared" ca="1" si="20"/>
        <v>104.83405183080117</v>
      </c>
      <c r="AL72" s="25">
        <f t="shared" ca="1" si="20"/>
        <v>105.4934080052507</v>
      </c>
      <c r="AM72" s="25">
        <f t="shared" ca="1" si="20"/>
        <v>105.62455108767394</v>
      </c>
      <c r="AN72" s="25">
        <f t="shared" ca="1" si="20"/>
        <v>104.00231037509576</v>
      </c>
      <c r="AO72" s="25">
        <f t="shared" ca="1" si="20"/>
        <v>106.32342901147216</v>
      </c>
      <c r="AP72" s="25">
        <f t="shared" ca="1" si="20"/>
        <v>103.03097251736007</v>
      </c>
      <c r="AQ72" s="25">
        <f t="shared" ca="1" si="20"/>
        <v>104.54101283107403</v>
      </c>
      <c r="AR72" s="25">
        <f t="shared" ca="1" si="21"/>
        <v>102.9567660239333</v>
      </c>
      <c r="AS72" s="25">
        <f t="shared" ca="1" si="21"/>
        <v>106.13300068772905</v>
      </c>
      <c r="AT72" s="25">
        <f t="shared" ca="1" si="21"/>
        <v>104.02523228441909</v>
      </c>
      <c r="AU72" s="25">
        <f t="shared" ca="1" si="21"/>
        <v>102.804827582866</v>
      </c>
      <c r="AV72" s="25">
        <f t="shared" ca="1" si="21"/>
        <v>102.22525513038993</v>
      </c>
      <c r="AW72" s="25">
        <f t="shared" ca="1" si="21"/>
        <v>101.81390144887078</v>
      </c>
      <c r="AX72" s="25">
        <f t="shared" ca="1" si="21"/>
        <v>101.68235950226496</v>
      </c>
      <c r="AY72" s="25">
        <f t="shared" ca="1" si="21"/>
        <v>102.66798273764255</v>
      </c>
      <c r="AZ72" s="25">
        <f t="shared" ca="1" si="21"/>
        <v>103.84688302857997</v>
      </c>
      <c r="BA72" s="25">
        <f t="shared" ca="1" si="21"/>
        <v>103.57267300314777</v>
      </c>
      <c r="BB72" s="25">
        <f t="shared" ca="1" si="21"/>
        <v>102.56662968102</v>
      </c>
      <c r="BC72" s="25">
        <f t="shared" ca="1" si="21"/>
        <v>101.35616219495165</v>
      </c>
      <c r="BD72" s="25">
        <f t="shared" ca="1" si="21"/>
        <v>103.51477337620886</v>
      </c>
      <c r="BE72" s="25">
        <f t="shared" ca="1" si="21"/>
        <v>100.87831034022459</v>
      </c>
      <c r="BF72" s="25"/>
      <c r="BG72" s="25">
        <f t="shared" ca="1" si="22"/>
        <v>102.98992872555661</v>
      </c>
      <c r="BH72" s="25">
        <f t="shared" ca="1" si="22"/>
        <v>100.68737112618935</v>
      </c>
      <c r="BI72" s="25">
        <f t="shared" ca="1" si="22"/>
        <v>100.88488372958584</v>
      </c>
      <c r="BJ72" s="25">
        <f t="shared" ca="1" si="22"/>
        <v>104.26589320098066</v>
      </c>
      <c r="BK72" s="25">
        <f t="shared" ca="1" si="22"/>
        <v>102.28465307837057</v>
      </c>
      <c r="BL72" s="25">
        <f t="shared" ca="1" si="22"/>
        <v>103.77183982259375</v>
      </c>
      <c r="BM72" s="25">
        <f t="shared" ca="1" si="22"/>
        <v>102.75480957999902</v>
      </c>
      <c r="BN72" s="25">
        <f t="shared" ca="1" si="22"/>
        <v>100.58182036810727</v>
      </c>
      <c r="BO72" s="25">
        <f t="shared" ca="1" si="22"/>
        <v>102.82963566235891</v>
      </c>
      <c r="BP72" s="25">
        <f t="shared" ca="1" si="22"/>
        <v>102.7191250780497</v>
      </c>
      <c r="BQ72" s="25">
        <f t="shared" ca="1" si="23"/>
        <v>102.36331885193211</v>
      </c>
      <c r="BR72" s="25">
        <f t="shared" ca="1" si="23"/>
        <v>100.94470707062936</v>
      </c>
      <c r="BS72" s="25">
        <f t="shared" ca="1" si="23"/>
        <v>101.95912299345747</v>
      </c>
      <c r="BT72" s="25">
        <f t="shared" ca="1" si="23"/>
        <v>102.23614379039923</v>
      </c>
      <c r="BU72" s="25">
        <f t="shared" ca="1" si="23"/>
        <v>99.187126060447966</v>
      </c>
      <c r="BV72" s="25">
        <f t="shared" ca="1" si="23"/>
        <v>101.25408762861727</v>
      </c>
      <c r="BW72" s="25">
        <f t="shared" ca="1" si="23"/>
        <v>99.653434950303904</v>
      </c>
      <c r="BX72" s="25">
        <f t="shared" ca="1" si="23"/>
        <v>102.84757553646978</v>
      </c>
      <c r="BY72" s="25"/>
      <c r="BZ72" s="25"/>
      <c r="CA72" s="25"/>
      <c r="CB72" s="25"/>
      <c r="CC72" s="25">
        <f t="shared" ca="1" si="24"/>
        <v>103.43343287589758</v>
      </c>
      <c r="CD72" s="25">
        <f t="shared" ca="1" si="24"/>
        <v>103.47201652103118</v>
      </c>
      <c r="CE72" s="25">
        <f t="shared" ca="1" si="24"/>
        <v>102.59022261434554</v>
      </c>
      <c r="CF72" s="25">
        <f t="shared" ca="1" si="24"/>
        <v>101.28691461845125</v>
      </c>
      <c r="CG72" s="25">
        <f t="shared" ca="1" si="24"/>
        <v>102.62428547991951</v>
      </c>
    </row>
    <row r="73" spans="1:85" x14ac:dyDescent="0.3">
      <c r="A73" s="24">
        <v>2018</v>
      </c>
      <c r="B73" s="25">
        <f t="shared" ca="1" si="27"/>
        <v>105.10245966910273</v>
      </c>
      <c r="C73" s="25"/>
      <c r="D73" s="25">
        <f t="shared" ca="1" si="26"/>
        <v>108.14473495579645</v>
      </c>
      <c r="E73" s="25">
        <f t="shared" ca="1" si="26"/>
        <v>108.75891049652907</v>
      </c>
      <c r="F73" s="25">
        <f t="shared" ca="1" si="26"/>
        <v>105.29755007346935</v>
      </c>
      <c r="G73" s="25">
        <f t="shared" ca="1" si="26"/>
        <v>104.41940385514059</v>
      </c>
      <c r="H73" s="25">
        <f t="shared" ca="1" si="26"/>
        <v>104.43062987766911</v>
      </c>
      <c r="I73" s="25">
        <f t="shared" ca="1" si="26"/>
        <v>104.50490705768868</v>
      </c>
      <c r="J73" s="25">
        <f t="shared" ca="1" si="26"/>
        <v>105.57990852820633</v>
      </c>
      <c r="K73" s="25">
        <f t="shared" ca="1" si="26"/>
        <v>104.66594338476858</v>
      </c>
      <c r="L73" s="25">
        <f t="shared" ca="1" si="26"/>
        <v>105.75671573644198</v>
      </c>
      <c r="M73" s="25">
        <f t="shared" ca="1" si="26"/>
        <v>102.73799573752406</v>
      </c>
      <c r="N73" s="25">
        <f t="shared" ca="1" si="26"/>
        <v>104.93917273957393</v>
      </c>
      <c r="O73" s="25">
        <f t="shared" ca="1" si="26"/>
        <v>105.94118150116043</v>
      </c>
      <c r="P73" s="25">
        <f t="shared" ca="1" si="26"/>
        <v>103.07644465532421</v>
      </c>
      <c r="Q73" s="25">
        <f t="shared" ca="1" si="26"/>
        <v>104.56013218726117</v>
      </c>
      <c r="R73" s="25"/>
      <c r="S73" s="25"/>
      <c r="T73" s="25"/>
      <c r="U73" s="25">
        <f t="shared" ca="1" si="25"/>
        <v>105.78001605618624</v>
      </c>
      <c r="V73" s="25">
        <f t="shared" ca="1" si="25"/>
        <v>104.75220299384654</v>
      </c>
      <c r="W73" s="25">
        <f t="shared" si="28"/>
        <v>272</v>
      </c>
      <c r="X73" s="25">
        <f t="shared" ca="1" si="19"/>
        <v>108.29479449493709</v>
      </c>
      <c r="Y73" s="25">
        <f t="shared" ca="1" si="19"/>
        <v>106.25599900501942</v>
      </c>
      <c r="Z73" s="25">
        <f t="shared" ca="1" si="19"/>
        <v>105.10940517957074</v>
      </c>
      <c r="AA73" s="25">
        <f t="shared" ca="1" si="19"/>
        <v>108.75891049652907</v>
      </c>
      <c r="AB73" s="25">
        <f t="shared" ca="1" si="19"/>
        <v>106.89540733998673</v>
      </c>
      <c r="AC73" s="25">
        <f t="shared" ca="1" si="19"/>
        <v>107.75284582712264</v>
      </c>
      <c r="AD73" s="25">
        <f t="shared" ca="1" si="19"/>
        <v>107.59307651247482</v>
      </c>
      <c r="AE73" s="25">
        <f t="shared" ca="1" si="19"/>
        <v>110.07050193315675</v>
      </c>
      <c r="AF73" s="25">
        <f t="shared" ca="1" si="19"/>
        <v>107.67120045324982</v>
      </c>
      <c r="AG73" s="25">
        <f t="shared" ca="1" si="19"/>
        <v>105.68555725000934</v>
      </c>
      <c r="AH73" s="25">
        <f t="shared" ca="1" si="20"/>
        <v>104.89377545091118</v>
      </c>
      <c r="AI73" s="25">
        <f t="shared" ca="1" si="20"/>
        <v>102.61573981410116</v>
      </c>
      <c r="AJ73" s="25">
        <f t="shared" ca="1" si="20"/>
        <v>106.54762911495524</v>
      </c>
      <c r="AK73" s="25">
        <f t="shared" ca="1" si="20"/>
        <v>107.13043811361241</v>
      </c>
      <c r="AL73" s="25">
        <f t="shared" ca="1" si="20"/>
        <v>106.3519949134037</v>
      </c>
      <c r="AM73" s="25">
        <f t="shared" ca="1" si="20"/>
        <v>106.10295633301058</v>
      </c>
      <c r="AN73" s="25">
        <f t="shared" ca="1" si="20"/>
        <v>103.97732744371</v>
      </c>
      <c r="AO73" s="25">
        <f t="shared" ca="1" si="20"/>
        <v>105.80705539556538</v>
      </c>
      <c r="AP73" s="25">
        <f t="shared" ca="1" si="20"/>
        <v>103.44372506332377</v>
      </c>
      <c r="AQ73" s="25">
        <f t="shared" ca="1" si="20"/>
        <v>104.01840918969758</v>
      </c>
      <c r="AR73" s="25">
        <f t="shared" ca="1" si="21"/>
        <v>103.26896029517943</v>
      </c>
      <c r="AS73" s="25">
        <f t="shared" ca="1" si="21"/>
        <v>105.2524542027739</v>
      </c>
      <c r="AT73" s="25">
        <f t="shared" ca="1" si="21"/>
        <v>105.27269001349937</v>
      </c>
      <c r="AU73" s="25">
        <f t="shared" ca="1" si="21"/>
        <v>104.41940385514059</v>
      </c>
      <c r="AV73" s="25">
        <f t="shared" ca="1" si="21"/>
        <v>104.35560470981093</v>
      </c>
      <c r="AW73" s="25">
        <f t="shared" ca="1" si="21"/>
        <v>104.51322065826923</v>
      </c>
      <c r="AX73" s="25">
        <f t="shared" ca="1" si="21"/>
        <v>104.50490705768868</v>
      </c>
      <c r="AY73" s="25">
        <f t="shared" ca="1" si="21"/>
        <v>105.0854094831877</v>
      </c>
      <c r="AZ73" s="25">
        <f t="shared" ca="1" si="21"/>
        <v>105.57226109283664</v>
      </c>
      <c r="BA73" s="25">
        <f t="shared" ca="1" si="21"/>
        <v>105.65237473655661</v>
      </c>
      <c r="BB73" s="25">
        <f t="shared" ca="1" si="21"/>
        <v>105.94384336346489</v>
      </c>
      <c r="BC73" s="25">
        <f t="shared" ca="1" si="21"/>
        <v>103.12411445109981</v>
      </c>
      <c r="BD73" s="25">
        <f t="shared" ca="1" si="21"/>
        <v>104.60062470612112</v>
      </c>
      <c r="BE73" s="25">
        <f t="shared" ca="1" si="21"/>
        <v>103.80402376943999</v>
      </c>
      <c r="BF73" s="25"/>
      <c r="BG73" s="25">
        <f t="shared" ca="1" si="22"/>
        <v>105.75671573644198</v>
      </c>
      <c r="BH73" s="25">
        <f t="shared" ca="1" si="22"/>
        <v>100.53449531898708</v>
      </c>
      <c r="BI73" s="25">
        <f t="shared" ca="1" si="22"/>
        <v>100.45646750278014</v>
      </c>
      <c r="BJ73" s="25">
        <f t="shared" ca="1" si="22"/>
        <v>104.11431877744727</v>
      </c>
      <c r="BK73" s="25">
        <f t="shared" ca="1" si="22"/>
        <v>103.26270118417385</v>
      </c>
      <c r="BL73" s="25">
        <f t="shared" ca="1" si="22"/>
        <v>105.04929314557988</v>
      </c>
      <c r="BM73" s="25">
        <f t="shared" ca="1" si="22"/>
        <v>105.7988076422148</v>
      </c>
      <c r="BN73" s="25">
        <f t="shared" ca="1" si="22"/>
        <v>103.20411455136799</v>
      </c>
      <c r="BO73" s="25">
        <f t="shared" ca="1" si="22"/>
        <v>105.94118150116043</v>
      </c>
      <c r="BP73" s="25">
        <f t="shared" ca="1" si="22"/>
        <v>104.12540036968029</v>
      </c>
      <c r="BQ73" s="25">
        <f t="shared" ca="1" si="23"/>
        <v>103.12826042309845</v>
      </c>
      <c r="BR73" s="25">
        <f t="shared" ca="1" si="23"/>
        <v>101.39739384299351</v>
      </c>
      <c r="BS73" s="25">
        <f t="shared" ca="1" si="23"/>
        <v>103.69040955678366</v>
      </c>
      <c r="BT73" s="25">
        <f t="shared" ca="1" si="23"/>
        <v>104.12231417097473</v>
      </c>
      <c r="BU73" s="25">
        <f t="shared" ca="1" si="23"/>
        <v>104.57897895267386</v>
      </c>
      <c r="BV73" s="25">
        <f t="shared" ca="1" si="23"/>
        <v>103.14300948220942</v>
      </c>
      <c r="BW73" s="25">
        <f t="shared" ca="1" si="23"/>
        <v>103.15918219862043</v>
      </c>
      <c r="BX73" s="25">
        <f t="shared" ca="1" si="23"/>
        <v>105.08174890759082</v>
      </c>
      <c r="BY73" s="25"/>
      <c r="BZ73" s="25"/>
      <c r="CA73" s="25"/>
      <c r="CB73" s="25"/>
      <c r="CC73" s="25">
        <f t="shared" ca="1" si="24"/>
        <v>106.24643725414904</v>
      </c>
      <c r="CD73" s="25">
        <f t="shared" ca="1" si="24"/>
        <v>105.34286178673564</v>
      </c>
      <c r="CE73" s="25">
        <f t="shared" ca="1" si="24"/>
        <v>105.22411230066498</v>
      </c>
      <c r="CF73" s="25">
        <f t="shared" ca="1" si="24"/>
        <v>102.89080069957582</v>
      </c>
      <c r="CG73" s="25">
        <f t="shared" ca="1" si="24"/>
        <v>105.04970658659468</v>
      </c>
    </row>
    <row r="74" spans="1:85" x14ac:dyDescent="0.3">
      <c r="A74" s="24">
        <v>2019</v>
      </c>
      <c r="B74" s="25">
        <f t="shared" ca="1" si="27"/>
        <v>108.23534220412378</v>
      </c>
      <c r="C74" s="25"/>
      <c r="D74" s="25">
        <f t="shared" ca="1" si="26"/>
        <v>110.79421308094875</v>
      </c>
      <c r="E74" s="25">
        <f t="shared" ca="1" si="26"/>
        <v>112.04286549430678</v>
      </c>
      <c r="F74" s="25">
        <f t="shared" ca="1" si="26"/>
        <v>107.39099977439143</v>
      </c>
      <c r="G74" s="25">
        <f t="shared" ca="1" si="26"/>
        <v>108.44308618432859</v>
      </c>
      <c r="H74" s="25">
        <f t="shared" ca="1" si="26"/>
        <v>108.84689907644739</v>
      </c>
      <c r="I74" s="25">
        <f t="shared" ca="1" si="26"/>
        <v>108.36836734514874</v>
      </c>
      <c r="J74" s="25">
        <f t="shared" ca="1" si="26"/>
        <v>108.69342721564527</v>
      </c>
      <c r="K74" s="25">
        <f t="shared" ca="1" si="26"/>
        <v>108.27396609189434</v>
      </c>
      <c r="L74" s="25">
        <f t="shared" ca="1" si="26"/>
        <v>109.26071050694139</v>
      </c>
      <c r="M74" s="25">
        <f t="shared" ca="1" si="26"/>
        <v>105.04839272854262</v>
      </c>
      <c r="N74" s="25">
        <f t="shared" ca="1" si="26"/>
        <v>108.44701905159729</v>
      </c>
      <c r="O74" s="25">
        <f t="shared" ca="1" si="26"/>
        <v>109.63282698421797</v>
      </c>
      <c r="P74" s="25">
        <f t="shared" ca="1" si="26"/>
        <v>105.06181377573328</v>
      </c>
      <c r="Q74" s="25">
        <f t="shared" ca="1" si="26"/>
        <v>106.74797035935615</v>
      </c>
      <c r="R74" s="25"/>
      <c r="S74" s="25"/>
      <c r="T74" s="25"/>
      <c r="U74" s="25">
        <f t="shared" ca="1" si="25"/>
        <v>108.99649804521704</v>
      </c>
      <c r="V74" s="25">
        <f t="shared" ca="1" si="25"/>
        <v>107.88366597789604</v>
      </c>
      <c r="W74" s="25">
        <f t="shared" si="28"/>
        <v>276</v>
      </c>
      <c r="X74" s="25">
        <f t="shared" ca="1" si="19"/>
        <v>110.93419449471538</v>
      </c>
      <c r="Y74" s="25">
        <f t="shared" ca="1" si="19"/>
        <v>109.48403819118276</v>
      </c>
      <c r="Z74" s="25">
        <f t="shared" ca="1" si="19"/>
        <v>107.89306986513942</v>
      </c>
      <c r="AA74" s="25">
        <f t="shared" ca="1" si="19"/>
        <v>112.04286549430678</v>
      </c>
      <c r="AB74" s="25">
        <f t="shared" ca="1" si="19"/>
        <v>109.63181550495432</v>
      </c>
      <c r="AC74" s="25">
        <f t="shared" ca="1" si="19"/>
        <v>110.5011046384073</v>
      </c>
      <c r="AD74" s="25">
        <f t="shared" ca="1" si="19"/>
        <v>110.33036121041464</v>
      </c>
      <c r="AE74" s="25">
        <f t="shared" ca="1" si="19"/>
        <v>112.70233949172447</v>
      </c>
      <c r="AF74" s="25">
        <f t="shared" ca="1" si="19"/>
        <v>110.95530939422781</v>
      </c>
      <c r="AG74" s="25">
        <f t="shared" ca="1" si="19"/>
        <v>108.44703161384756</v>
      </c>
      <c r="AH74" s="25">
        <f t="shared" ca="1" si="20"/>
        <v>107.47391360755685</v>
      </c>
      <c r="AI74" s="25">
        <f t="shared" ca="1" si="20"/>
        <v>103.75144015848882</v>
      </c>
      <c r="AJ74" s="25">
        <f t="shared" ca="1" si="20"/>
        <v>109.3450881441219</v>
      </c>
      <c r="AK74" s="25">
        <f t="shared" ca="1" si="20"/>
        <v>109.54562810319896</v>
      </c>
      <c r="AL74" s="25">
        <f t="shared" ca="1" si="20"/>
        <v>109.31870658814442</v>
      </c>
      <c r="AM74" s="25">
        <f t="shared" ca="1" si="20"/>
        <v>108.47481860500764</v>
      </c>
      <c r="AN74" s="25">
        <f t="shared" ca="1" si="20"/>
        <v>105.3676359617956</v>
      </c>
      <c r="AO74" s="25">
        <f t="shared" ca="1" si="20"/>
        <v>108.12454369339082</v>
      </c>
      <c r="AP74" s="25">
        <f t="shared" ca="1" si="20"/>
        <v>105.13016491414382</v>
      </c>
      <c r="AQ74" s="25">
        <f t="shared" ca="1" si="20"/>
        <v>105.16568378418627</v>
      </c>
      <c r="AR74" s="25">
        <f t="shared" ca="1" si="21"/>
        <v>104.95247748982347</v>
      </c>
      <c r="AS74" s="25">
        <f t="shared" ca="1" si="21"/>
        <v>106.87062128038166</v>
      </c>
      <c r="AT74" s="25">
        <f t="shared" ca="1" si="21"/>
        <v>107.57382412964051</v>
      </c>
      <c r="AU74" s="25">
        <f t="shared" ca="1" si="21"/>
        <v>108.44308618432859</v>
      </c>
      <c r="AV74" s="25">
        <f t="shared" ca="1" si="21"/>
        <v>108.88558153811144</v>
      </c>
      <c r="AW74" s="25">
        <f t="shared" ca="1" si="21"/>
        <v>108.79587925561415</v>
      </c>
      <c r="AX74" s="25">
        <f t="shared" ca="1" si="21"/>
        <v>108.36836734514874</v>
      </c>
      <c r="AY74" s="25">
        <f t="shared" ca="1" si="21"/>
        <v>107.7618780268449</v>
      </c>
      <c r="AZ74" s="25">
        <f t="shared" ca="1" si="21"/>
        <v>108.30919473469055</v>
      </c>
      <c r="BA74" s="25">
        <f t="shared" ca="1" si="21"/>
        <v>108.99041409294891</v>
      </c>
      <c r="BB74" s="25">
        <f t="shared" ca="1" si="21"/>
        <v>109.21312334795951</v>
      </c>
      <c r="BC74" s="25">
        <f t="shared" ca="1" si="21"/>
        <v>103.66602675006024</v>
      </c>
      <c r="BD74" s="25">
        <f t="shared" ca="1" si="21"/>
        <v>108.28309857716873</v>
      </c>
      <c r="BE74" s="25">
        <f t="shared" ca="1" si="21"/>
        <v>108.44125816001475</v>
      </c>
      <c r="BF74" s="25"/>
      <c r="BG74" s="25">
        <f t="shared" ca="1" si="22"/>
        <v>109.26071050694139</v>
      </c>
      <c r="BH74" s="25">
        <f t="shared" ca="1" si="22"/>
        <v>101.17693042112523</v>
      </c>
      <c r="BI74" s="25">
        <f t="shared" ca="1" si="22"/>
        <v>101.12678448298972</v>
      </c>
      <c r="BJ74" s="25">
        <f t="shared" ca="1" si="22"/>
        <v>107.57837584875269</v>
      </c>
      <c r="BK74" s="25">
        <f t="shared" ca="1" si="22"/>
        <v>105.74677827244406</v>
      </c>
      <c r="BL74" s="25">
        <f t="shared" ca="1" si="22"/>
        <v>108.89502404603869</v>
      </c>
      <c r="BM74" s="25">
        <f t="shared" ca="1" si="22"/>
        <v>109.46058090001075</v>
      </c>
      <c r="BN74" s="25">
        <f t="shared" ca="1" si="22"/>
        <v>105.62870803524511</v>
      </c>
      <c r="BO74" s="25">
        <f t="shared" ca="1" si="22"/>
        <v>109.63282698421797</v>
      </c>
      <c r="BP74" s="25">
        <f t="shared" ca="1" si="22"/>
        <v>106.71941249785428</v>
      </c>
      <c r="BQ74" s="25">
        <f t="shared" ca="1" si="23"/>
        <v>105.19201988597769</v>
      </c>
      <c r="BR74" s="25">
        <f t="shared" ca="1" si="23"/>
        <v>102.18703454436206</v>
      </c>
      <c r="BS74" s="25">
        <f t="shared" ca="1" si="23"/>
        <v>106.2009832767814</v>
      </c>
      <c r="BT74" s="25">
        <f t="shared" ca="1" si="23"/>
        <v>106.86598891643433</v>
      </c>
      <c r="BU74" s="25">
        <f t="shared" ca="1" si="23"/>
        <v>106.18458531803739</v>
      </c>
      <c r="BV74" s="25">
        <f t="shared" ca="1" si="23"/>
        <v>105.68452248269107</v>
      </c>
      <c r="BW74" s="25">
        <f t="shared" ca="1" si="23"/>
        <v>106.33436944828641</v>
      </c>
      <c r="BX74" s="25">
        <f t="shared" ca="1" si="23"/>
        <v>108.28391686981747</v>
      </c>
      <c r="BY74" s="25"/>
      <c r="BZ74" s="25"/>
      <c r="CA74" s="25"/>
      <c r="CB74" s="25"/>
      <c r="CC74" s="25">
        <f t="shared" ca="1" si="24"/>
        <v>109.69293552400475</v>
      </c>
      <c r="CD74" s="25">
        <f t="shared" ca="1" si="24"/>
        <v>108.41710578568397</v>
      </c>
      <c r="CE74" s="25">
        <f t="shared" ca="1" si="24"/>
        <v>108.69548863532367</v>
      </c>
      <c r="CF74" s="25">
        <f t="shared" ca="1" si="24"/>
        <v>105.28356189026397</v>
      </c>
      <c r="CG74" s="25">
        <f t="shared" ca="1" si="24"/>
        <v>108.1858570997081</v>
      </c>
    </row>
    <row r="75" spans="1:85" x14ac:dyDescent="0.3">
      <c r="A75" s="3"/>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row>
    <row r="76" spans="1:85" x14ac:dyDescent="0.3">
      <c r="A76" s="3" t="s">
        <v>148</v>
      </c>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row>
    <row r="77" spans="1:85" x14ac:dyDescent="0.3">
      <c r="A77" s="24" t="s">
        <v>149</v>
      </c>
      <c r="B77" s="26">
        <v>4.91</v>
      </c>
      <c r="C77" s="25"/>
      <c r="D77" s="26">
        <v>4.66</v>
      </c>
      <c r="E77" s="26">
        <v>5.24</v>
      </c>
      <c r="F77" s="26">
        <v>4.6399999999999997</v>
      </c>
      <c r="G77" s="26">
        <v>5.22</v>
      </c>
      <c r="H77" s="26">
        <v>4.82</v>
      </c>
      <c r="I77" s="26">
        <v>5.01</v>
      </c>
      <c r="J77" s="26">
        <v>5.14</v>
      </c>
      <c r="K77" s="26">
        <v>4.93</v>
      </c>
      <c r="L77" s="26">
        <v>5.34</v>
      </c>
      <c r="M77" s="26">
        <v>6.1</v>
      </c>
      <c r="N77" s="26">
        <v>5.15</v>
      </c>
      <c r="O77" s="26">
        <v>4.22</v>
      </c>
      <c r="P77" s="26">
        <v>5.32</v>
      </c>
      <c r="Q77" s="26">
        <v>5.72</v>
      </c>
      <c r="R77" s="25"/>
      <c r="S77" s="25"/>
      <c r="T77" s="25"/>
      <c r="U77" s="26">
        <v>4.95</v>
      </c>
      <c r="V77" s="26">
        <v>7.68</v>
      </c>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row>
    <row r="78" spans="1:85" x14ac:dyDescent="0.3">
      <c r="A78" s="24" t="s">
        <v>150</v>
      </c>
      <c r="B78" s="26">
        <v>4.96</v>
      </c>
      <c r="C78" s="25"/>
      <c r="D78" s="26">
        <v>4.7300000000000004</v>
      </c>
      <c r="E78" s="26">
        <v>5.28</v>
      </c>
      <c r="F78" s="26">
        <v>4.68</v>
      </c>
      <c r="G78" s="26">
        <v>5.29</v>
      </c>
      <c r="H78" s="26">
        <v>4.8499999999999996</v>
      </c>
      <c r="I78" s="26">
        <v>5.0599999999999996</v>
      </c>
      <c r="J78" s="26">
        <v>5.19</v>
      </c>
      <c r="K78" s="26">
        <v>4.99</v>
      </c>
      <c r="L78" s="26">
        <v>5.39</v>
      </c>
      <c r="M78" s="26">
        <v>6.18</v>
      </c>
      <c r="N78" s="26">
        <v>5.2</v>
      </c>
      <c r="O78" s="26">
        <v>4.24</v>
      </c>
      <c r="P78" s="26">
        <v>5.38</v>
      </c>
      <c r="Q78" s="26">
        <v>5.78</v>
      </c>
      <c r="R78" s="25"/>
      <c r="S78" s="25"/>
      <c r="T78" s="25"/>
      <c r="U78" s="26">
        <v>4.99</v>
      </c>
      <c r="V78" s="26">
        <v>7.36</v>
      </c>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row>
    <row r="79" spans="1:85" x14ac:dyDescent="0.3">
      <c r="A79" s="24" t="s">
        <v>151</v>
      </c>
      <c r="B79" s="26">
        <v>5.0599999999999996</v>
      </c>
      <c r="C79" s="25"/>
      <c r="D79" s="26">
        <v>4.84</v>
      </c>
      <c r="E79" s="26">
        <v>5.35</v>
      </c>
      <c r="F79" s="26">
        <v>4.76</v>
      </c>
      <c r="G79" s="26">
        <v>5.4</v>
      </c>
      <c r="H79" s="26">
        <v>4.96</v>
      </c>
      <c r="I79" s="26">
        <v>5.18</v>
      </c>
      <c r="J79" s="26">
        <v>5.3</v>
      </c>
      <c r="K79" s="26">
        <v>5.0999999999999996</v>
      </c>
      <c r="L79" s="26">
        <v>5.47</v>
      </c>
      <c r="M79" s="26">
        <v>6.28</v>
      </c>
      <c r="N79" s="26">
        <v>5.3</v>
      </c>
      <c r="O79" s="26">
        <v>4.33</v>
      </c>
      <c r="P79" s="26">
        <v>5.5</v>
      </c>
      <c r="Q79" s="26">
        <v>5.9</v>
      </c>
      <c r="R79" s="25"/>
      <c r="S79" s="25"/>
      <c r="T79" s="25"/>
      <c r="U79" s="26">
        <v>5.09</v>
      </c>
      <c r="V79" s="26">
        <v>7.59</v>
      </c>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row>
    <row r="80" spans="1:85" x14ac:dyDescent="0.3">
      <c r="A80" s="24" t="s">
        <v>152</v>
      </c>
      <c r="B80" s="26">
        <v>5.21</v>
      </c>
      <c r="C80" s="25"/>
      <c r="D80" s="26">
        <v>4.99</v>
      </c>
      <c r="E80" s="26">
        <v>5.45</v>
      </c>
      <c r="F80" s="26">
        <v>4.9000000000000004</v>
      </c>
      <c r="G80" s="26">
        <v>5.54</v>
      </c>
      <c r="H80" s="26">
        <v>5.16</v>
      </c>
      <c r="I80" s="26">
        <v>5.35</v>
      </c>
      <c r="J80" s="26">
        <v>5.46</v>
      </c>
      <c r="K80" s="26">
        <v>5.27</v>
      </c>
      <c r="L80" s="26">
        <v>5.6</v>
      </c>
      <c r="M80" s="26">
        <v>6.42</v>
      </c>
      <c r="N80" s="26">
        <v>5.47</v>
      </c>
      <c r="O80" s="26">
        <v>4.49</v>
      </c>
      <c r="P80" s="26">
        <v>5.69</v>
      </c>
      <c r="Q80" s="26">
        <v>6.1</v>
      </c>
      <c r="R80" s="25"/>
      <c r="S80" s="25"/>
      <c r="T80" s="25"/>
      <c r="U80" s="26">
        <v>5.26</v>
      </c>
      <c r="V80" s="26">
        <v>7.9</v>
      </c>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row>
    <row r="81" spans="1:85" x14ac:dyDescent="0.3">
      <c r="A81" s="24" t="s">
        <v>153</v>
      </c>
      <c r="B81" s="26">
        <v>5.36</v>
      </c>
      <c r="C81" s="25"/>
      <c r="D81" s="26">
        <v>5.13</v>
      </c>
      <c r="E81" s="26">
        <v>5.55</v>
      </c>
      <c r="F81" s="26">
        <v>5.04</v>
      </c>
      <c r="G81" s="26">
        <v>5.67</v>
      </c>
      <c r="H81" s="26">
        <v>5.4</v>
      </c>
      <c r="I81" s="26">
        <v>5.52</v>
      </c>
      <c r="J81" s="26">
        <v>5.65</v>
      </c>
      <c r="K81" s="26">
        <v>5.47</v>
      </c>
      <c r="L81" s="26">
        <v>5.75</v>
      </c>
      <c r="M81" s="26">
        <v>6.56</v>
      </c>
      <c r="N81" s="26">
        <v>5.68</v>
      </c>
      <c r="O81" s="26">
        <v>4.68</v>
      </c>
      <c r="P81" s="26">
        <v>5.9</v>
      </c>
      <c r="Q81" s="26">
        <v>6.31</v>
      </c>
      <c r="R81" s="25"/>
      <c r="S81" s="25"/>
      <c r="T81" s="25"/>
      <c r="U81" s="26">
        <v>5.45</v>
      </c>
      <c r="V81" s="26">
        <v>8.34</v>
      </c>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row>
    <row r="82" spans="1:85" x14ac:dyDescent="0.3">
      <c r="A82" s="24" t="s">
        <v>154</v>
      </c>
      <c r="B82" s="26">
        <v>5.55</v>
      </c>
      <c r="C82" s="25"/>
      <c r="D82" s="26">
        <v>5.3</v>
      </c>
      <c r="E82" s="26">
        <v>5.68</v>
      </c>
      <c r="F82" s="26">
        <v>5.21</v>
      </c>
      <c r="G82" s="26">
        <v>5.83</v>
      </c>
      <c r="H82" s="26">
        <v>5.64</v>
      </c>
      <c r="I82" s="26">
        <v>5.75</v>
      </c>
      <c r="J82" s="26">
        <v>5.88</v>
      </c>
      <c r="K82" s="26">
        <v>5.67</v>
      </c>
      <c r="L82" s="26">
        <v>5.94</v>
      </c>
      <c r="M82" s="26">
        <v>6.74</v>
      </c>
      <c r="N82" s="26">
        <v>5.91</v>
      </c>
      <c r="O82" s="26">
        <v>4.8899999999999997</v>
      </c>
      <c r="P82" s="26">
        <v>6.14</v>
      </c>
      <c r="Q82" s="26">
        <v>6.57</v>
      </c>
      <c r="R82" s="25"/>
      <c r="S82" s="25"/>
      <c r="T82" s="25"/>
      <c r="U82" s="26">
        <v>5.67</v>
      </c>
      <c r="V82" s="26">
        <v>8.84</v>
      </c>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x14ac:dyDescent="0.3">
      <c r="A83" s="24" t="s">
        <v>155</v>
      </c>
      <c r="B83" s="26">
        <v>5.74</v>
      </c>
      <c r="C83" s="25"/>
      <c r="D83" s="26">
        <v>5.49</v>
      </c>
      <c r="E83" s="26">
        <v>5.85</v>
      </c>
      <c r="F83" s="26">
        <v>5.38</v>
      </c>
      <c r="G83" s="26">
        <v>6.01</v>
      </c>
      <c r="H83" s="26">
        <v>5.85</v>
      </c>
      <c r="I83" s="26">
        <v>6</v>
      </c>
      <c r="J83" s="26">
        <v>6.11</v>
      </c>
      <c r="K83" s="26">
        <v>5.87</v>
      </c>
      <c r="L83" s="26">
        <v>6.15</v>
      </c>
      <c r="M83" s="26">
        <v>6.94</v>
      </c>
      <c r="N83" s="26">
        <v>6.13</v>
      </c>
      <c r="O83" s="26">
        <v>5.08</v>
      </c>
      <c r="P83" s="26">
        <v>6.39</v>
      </c>
      <c r="Q83" s="26">
        <v>6.83</v>
      </c>
      <c r="R83" s="25"/>
      <c r="S83" s="25"/>
      <c r="T83" s="25"/>
      <c r="U83" s="26">
        <v>5.88</v>
      </c>
      <c r="V83" s="26">
        <v>8.7799999999999994</v>
      </c>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row>
    <row r="84" spans="1:85" x14ac:dyDescent="0.3">
      <c r="A84" s="24" t="s">
        <v>156</v>
      </c>
      <c r="B84" s="26">
        <v>5.93</v>
      </c>
      <c r="C84" s="25"/>
      <c r="D84" s="26">
        <v>5.69</v>
      </c>
      <c r="E84" s="26">
        <v>6.05</v>
      </c>
      <c r="F84" s="26">
        <v>5.56</v>
      </c>
      <c r="G84" s="26">
        <v>6.2</v>
      </c>
      <c r="H84" s="26">
        <v>6.01</v>
      </c>
      <c r="I84" s="26">
        <v>6.22</v>
      </c>
      <c r="J84" s="26">
        <v>6.32</v>
      </c>
      <c r="K84" s="26">
        <v>6.05</v>
      </c>
      <c r="L84" s="26">
        <v>6.35</v>
      </c>
      <c r="M84" s="26">
        <v>7.15</v>
      </c>
      <c r="N84" s="26">
        <v>6.32</v>
      </c>
      <c r="O84" s="26">
        <v>5.24</v>
      </c>
      <c r="P84" s="26">
        <v>6.62</v>
      </c>
      <c r="Q84" s="26">
        <v>7.07</v>
      </c>
      <c r="R84" s="25"/>
      <c r="S84" s="25"/>
      <c r="T84" s="25"/>
      <c r="U84" s="26">
        <v>6.07</v>
      </c>
      <c r="V84" s="26">
        <v>8.7899999999999991</v>
      </c>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row>
    <row r="85" spans="1:85" x14ac:dyDescent="0.3">
      <c r="A85" s="24" t="s">
        <v>157</v>
      </c>
      <c r="B85" s="26">
        <v>6.06</v>
      </c>
      <c r="C85" s="25"/>
      <c r="D85" s="26">
        <v>5.84</v>
      </c>
      <c r="E85" s="26">
        <v>6.21</v>
      </c>
      <c r="F85" s="26">
        <v>5.67</v>
      </c>
      <c r="G85" s="26">
        <v>6.32</v>
      </c>
      <c r="H85" s="26">
        <v>6.12</v>
      </c>
      <c r="I85" s="26">
        <v>6.36</v>
      </c>
      <c r="J85" s="26">
        <v>6.47</v>
      </c>
      <c r="K85" s="26">
        <v>6.18</v>
      </c>
      <c r="L85" s="26">
        <v>6.5</v>
      </c>
      <c r="M85" s="26">
        <v>7.31</v>
      </c>
      <c r="N85" s="26">
        <v>6.46</v>
      </c>
      <c r="O85" s="26">
        <v>5.35</v>
      </c>
      <c r="P85" s="26">
        <v>6.78</v>
      </c>
      <c r="Q85" s="26">
        <v>7.25</v>
      </c>
      <c r="R85" s="25"/>
      <c r="S85" s="25"/>
      <c r="T85" s="25"/>
      <c r="U85" s="26">
        <v>6.21</v>
      </c>
      <c r="V85" s="26">
        <v>8.77</v>
      </c>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row>
    <row r="86" spans="1:85" x14ac:dyDescent="0.3">
      <c r="A86" s="24" t="s">
        <v>158</v>
      </c>
      <c r="B86" s="26">
        <v>6.17</v>
      </c>
      <c r="C86" s="25"/>
      <c r="D86" s="26">
        <v>5.97</v>
      </c>
      <c r="E86" s="26">
        <v>6.36</v>
      </c>
      <c r="F86" s="26">
        <v>5.78</v>
      </c>
      <c r="G86" s="26">
        <v>6.45</v>
      </c>
      <c r="H86" s="26">
        <v>6.17</v>
      </c>
      <c r="I86" s="26">
        <v>6.48</v>
      </c>
      <c r="J86" s="26">
        <v>6.6</v>
      </c>
      <c r="K86" s="26">
        <v>6.28</v>
      </c>
      <c r="L86" s="26">
        <v>6.63</v>
      </c>
      <c r="M86" s="26">
        <v>7.46</v>
      </c>
      <c r="N86" s="26">
        <v>6.56</v>
      </c>
      <c r="O86" s="26">
        <v>5.41</v>
      </c>
      <c r="P86" s="26">
        <v>6.9</v>
      </c>
      <c r="Q86" s="26">
        <v>7.38</v>
      </c>
      <c r="R86" s="25"/>
      <c r="S86" s="25"/>
      <c r="T86" s="25"/>
      <c r="U86" s="26">
        <v>6.31</v>
      </c>
      <c r="V86" s="26">
        <v>8.75</v>
      </c>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row>
    <row r="87" spans="1:85" x14ac:dyDescent="0.3">
      <c r="A87" s="24" t="s">
        <v>159</v>
      </c>
      <c r="B87" s="26">
        <v>6.23</v>
      </c>
      <c r="C87" s="25"/>
      <c r="D87" s="26">
        <v>6.06</v>
      </c>
      <c r="E87" s="26">
        <v>6.47</v>
      </c>
      <c r="F87" s="26">
        <v>5.85</v>
      </c>
      <c r="G87" s="26">
        <v>6.54</v>
      </c>
      <c r="H87" s="26">
        <v>6.18</v>
      </c>
      <c r="I87" s="26">
        <v>6.55</v>
      </c>
      <c r="J87" s="26">
        <v>6.65</v>
      </c>
      <c r="K87" s="26">
        <v>6.32</v>
      </c>
      <c r="L87" s="26">
        <v>6.7</v>
      </c>
      <c r="M87" s="26">
        <v>7.56</v>
      </c>
      <c r="N87" s="26">
        <v>6.6</v>
      </c>
      <c r="O87" s="26">
        <v>5.42</v>
      </c>
      <c r="P87" s="26">
        <v>6.96</v>
      </c>
      <c r="Q87" s="26">
        <v>7.44</v>
      </c>
      <c r="R87" s="25"/>
      <c r="S87" s="25"/>
      <c r="T87" s="25"/>
      <c r="U87" s="26">
        <v>6.35</v>
      </c>
      <c r="V87" s="26">
        <v>8.92</v>
      </c>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row>
    <row r="88" spans="1:85" x14ac:dyDescent="0.3">
      <c r="A88" s="24" t="s">
        <v>160</v>
      </c>
      <c r="B88" s="26">
        <v>6.26</v>
      </c>
      <c r="C88" s="25"/>
      <c r="D88" s="26">
        <v>6.1</v>
      </c>
      <c r="E88" s="26">
        <v>6.55</v>
      </c>
      <c r="F88" s="26">
        <v>5.89</v>
      </c>
      <c r="G88" s="26">
        <v>6.61</v>
      </c>
      <c r="H88" s="26">
        <v>6.15</v>
      </c>
      <c r="I88" s="26">
        <v>6.54</v>
      </c>
      <c r="J88" s="26">
        <v>6.65</v>
      </c>
      <c r="K88" s="26">
        <v>6.33</v>
      </c>
      <c r="L88" s="26">
        <v>6.71</v>
      </c>
      <c r="M88" s="26">
        <v>7.61</v>
      </c>
      <c r="N88" s="26">
        <v>6.57</v>
      </c>
      <c r="O88" s="26">
        <v>5.37</v>
      </c>
      <c r="P88" s="26">
        <v>6.95</v>
      </c>
      <c r="Q88" s="26">
        <v>7.44</v>
      </c>
      <c r="R88" s="25"/>
      <c r="S88" s="25"/>
      <c r="T88" s="25"/>
      <c r="U88" s="26">
        <v>6.34</v>
      </c>
      <c r="V88" s="26">
        <v>9.0299999999999994</v>
      </c>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row>
    <row r="89" spans="1:85" x14ac:dyDescent="0.3">
      <c r="A89" s="24" t="s">
        <v>161</v>
      </c>
      <c r="B89" s="26">
        <v>6.23</v>
      </c>
      <c r="C89" s="25"/>
      <c r="D89" s="26">
        <v>6.07</v>
      </c>
      <c r="E89" s="26">
        <v>6.55</v>
      </c>
      <c r="F89" s="26">
        <v>5.87</v>
      </c>
      <c r="G89" s="26">
        <v>6.6</v>
      </c>
      <c r="H89" s="26">
        <v>6.1</v>
      </c>
      <c r="I89" s="26">
        <v>6.44</v>
      </c>
      <c r="J89" s="26">
        <v>6.58</v>
      </c>
      <c r="K89" s="26">
        <v>6.3</v>
      </c>
      <c r="L89" s="26">
        <v>6.66</v>
      </c>
      <c r="M89" s="26">
        <v>7.58</v>
      </c>
      <c r="N89" s="26">
        <v>6.5</v>
      </c>
      <c r="O89" s="26">
        <v>5.3</v>
      </c>
      <c r="P89" s="26">
        <v>6.88</v>
      </c>
      <c r="Q89" s="26">
        <v>7.37</v>
      </c>
      <c r="R89" s="25"/>
      <c r="S89" s="25"/>
      <c r="T89" s="25"/>
      <c r="U89" s="26">
        <v>6.28</v>
      </c>
      <c r="V89" s="26">
        <v>9.07</v>
      </c>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row>
    <row r="90" spans="1:85" x14ac:dyDescent="0.3">
      <c r="A90" s="24" t="s">
        <v>162</v>
      </c>
      <c r="B90" s="26">
        <v>6.2</v>
      </c>
      <c r="C90" s="25"/>
      <c r="D90" s="26">
        <v>6.04</v>
      </c>
      <c r="E90" s="26">
        <v>6.55</v>
      </c>
      <c r="F90" s="26">
        <v>5.85</v>
      </c>
      <c r="G90" s="26">
        <v>6.61</v>
      </c>
      <c r="H90" s="26">
        <v>6.04</v>
      </c>
      <c r="I90" s="26">
        <v>6.37</v>
      </c>
      <c r="J90" s="26">
        <v>6.52</v>
      </c>
      <c r="K90" s="26">
        <v>6.26</v>
      </c>
      <c r="L90" s="26">
        <v>6.61</v>
      </c>
      <c r="M90" s="26">
        <v>7.58</v>
      </c>
      <c r="N90" s="26">
        <v>6.42</v>
      </c>
      <c r="O90" s="26">
        <v>5.23</v>
      </c>
      <c r="P90" s="26">
        <v>6.82</v>
      </c>
      <c r="Q90" s="26">
        <v>7.3</v>
      </c>
      <c r="R90" s="25"/>
      <c r="S90" s="25"/>
      <c r="T90" s="25"/>
      <c r="U90" s="26">
        <v>6.22</v>
      </c>
      <c r="V90" s="26">
        <v>9.1300000000000008</v>
      </c>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row>
    <row r="91" spans="1:85" x14ac:dyDescent="0.3">
      <c r="A91" s="24" t="s">
        <v>163</v>
      </c>
      <c r="B91" s="26">
        <v>6.18</v>
      </c>
      <c r="C91" s="25"/>
      <c r="D91" s="26">
        <v>6.01</v>
      </c>
      <c r="E91" s="26">
        <v>6.54</v>
      </c>
      <c r="F91" s="26">
        <v>5.84</v>
      </c>
      <c r="G91" s="26">
        <v>6.63</v>
      </c>
      <c r="H91" s="26">
        <v>5.99</v>
      </c>
      <c r="I91" s="26">
        <v>6.34</v>
      </c>
      <c r="J91" s="26">
        <v>6.48</v>
      </c>
      <c r="K91" s="26">
        <v>6.22</v>
      </c>
      <c r="L91" s="26">
        <v>6.56</v>
      </c>
      <c r="M91" s="26">
        <v>7.59</v>
      </c>
      <c r="N91" s="26">
        <v>6.36</v>
      </c>
      <c r="O91" s="26">
        <v>5.17</v>
      </c>
      <c r="P91" s="26">
        <v>6.77</v>
      </c>
      <c r="Q91" s="26">
        <v>7.25</v>
      </c>
      <c r="R91" s="25"/>
      <c r="S91" s="25"/>
      <c r="T91" s="25"/>
      <c r="U91" s="26">
        <v>6.17</v>
      </c>
      <c r="V91" s="26">
        <v>8.86</v>
      </c>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row>
    <row r="92" spans="1:85" x14ac:dyDescent="0.3">
      <c r="A92" s="24" t="s">
        <v>164</v>
      </c>
      <c r="B92" s="26">
        <v>6.18</v>
      </c>
      <c r="C92" s="25"/>
      <c r="D92" s="26">
        <v>5.99</v>
      </c>
      <c r="E92" s="26">
        <v>6.54</v>
      </c>
      <c r="F92" s="26">
        <v>5.84</v>
      </c>
      <c r="G92" s="26">
        <v>6.67</v>
      </c>
      <c r="H92" s="26">
        <v>5.96</v>
      </c>
      <c r="I92" s="26">
        <v>6.33</v>
      </c>
      <c r="J92" s="26">
        <v>6.46</v>
      </c>
      <c r="K92" s="26">
        <v>6.21</v>
      </c>
      <c r="L92" s="26">
        <v>6.53</v>
      </c>
      <c r="M92" s="26">
        <v>7.62</v>
      </c>
      <c r="N92" s="26">
        <v>6.33</v>
      </c>
      <c r="O92" s="26">
        <v>5.14</v>
      </c>
      <c r="P92" s="26">
        <v>6.74</v>
      </c>
      <c r="Q92" s="26">
        <v>7.23</v>
      </c>
      <c r="R92" s="25"/>
      <c r="S92" s="25"/>
      <c r="T92" s="25"/>
      <c r="U92" s="26">
        <v>6.14</v>
      </c>
      <c r="V92" s="26">
        <v>8.65</v>
      </c>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row>
    <row r="93" spans="1:85" x14ac:dyDescent="0.3">
      <c r="A93" s="24" t="s">
        <v>165</v>
      </c>
      <c r="B93" s="26">
        <v>6.17</v>
      </c>
      <c r="C93" s="25"/>
      <c r="D93" s="26">
        <v>5.96</v>
      </c>
      <c r="E93" s="26">
        <v>6.52</v>
      </c>
      <c r="F93" s="26">
        <v>5.82</v>
      </c>
      <c r="G93" s="26">
        <v>6.67</v>
      </c>
      <c r="H93" s="26">
        <v>5.95</v>
      </c>
      <c r="I93" s="26">
        <v>6.31</v>
      </c>
      <c r="J93" s="26">
        <v>6.45</v>
      </c>
      <c r="K93" s="26">
        <v>6.21</v>
      </c>
      <c r="L93" s="26">
        <v>6.49</v>
      </c>
      <c r="M93" s="26">
        <v>7.64</v>
      </c>
      <c r="N93" s="26">
        <v>6.31</v>
      </c>
      <c r="O93" s="26">
        <v>5.14</v>
      </c>
      <c r="P93" s="26">
        <v>6.7</v>
      </c>
      <c r="Q93" s="26">
        <v>7.22</v>
      </c>
      <c r="R93" s="25"/>
      <c r="S93" s="25"/>
      <c r="T93" s="25"/>
      <c r="U93" s="26">
        <v>6.13</v>
      </c>
      <c r="V93" s="26">
        <v>8.43</v>
      </c>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row>
    <row r="94" spans="1:85" x14ac:dyDescent="0.3">
      <c r="A94" s="24" t="s">
        <v>166</v>
      </c>
      <c r="B94" s="26">
        <v>6.2</v>
      </c>
      <c r="C94" s="25"/>
      <c r="D94" s="26">
        <v>5.97</v>
      </c>
      <c r="E94" s="26">
        <v>6.53</v>
      </c>
      <c r="F94" s="26">
        <v>5.85</v>
      </c>
      <c r="G94" s="26">
        <v>6.71</v>
      </c>
      <c r="H94" s="26">
        <v>5.98</v>
      </c>
      <c r="I94" s="26">
        <v>6.34</v>
      </c>
      <c r="J94" s="26">
        <v>6.49</v>
      </c>
      <c r="K94" s="26">
        <v>6.24</v>
      </c>
      <c r="L94" s="26">
        <v>6.5</v>
      </c>
      <c r="M94" s="26">
        <v>7.7</v>
      </c>
      <c r="N94" s="26">
        <v>6.34</v>
      </c>
      <c r="O94" s="26">
        <v>5.17</v>
      </c>
      <c r="P94" s="26">
        <v>6.69</v>
      </c>
      <c r="Q94" s="26">
        <v>7.26</v>
      </c>
      <c r="R94" s="25"/>
      <c r="S94" s="25"/>
      <c r="T94" s="25"/>
      <c r="U94" s="26">
        <v>6.16</v>
      </c>
      <c r="V94" s="26">
        <v>8.3000000000000007</v>
      </c>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row>
    <row r="95" spans="1:85" x14ac:dyDescent="0.3">
      <c r="A95" s="24" t="s">
        <v>167</v>
      </c>
      <c r="B95" s="26">
        <v>6.26</v>
      </c>
      <c r="C95" s="25"/>
      <c r="D95" s="26">
        <v>6.01</v>
      </c>
      <c r="E95" s="26">
        <v>6.57</v>
      </c>
      <c r="F95" s="26">
        <v>5.9</v>
      </c>
      <c r="G95" s="26">
        <v>6.79</v>
      </c>
      <c r="H95" s="26">
        <v>6.04</v>
      </c>
      <c r="I95" s="26">
        <v>6.43</v>
      </c>
      <c r="J95" s="26">
        <v>6.55</v>
      </c>
      <c r="K95" s="26">
        <v>6.31</v>
      </c>
      <c r="L95" s="26">
        <v>6.54</v>
      </c>
      <c r="M95" s="26">
        <v>7.78</v>
      </c>
      <c r="N95" s="26">
        <v>6.39</v>
      </c>
      <c r="O95" s="26">
        <v>5.22</v>
      </c>
      <c r="P95" s="26">
        <v>6.71</v>
      </c>
      <c r="Q95" s="26">
        <v>7.33</v>
      </c>
      <c r="R95" s="25"/>
      <c r="S95" s="25"/>
      <c r="T95" s="25"/>
      <c r="U95" s="26">
        <v>6.22</v>
      </c>
      <c r="V95" s="26">
        <v>8.52</v>
      </c>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row>
    <row r="96" spans="1:85" x14ac:dyDescent="0.3">
      <c r="A96" s="24" t="s">
        <v>168</v>
      </c>
      <c r="B96" s="26">
        <v>6.35</v>
      </c>
      <c r="C96" s="25"/>
      <c r="D96" s="26">
        <v>6.08</v>
      </c>
      <c r="E96" s="26">
        <v>6.64</v>
      </c>
      <c r="F96" s="26">
        <v>5.99</v>
      </c>
      <c r="G96" s="26">
        <v>6.9</v>
      </c>
      <c r="H96" s="26">
        <v>6.12</v>
      </c>
      <c r="I96" s="26">
        <v>6.51</v>
      </c>
      <c r="J96" s="26">
        <v>6.64</v>
      </c>
      <c r="K96" s="26">
        <v>6.41</v>
      </c>
      <c r="L96" s="26">
        <v>6.61</v>
      </c>
      <c r="M96" s="26">
        <v>7.89</v>
      </c>
      <c r="N96" s="26">
        <v>6.48</v>
      </c>
      <c r="O96" s="26">
        <v>5.31</v>
      </c>
      <c r="P96" s="26">
        <v>6.8</v>
      </c>
      <c r="Q96" s="26">
        <v>7.44</v>
      </c>
      <c r="R96" s="25"/>
      <c r="S96" s="25"/>
      <c r="T96" s="25"/>
      <c r="U96" s="26">
        <v>6.31</v>
      </c>
      <c r="V96" s="26">
        <v>8.7799999999999994</v>
      </c>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row>
    <row r="97" spans="1:85" x14ac:dyDescent="0.3">
      <c r="A97" s="24" t="s">
        <v>169</v>
      </c>
      <c r="B97" s="26">
        <v>6.44</v>
      </c>
      <c r="C97" s="25"/>
      <c r="D97" s="26">
        <v>6.15</v>
      </c>
      <c r="E97" s="26">
        <v>6.7</v>
      </c>
      <c r="F97" s="26">
        <v>6.07</v>
      </c>
      <c r="G97" s="26">
        <v>6.97</v>
      </c>
      <c r="H97" s="26">
        <v>6.23</v>
      </c>
      <c r="I97" s="26">
        <v>6.57</v>
      </c>
      <c r="J97" s="26">
        <v>6.74</v>
      </c>
      <c r="K97" s="26">
        <v>6.54</v>
      </c>
      <c r="L97" s="26">
        <v>6.67</v>
      </c>
      <c r="M97" s="26">
        <v>7.98</v>
      </c>
      <c r="N97" s="26">
        <v>6.58</v>
      </c>
      <c r="O97" s="26">
        <v>5.41</v>
      </c>
      <c r="P97" s="26">
        <v>8.0299999999999994</v>
      </c>
      <c r="Q97" s="26">
        <v>7.55</v>
      </c>
      <c r="R97" s="25"/>
      <c r="S97" s="25"/>
      <c r="T97" s="25"/>
      <c r="U97" s="26">
        <v>6.41</v>
      </c>
      <c r="V97" s="26">
        <v>9.0500000000000007</v>
      </c>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row>
    <row r="98" spans="1:85" x14ac:dyDescent="0.3">
      <c r="A98" s="24" t="s">
        <v>170</v>
      </c>
      <c r="B98" s="26">
        <v>6.56</v>
      </c>
      <c r="C98" s="25"/>
      <c r="D98" s="26">
        <v>6.24</v>
      </c>
      <c r="E98" s="26">
        <v>6.79</v>
      </c>
      <c r="F98" s="26">
        <v>6.18</v>
      </c>
      <c r="G98" s="26">
        <v>7.09</v>
      </c>
      <c r="H98" s="26">
        <v>6.34</v>
      </c>
      <c r="I98" s="26">
        <v>6.68</v>
      </c>
      <c r="J98" s="26">
        <v>6.86</v>
      </c>
      <c r="K98" s="26">
        <v>6.67</v>
      </c>
      <c r="L98" s="26">
        <v>6.78</v>
      </c>
      <c r="M98" s="26">
        <v>8.1199999999999992</v>
      </c>
      <c r="N98" s="26">
        <v>6.7</v>
      </c>
      <c r="O98" s="26">
        <v>5.51</v>
      </c>
      <c r="P98" s="26">
        <v>9.06</v>
      </c>
      <c r="Q98" s="26">
        <v>7.69</v>
      </c>
      <c r="R98" s="25"/>
      <c r="S98" s="25"/>
      <c r="T98" s="25"/>
      <c r="U98" s="26">
        <v>6.53</v>
      </c>
      <c r="V98" s="26">
        <v>9.3699999999999992</v>
      </c>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row>
    <row r="99" spans="1:85" x14ac:dyDescent="0.3">
      <c r="A99" s="24" t="s">
        <v>171</v>
      </c>
      <c r="B99" s="26">
        <v>6.69</v>
      </c>
      <c r="C99" s="25"/>
      <c r="D99" s="26">
        <v>6.35</v>
      </c>
      <c r="E99" s="26">
        <v>6.91</v>
      </c>
      <c r="F99" s="26">
        <v>6.31</v>
      </c>
      <c r="G99" s="26">
        <v>7.21</v>
      </c>
      <c r="H99" s="26">
        <v>6.43</v>
      </c>
      <c r="I99" s="26">
        <v>6.83</v>
      </c>
      <c r="J99" s="26">
        <v>6.99</v>
      </c>
      <c r="K99" s="26">
        <v>6.8</v>
      </c>
      <c r="L99" s="26">
        <v>6.89</v>
      </c>
      <c r="M99" s="26">
        <v>8.27</v>
      </c>
      <c r="N99" s="26">
        <v>6.83</v>
      </c>
      <c r="O99" s="26">
        <v>5.62</v>
      </c>
      <c r="P99" s="26">
        <v>9.89</v>
      </c>
      <c r="Q99" s="26">
        <v>7.83</v>
      </c>
      <c r="R99" s="25"/>
      <c r="S99" s="25"/>
      <c r="T99" s="25"/>
      <c r="U99" s="26">
        <v>6.66</v>
      </c>
      <c r="V99" s="26">
        <v>9.36</v>
      </c>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row>
    <row r="100" spans="1:85" x14ac:dyDescent="0.3">
      <c r="A100" s="24" t="s">
        <v>172</v>
      </c>
      <c r="B100" s="26">
        <v>6.83</v>
      </c>
      <c r="C100" s="25"/>
      <c r="D100" s="26">
        <v>6.47</v>
      </c>
      <c r="E100" s="26">
        <v>7.05</v>
      </c>
      <c r="F100" s="26">
        <v>6.44</v>
      </c>
      <c r="G100" s="26">
        <v>7.35</v>
      </c>
      <c r="H100" s="26">
        <v>6.52</v>
      </c>
      <c r="I100" s="26">
        <v>6.97</v>
      </c>
      <c r="J100" s="26">
        <v>7.13</v>
      </c>
      <c r="K100" s="26">
        <v>6.92</v>
      </c>
      <c r="L100" s="26">
        <v>7.01</v>
      </c>
      <c r="M100" s="26">
        <v>8.44</v>
      </c>
      <c r="N100" s="26">
        <v>6.94</v>
      </c>
      <c r="O100" s="26">
        <v>5.72</v>
      </c>
      <c r="P100" s="26">
        <v>10.52</v>
      </c>
      <c r="Q100" s="26">
        <v>7.98</v>
      </c>
      <c r="R100" s="25"/>
      <c r="S100" s="25"/>
      <c r="T100" s="25"/>
      <c r="U100" s="26">
        <v>6.78</v>
      </c>
      <c r="V100" s="26">
        <v>9.3800000000000008</v>
      </c>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row>
    <row r="101" spans="1:85" x14ac:dyDescent="0.3">
      <c r="A101" s="24" t="s">
        <v>173</v>
      </c>
      <c r="B101" s="26">
        <v>6.92</v>
      </c>
      <c r="C101" s="25"/>
      <c r="D101" s="26">
        <v>6.56</v>
      </c>
      <c r="E101" s="26">
        <v>7.17</v>
      </c>
      <c r="F101" s="26">
        <v>6.52</v>
      </c>
      <c r="G101" s="26">
        <v>7.43</v>
      </c>
      <c r="H101" s="26">
        <v>6.58</v>
      </c>
      <c r="I101" s="26">
        <v>7.05</v>
      </c>
      <c r="J101" s="26">
        <v>7.22</v>
      </c>
      <c r="K101" s="26">
        <v>7.03</v>
      </c>
      <c r="L101" s="26">
        <v>7.09</v>
      </c>
      <c r="M101" s="26">
        <v>8.56</v>
      </c>
      <c r="N101" s="26">
        <v>7.04</v>
      </c>
      <c r="O101" s="26">
        <v>5.8</v>
      </c>
      <c r="P101" s="26">
        <v>10.95</v>
      </c>
      <c r="Q101" s="26">
        <v>8.09</v>
      </c>
      <c r="R101" s="25"/>
      <c r="S101" s="25"/>
      <c r="T101" s="25"/>
      <c r="U101" s="26">
        <v>6.88</v>
      </c>
      <c r="V101" s="26">
        <v>9.2899999999999991</v>
      </c>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row>
    <row r="102" spans="1:85" x14ac:dyDescent="0.3">
      <c r="A102" s="24" t="s">
        <v>174</v>
      </c>
      <c r="B102" s="26">
        <v>7.02</v>
      </c>
      <c r="C102" s="25"/>
      <c r="D102" s="26">
        <v>6.64</v>
      </c>
      <c r="E102" s="26">
        <v>7.28</v>
      </c>
      <c r="F102" s="26">
        <v>6.62</v>
      </c>
      <c r="G102" s="26">
        <v>7.54</v>
      </c>
      <c r="H102" s="26">
        <v>6.65</v>
      </c>
      <c r="I102" s="26">
        <v>7.15</v>
      </c>
      <c r="J102" s="26">
        <v>7.32</v>
      </c>
      <c r="K102" s="26">
        <v>7.12</v>
      </c>
      <c r="L102" s="26">
        <v>7.18</v>
      </c>
      <c r="M102" s="26">
        <v>8.7100000000000009</v>
      </c>
      <c r="N102" s="26">
        <v>7.12</v>
      </c>
      <c r="O102" s="26">
        <v>5.86</v>
      </c>
      <c r="P102" s="26">
        <v>11.27</v>
      </c>
      <c r="Q102" s="26">
        <v>8.19</v>
      </c>
      <c r="R102" s="25"/>
      <c r="S102" s="25"/>
      <c r="T102" s="25"/>
      <c r="U102" s="26">
        <v>6.97</v>
      </c>
      <c r="V102" s="26">
        <v>9.23</v>
      </c>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row>
    <row r="103" spans="1:85" x14ac:dyDescent="0.3">
      <c r="A103" s="24" t="s">
        <v>175</v>
      </c>
      <c r="B103" s="26">
        <v>7.11</v>
      </c>
      <c r="C103" s="25"/>
      <c r="D103" s="26">
        <v>6.7</v>
      </c>
      <c r="E103" s="26">
        <v>7.39</v>
      </c>
      <c r="F103" s="26">
        <v>6.72</v>
      </c>
      <c r="G103" s="26">
        <v>7.66</v>
      </c>
      <c r="H103" s="26">
        <v>6.7</v>
      </c>
      <c r="I103" s="26">
        <v>7.24</v>
      </c>
      <c r="J103" s="26">
        <v>7.4</v>
      </c>
      <c r="K103" s="26">
        <v>7.2</v>
      </c>
      <c r="L103" s="26">
        <v>7.23</v>
      </c>
      <c r="M103" s="26">
        <v>8.85</v>
      </c>
      <c r="N103" s="26">
        <v>7.17</v>
      </c>
      <c r="O103" s="26">
        <v>5.89</v>
      </c>
      <c r="P103" s="26">
        <v>11.55</v>
      </c>
      <c r="Q103" s="26">
        <v>8.26</v>
      </c>
      <c r="R103" s="25"/>
      <c r="S103" s="25"/>
      <c r="T103" s="25"/>
      <c r="U103" s="26">
        <v>7.03</v>
      </c>
      <c r="V103" s="26">
        <v>9.4600000000000009</v>
      </c>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row>
    <row r="104" spans="1:85" x14ac:dyDescent="0.3">
      <c r="A104" s="24" t="s">
        <v>176</v>
      </c>
      <c r="B104" s="26">
        <v>7.2</v>
      </c>
      <c r="C104" s="25"/>
      <c r="D104" s="26">
        <v>6.75</v>
      </c>
      <c r="E104" s="26">
        <v>7.5</v>
      </c>
      <c r="F104" s="26">
        <v>6.82</v>
      </c>
      <c r="G104" s="26">
        <v>7.78</v>
      </c>
      <c r="H104" s="26">
        <v>6.76</v>
      </c>
      <c r="I104" s="26">
        <v>7.29</v>
      </c>
      <c r="J104" s="26">
        <v>7.45</v>
      </c>
      <c r="K104" s="26">
        <v>7.27</v>
      </c>
      <c r="L104" s="26">
        <v>7.27</v>
      </c>
      <c r="M104" s="26">
        <v>8.98</v>
      </c>
      <c r="N104" s="26">
        <v>7.19</v>
      </c>
      <c r="O104" s="26">
        <v>5.9</v>
      </c>
      <c r="P104" s="26">
        <v>11.82</v>
      </c>
      <c r="Q104" s="26">
        <v>8.31</v>
      </c>
      <c r="R104" s="25"/>
      <c r="S104" s="25"/>
      <c r="T104" s="25"/>
      <c r="U104" s="26">
        <v>7.06</v>
      </c>
      <c r="V104" s="26">
        <v>9.66</v>
      </c>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row>
    <row r="105" spans="1:85" x14ac:dyDescent="0.3">
      <c r="A105" s="24" t="s">
        <v>177</v>
      </c>
      <c r="B105" s="26">
        <v>7.24</v>
      </c>
      <c r="C105" s="25"/>
      <c r="D105" s="26">
        <v>6.75</v>
      </c>
      <c r="E105" s="26">
        <v>7.55</v>
      </c>
      <c r="F105" s="26">
        <v>6.87</v>
      </c>
      <c r="G105" s="26">
        <v>7.84</v>
      </c>
      <c r="H105" s="26">
        <v>6.81</v>
      </c>
      <c r="I105" s="26">
        <v>7.27</v>
      </c>
      <c r="J105" s="26">
        <v>7.47</v>
      </c>
      <c r="K105" s="26">
        <v>7.32</v>
      </c>
      <c r="L105" s="26">
        <v>7.27</v>
      </c>
      <c r="M105" s="26">
        <v>9.06</v>
      </c>
      <c r="N105" s="26">
        <v>7.19</v>
      </c>
      <c r="O105" s="26">
        <v>5.89</v>
      </c>
      <c r="P105" s="26">
        <v>12.22</v>
      </c>
      <c r="Q105" s="26">
        <v>8.32</v>
      </c>
      <c r="R105" s="25"/>
      <c r="S105" s="25"/>
      <c r="T105" s="25"/>
      <c r="U105" s="26">
        <v>7.07</v>
      </c>
      <c r="V105" s="26">
        <v>9.82</v>
      </c>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row>
    <row r="106" spans="1:85" x14ac:dyDescent="0.3">
      <c r="A106" s="24" t="s">
        <v>178</v>
      </c>
      <c r="B106" s="26">
        <v>7.31</v>
      </c>
      <c r="C106" s="25"/>
      <c r="D106" s="26">
        <v>6.78</v>
      </c>
      <c r="E106" s="26">
        <v>7.61</v>
      </c>
      <c r="F106" s="26">
        <v>6.95</v>
      </c>
      <c r="G106" s="26">
        <v>7.92</v>
      </c>
      <c r="H106" s="26">
        <v>6.86</v>
      </c>
      <c r="I106" s="26">
        <v>7.29</v>
      </c>
      <c r="J106" s="26">
        <v>7.51</v>
      </c>
      <c r="K106" s="26">
        <v>7.37</v>
      </c>
      <c r="L106" s="26">
        <v>7.29</v>
      </c>
      <c r="M106" s="26">
        <v>9.16</v>
      </c>
      <c r="N106" s="26">
        <v>7.2</v>
      </c>
      <c r="O106" s="26">
        <v>5.9</v>
      </c>
      <c r="P106" s="26">
        <v>12.7</v>
      </c>
      <c r="Q106" s="26">
        <v>8.36</v>
      </c>
      <c r="R106" s="25"/>
      <c r="S106" s="25"/>
      <c r="T106" s="25"/>
      <c r="U106" s="26">
        <v>7.1</v>
      </c>
      <c r="V106" s="26">
        <v>10</v>
      </c>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row>
    <row r="107" spans="1:85" x14ac:dyDescent="0.3">
      <c r="A107" s="24" t="s">
        <v>179</v>
      </c>
      <c r="B107" s="26">
        <v>7.38</v>
      </c>
      <c r="C107" s="25"/>
      <c r="D107" s="26">
        <v>6.83</v>
      </c>
      <c r="E107" s="26">
        <v>7.67</v>
      </c>
      <c r="F107" s="26">
        <v>7.02</v>
      </c>
      <c r="G107" s="26">
        <v>8</v>
      </c>
      <c r="H107" s="26">
        <v>6.92</v>
      </c>
      <c r="I107" s="26">
        <v>7.37</v>
      </c>
      <c r="J107" s="26">
        <v>7.56</v>
      </c>
      <c r="K107" s="26">
        <v>7.42</v>
      </c>
      <c r="L107" s="26">
        <v>7.33</v>
      </c>
      <c r="M107" s="26">
        <v>9.25</v>
      </c>
      <c r="N107" s="26">
        <v>7.23</v>
      </c>
      <c r="O107" s="26">
        <v>5.92</v>
      </c>
      <c r="P107" s="26">
        <v>13.09</v>
      </c>
      <c r="Q107" s="26">
        <v>8.41</v>
      </c>
      <c r="R107" s="25"/>
      <c r="S107" s="25"/>
      <c r="T107" s="25"/>
      <c r="U107" s="26">
        <v>7.14</v>
      </c>
      <c r="V107" s="26">
        <v>9.82</v>
      </c>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row>
    <row r="108" spans="1:85" x14ac:dyDescent="0.3">
      <c r="A108" s="24" t="s">
        <v>180</v>
      </c>
      <c r="B108" s="26">
        <v>7.45</v>
      </c>
      <c r="C108" s="25"/>
      <c r="D108" s="26">
        <v>6.9</v>
      </c>
      <c r="E108" s="26">
        <v>7.75</v>
      </c>
      <c r="F108" s="26">
        <v>7.11</v>
      </c>
      <c r="G108" s="26">
        <v>8.08</v>
      </c>
      <c r="H108" s="26">
        <v>6.97</v>
      </c>
      <c r="I108" s="26">
        <v>7.45</v>
      </c>
      <c r="J108" s="26">
        <v>7.62</v>
      </c>
      <c r="K108" s="26">
        <v>7.48</v>
      </c>
      <c r="L108" s="26">
        <v>7.37</v>
      </c>
      <c r="M108" s="26">
        <v>9.34</v>
      </c>
      <c r="N108" s="26">
        <v>7.28</v>
      </c>
      <c r="O108" s="26">
        <v>5.97</v>
      </c>
      <c r="P108" s="26">
        <v>13.3</v>
      </c>
      <c r="Q108" s="26">
        <v>8.48</v>
      </c>
      <c r="R108" s="25"/>
      <c r="S108" s="25"/>
      <c r="T108" s="25"/>
      <c r="U108" s="26">
        <v>7.2</v>
      </c>
      <c r="V108" s="26">
        <v>9.69</v>
      </c>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row>
    <row r="109" spans="1:85" x14ac:dyDescent="0.3">
      <c r="A109" s="24" t="s">
        <v>181</v>
      </c>
      <c r="B109" s="26">
        <v>7.48</v>
      </c>
      <c r="C109" s="25"/>
      <c r="D109" s="26">
        <v>6.94</v>
      </c>
      <c r="E109" s="26">
        <v>7.77</v>
      </c>
      <c r="F109" s="26">
        <v>7.12</v>
      </c>
      <c r="G109" s="26">
        <v>8.08</v>
      </c>
      <c r="H109" s="26">
        <v>7</v>
      </c>
      <c r="I109" s="26">
        <v>7.47</v>
      </c>
      <c r="J109" s="26">
        <v>7.65</v>
      </c>
      <c r="K109" s="26">
        <v>7.52</v>
      </c>
      <c r="L109" s="26">
        <v>7.39</v>
      </c>
      <c r="M109" s="26">
        <v>9.3699999999999992</v>
      </c>
      <c r="N109" s="26">
        <v>7.31</v>
      </c>
      <c r="O109" s="26">
        <v>6.02</v>
      </c>
      <c r="P109" s="26">
        <v>13.37</v>
      </c>
      <c r="Q109" s="26">
        <v>8.52</v>
      </c>
      <c r="R109" s="25"/>
      <c r="S109" s="25"/>
      <c r="T109" s="25"/>
      <c r="U109" s="26">
        <v>7.24</v>
      </c>
      <c r="V109" s="26">
        <v>9.56</v>
      </c>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row>
    <row r="110" spans="1:85" x14ac:dyDescent="0.3">
      <c r="A110" s="24" t="s">
        <v>182</v>
      </c>
      <c r="B110" s="26">
        <v>7.51</v>
      </c>
      <c r="C110" s="25"/>
      <c r="D110" s="26">
        <v>6.98</v>
      </c>
      <c r="E110" s="26">
        <v>7.79</v>
      </c>
      <c r="F110" s="26">
        <v>7.15</v>
      </c>
      <c r="G110" s="26">
        <v>8.1</v>
      </c>
      <c r="H110" s="26">
        <v>7</v>
      </c>
      <c r="I110" s="26">
        <v>7.52</v>
      </c>
      <c r="J110" s="26">
        <v>7.7</v>
      </c>
      <c r="K110" s="26">
        <v>7.55</v>
      </c>
      <c r="L110" s="26">
        <v>7.42</v>
      </c>
      <c r="M110" s="26">
        <v>9.42</v>
      </c>
      <c r="N110" s="26">
        <v>7.35</v>
      </c>
      <c r="O110" s="26">
        <v>6.05</v>
      </c>
      <c r="P110" s="26">
        <v>13.4</v>
      </c>
      <c r="Q110" s="26">
        <v>8.56</v>
      </c>
      <c r="R110" s="25"/>
      <c r="S110" s="25"/>
      <c r="T110" s="25"/>
      <c r="U110" s="26">
        <v>7.28</v>
      </c>
      <c r="V110" s="26">
        <v>9.4499999999999993</v>
      </c>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row>
    <row r="111" spans="1:85" x14ac:dyDescent="0.3">
      <c r="A111" s="24" t="s">
        <v>183</v>
      </c>
      <c r="B111" s="26">
        <v>7.52</v>
      </c>
      <c r="C111" s="25"/>
      <c r="D111" s="26">
        <v>6.99</v>
      </c>
      <c r="E111" s="26">
        <v>7.79</v>
      </c>
      <c r="F111" s="26">
        <v>7.16</v>
      </c>
      <c r="G111" s="26">
        <v>8.11</v>
      </c>
      <c r="H111" s="26">
        <v>6.96</v>
      </c>
      <c r="I111" s="26">
        <v>7.57</v>
      </c>
      <c r="J111" s="26">
        <v>7.72</v>
      </c>
      <c r="K111" s="26">
        <v>7.57</v>
      </c>
      <c r="L111" s="26">
        <v>7.41</v>
      </c>
      <c r="M111" s="26">
        <v>9.44</v>
      </c>
      <c r="N111" s="26">
        <v>7.35</v>
      </c>
      <c r="O111" s="26">
        <v>6.06</v>
      </c>
      <c r="P111" s="26">
        <v>13.45</v>
      </c>
      <c r="Q111" s="26">
        <v>8.58</v>
      </c>
      <c r="R111" s="25"/>
      <c r="S111" s="25"/>
      <c r="T111" s="25"/>
      <c r="U111" s="26">
        <v>7.29</v>
      </c>
      <c r="V111" s="26">
        <v>9.61</v>
      </c>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row>
    <row r="112" spans="1:85" x14ac:dyDescent="0.3">
      <c r="A112" s="24" t="s">
        <v>184</v>
      </c>
      <c r="B112" s="26">
        <v>7.52</v>
      </c>
      <c r="C112" s="25"/>
      <c r="D112" s="26">
        <v>6.99</v>
      </c>
      <c r="E112" s="26">
        <v>7.79</v>
      </c>
      <c r="F112" s="26">
        <v>7.17</v>
      </c>
      <c r="G112" s="26">
        <v>8.1199999999999992</v>
      </c>
      <c r="H112" s="26">
        <v>6.89</v>
      </c>
      <c r="I112" s="26">
        <v>7.57</v>
      </c>
      <c r="J112" s="26">
        <v>7.72</v>
      </c>
      <c r="K112" s="26">
        <v>7.58</v>
      </c>
      <c r="L112" s="26">
        <v>7.38</v>
      </c>
      <c r="M112" s="26">
        <v>9.4600000000000009</v>
      </c>
      <c r="N112" s="26">
        <v>7.33</v>
      </c>
      <c r="O112" s="26">
        <v>6.03</v>
      </c>
      <c r="P112" s="26">
        <v>13.55</v>
      </c>
      <c r="Q112" s="26">
        <v>8.57</v>
      </c>
      <c r="R112" s="25"/>
      <c r="S112" s="25"/>
      <c r="T112" s="25"/>
      <c r="U112" s="26">
        <v>7.27</v>
      </c>
      <c r="V112" s="26">
        <v>9.74</v>
      </c>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row>
    <row r="113" spans="1:85" x14ac:dyDescent="0.3">
      <c r="A113" s="24" t="s">
        <v>185</v>
      </c>
      <c r="B113" s="26">
        <v>7.48</v>
      </c>
      <c r="C113" s="25"/>
      <c r="D113" s="26">
        <v>6.92</v>
      </c>
      <c r="E113" s="26">
        <v>7.75</v>
      </c>
      <c r="F113" s="26">
        <v>7.11</v>
      </c>
      <c r="G113" s="26">
        <v>8.07</v>
      </c>
      <c r="H113" s="26">
        <v>6.81</v>
      </c>
      <c r="I113" s="26">
        <v>7.48</v>
      </c>
      <c r="J113" s="26">
        <v>7.68</v>
      </c>
      <c r="K113" s="26">
        <v>7.57</v>
      </c>
      <c r="L113" s="26">
        <v>7.31</v>
      </c>
      <c r="M113" s="26">
        <v>9.42</v>
      </c>
      <c r="N113" s="26">
        <v>7.28</v>
      </c>
      <c r="O113" s="26">
        <v>5.98</v>
      </c>
      <c r="P113" s="26">
        <v>13.67</v>
      </c>
      <c r="Q113" s="26">
        <v>8.5</v>
      </c>
      <c r="R113" s="25"/>
      <c r="S113" s="25"/>
      <c r="T113" s="25"/>
      <c r="U113" s="26">
        <v>7.22</v>
      </c>
      <c r="V113" s="26">
        <v>9.82</v>
      </c>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row>
    <row r="114" spans="1:85" x14ac:dyDescent="0.3">
      <c r="A114" s="24" t="s">
        <v>186</v>
      </c>
      <c r="B114" s="26">
        <v>7.46</v>
      </c>
      <c r="C114" s="25"/>
      <c r="D114" s="26">
        <v>6.87</v>
      </c>
      <c r="E114" s="26">
        <v>7.72</v>
      </c>
      <c r="F114" s="26">
        <v>7.1</v>
      </c>
      <c r="G114" s="26">
        <v>8.0500000000000007</v>
      </c>
      <c r="H114" s="26">
        <v>6.75</v>
      </c>
      <c r="I114" s="26">
        <v>7.43</v>
      </c>
      <c r="J114" s="26">
        <v>7.66</v>
      </c>
      <c r="K114" s="26">
        <v>7.57</v>
      </c>
      <c r="L114" s="26">
        <v>7.27</v>
      </c>
      <c r="M114" s="26">
        <v>9.41</v>
      </c>
      <c r="N114" s="26">
        <v>7.24</v>
      </c>
      <c r="O114" s="26">
        <v>5.93</v>
      </c>
      <c r="P114" s="26">
        <v>13.8</v>
      </c>
      <c r="Q114" s="26">
        <v>8.4600000000000009</v>
      </c>
      <c r="R114" s="25"/>
      <c r="S114" s="25"/>
      <c r="T114" s="25"/>
      <c r="U114" s="26">
        <v>7.18</v>
      </c>
      <c r="V114" s="26">
        <v>9.9</v>
      </c>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row>
    <row r="115" spans="1:85" x14ac:dyDescent="0.3">
      <c r="A115" s="24" t="s">
        <v>187</v>
      </c>
      <c r="B115" s="26">
        <v>7.46</v>
      </c>
      <c r="C115" s="25"/>
      <c r="D115" s="26">
        <v>6.83</v>
      </c>
      <c r="E115" s="26">
        <v>7.71</v>
      </c>
      <c r="F115" s="26">
        <v>7.11</v>
      </c>
      <c r="G115" s="26">
        <v>8.07</v>
      </c>
      <c r="H115" s="26">
        <v>6.72</v>
      </c>
      <c r="I115" s="26">
        <v>7.43</v>
      </c>
      <c r="J115" s="26">
        <v>7.64</v>
      </c>
      <c r="K115" s="26">
        <v>7.56</v>
      </c>
      <c r="L115" s="26">
        <v>7.23</v>
      </c>
      <c r="M115" s="26">
        <v>9.42</v>
      </c>
      <c r="N115" s="26">
        <v>7.22</v>
      </c>
      <c r="O115" s="26">
        <v>5.89</v>
      </c>
      <c r="P115" s="26">
        <v>13.93</v>
      </c>
      <c r="Q115" s="26">
        <v>8.43</v>
      </c>
      <c r="R115" s="25"/>
      <c r="S115" s="25"/>
      <c r="T115" s="25"/>
      <c r="U115" s="26">
        <v>7.15</v>
      </c>
      <c r="V115" s="26">
        <v>9.68</v>
      </c>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row>
    <row r="116" spans="1:85" x14ac:dyDescent="0.3">
      <c r="A116" s="24" t="s">
        <v>188</v>
      </c>
      <c r="B116" s="26">
        <v>7.49</v>
      </c>
      <c r="C116" s="25"/>
      <c r="D116" s="26">
        <v>6.82</v>
      </c>
      <c r="E116" s="26">
        <v>7.73</v>
      </c>
      <c r="F116" s="26">
        <v>7.16</v>
      </c>
      <c r="G116" s="26">
        <v>8.11</v>
      </c>
      <c r="H116" s="26">
        <v>6.74</v>
      </c>
      <c r="I116" s="26">
        <v>7.43</v>
      </c>
      <c r="J116" s="26">
        <v>7.64</v>
      </c>
      <c r="K116" s="26">
        <v>7.57</v>
      </c>
      <c r="L116" s="26">
        <v>7.2</v>
      </c>
      <c r="M116" s="26">
        <v>9.4499999999999993</v>
      </c>
      <c r="N116" s="26">
        <v>7.21</v>
      </c>
      <c r="O116" s="26">
        <v>5.87</v>
      </c>
      <c r="P116" s="26">
        <v>14.03</v>
      </c>
      <c r="Q116" s="26">
        <v>8.43</v>
      </c>
      <c r="R116" s="25"/>
      <c r="S116" s="25"/>
      <c r="T116" s="25"/>
      <c r="U116" s="26">
        <v>7.14</v>
      </c>
      <c r="V116" s="26">
        <v>9.51</v>
      </c>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row>
    <row r="117" spans="1:85" x14ac:dyDescent="0.3">
      <c r="A117" s="24" t="s">
        <v>189</v>
      </c>
      <c r="B117" s="26">
        <v>7.5</v>
      </c>
      <c r="C117" s="25"/>
      <c r="D117" s="26">
        <v>6.79</v>
      </c>
      <c r="E117" s="26">
        <v>7.74</v>
      </c>
      <c r="F117" s="26">
        <v>7.17</v>
      </c>
      <c r="G117" s="26">
        <v>8.11</v>
      </c>
      <c r="H117" s="26">
        <v>6.79</v>
      </c>
      <c r="I117" s="26">
        <v>7.39</v>
      </c>
      <c r="J117" s="26">
        <v>7.62</v>
      </c>
      <c r="K117" s="26">
        <v>7.59</v>
      </c>
      <c r="L117" s="26">
        <v>7.18</v>
      </c>
      <c r="M117" s="26">
        <v>9.4600000000000009</v>
      </c>
      <c r="N117" s="26">
        <v>7.21</v>
      </c>
      <c r="O117" s="26">
        <v>5.87</v>
      </c>
      <c r="P117" s="26">
        <v>14.09</v>
      </c>
      <c r="Q117" s="26">
        <v>8.41</v>
      </c>
      <c r="R117" s="25"/>
      <c r="S117" s="25"/>
      <c r="T117" s="25"/>
      <c r="U117" s="26">
        <v>7.13</v>
      </c>
      <c r="V117" s="26">
        <v>9.34</v>
      </c>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row>
    <row r="118" spans="1:85" x14ac:dyDescent="0.3">
      <c r="A118" s="24" t="s">
        <v>190</v>
      </c>
      <c r="B118" s="26">
        <v>7.55</v>
      </c>
      <c r="C118" s="25"/>
      <c r="D118" s="26">
        <v>6.8</v>
      </c>
      <c r="E118" s="26">
        <v>7.78</v>
      </c>
      <c r="F118" s="26">
        <v>7.24</v>
      </c>
      <c r="G118" s="26">
        <v>8.18</v>
      </c>
      <c r="H118" s="26">
        <v>6.86</v>
      </c>
      <c r="I118" s="26">
        <v>7.41</v>
      </c>
      <c r="J118" s="26">
        <v>7.65</v>
      </c>
      <c r="K118" s="26">
        <v>7.62</v>
      </c>
      <c r="L118" s="26">
        <v>7.2</v>
      </c>
      <c r="M118" s="26">
        <v>9.52</v>
      </c>
      <c r="N118" s="26">
        <v>7.24</v>
      </c>
      <c r="O118" s="26">
        <v>5.89</v>
      </c>
      <c r="P118" s="26">
        <v>14.17</v>
      </c>
      <c r="Q118" s="26">
        <v>8.44</v>
      </c>
      <c r="R118" s="25"/>
      <c r="S118" s="25"/>
      <c r="T118" s="25"/>
      <c r="U118" s="26">
        <v>7.16</v>
      </c>
      <c r="V118" s="26">
        <v>9.24</v>
      </c>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row>
    <row r="119" spans="1:85" x14ac:dyDescent="0.3">
      <c r="A119" s="24" t="s">
        <v>191</v>
      </c>
      <c r="B119" s="26">
        <v>7.62</v>
      </c>
      <c r="C119" s="25"/>
      <c r="D119" s="26">
        <v>6.84</v>
      </c>
      <c r="E119" s="26">
        <v>7.87</v>
      </c>
      <c r="F119" s="26">
        <v>7.32</v>
      </c>
      <c r="G119" s="26">
        <v>8.2799999999999994</v>
      </c>
      <c r="H119" s="26">
        <v>6.94</v>
      </c>
      <c r="I119" s="26">
        <v>7.49</v>
      </c>
      <c r="J119" s="26">
        <v>7.71</v>
      </c>
      <c r="K119" s="26">
        <v>7.67</v>
      </c>
      <c r="L119" s="26">
        <v>7.24</v>
      </c>
      <c r="M119" s="26">
        <v>9.61</v>
      </c>
      <c r="N119" s="26">
        <v>7.3</v>
      </c>
      <c r="O119" s="26">
        <v>5.93</v>
      </c>
      <c r="P119" s="26">
        <v>14.28</v>
      </c>
      <c r="Q119" s="26">
        <v>8.51</v>
      </c>
      <c r="R119" s="25"/>
      <c r="S119" s="25"/>
      <c r="T119" s="25"/>
      <c r="U119" s="26">
        <v>7.21</v>
      </c>
      <c r="V119" s="26">
        <v>9.4499999999999993</v>
      </c>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row>
    <row r="120" spans="1:85" x14ac:dyDescent="0.3">
      <c r="A120" s="24" t="s">
        <v>192</v>
      </c>
      <c r="B120" s="26">
        <v>7.72</v>
      </c>
      <c r="C120" s="25"/>
      <c r="D120" s="26">
        <v>6.9</v>
      </c>
      <c r="E120" s="26">
        <v>7.99</v>
      </c>
      <c r="F120" s="26">
        <v>7.42</v>
      </c>
      <c r="G120" s="26">
        <v>8.4</v>
      </c>
      <c r="H120" s="26">
        <v>7.01</v>
      </c>
      <c r="I120" s="26">
        <v>7.57</v>
      </c>
      <c r="J120" s="26">
        <v>7.8</v>
      </c>
      <c r="K120" s="26">
        <v>7.73</v>
      </c>
      <c r="L120" s="26">
        <v>7.3</v>
      </c>
      <c r="M120" s="26">
        <v>9.74</v>
      </c>
      <c r="N120" s="26">
        <v>7.37</v>
      </c>
      <c r="O120" s="26">
        <v>6</v>
      </c>
      <c r="P120" s="26">
        <v>14.4</v>
      </c>
      <c r="Q120" s="26">
        <v>8.61</v>
      </c>
      <c r="R120" s="25"/>
      <c r="S120" s="25"/>
      <c r="T120" s="25"/>
      <c r="U120" s="26">
        <v>7.29</v>
      </c>
      <c r="V120" s="26">
        <v>9.68</v>
      </c>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row>
    <row r="121" spans="1:85" x14ac:dyDescent="0.3">
      <c r="A121" s="24" t="s">
        <v>193</v>
      </c>
      <c r="B121" s="26">
        <v>7.78</v>
      </c>
      <c r="C121" s="25"/>
      <c r="D121" s="26">
        <v>6.94</v>
      </c>
      <c r="E121" s="26">
        <v>8.08</v>
      </c>
      <c r="F121" s="26">
        <v>7.47</v>
      </c>
      <c r="G121" s="26">
        <v>8.4700000000000006</v>
      </c>
      <c r="H121" s="26">
        <v>7.07</v>
      </c>
      <c r="I121" s="26">
        <v>7.6</v>
      </c>
      <c r="J121" s="26">
        <v>7.88</v>
      </c>
      <c r="K121" s="26">
        <v>7.8</v>
      </c>
      <c r="L121" s="26">
        <v>7.36</v>
      </c>
      <c r="M121" s="26">
        <v>9.83</v>
      </c>
      <c r="N121" s="26">
        <v>7.43</v>
      </c>
      <c r="O121" s="26">
        <v>6.07</v>
      </c>
      <c r="P121" s="26">
        <v>14.52</v>
      </c>
      <c r="Q121" s="26">
        <v>8.68</v>
      </c>
      <c r="R121" s="25"/>
      <c r="S121" s="25"/>
      <c r="T121" s="25"/>
      <c r="U121" s="26">
        <v>7.36</v>
      </c>
      <c r="V121" s="26">
        <v>9.9</v>
      </c>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row>
    <row r="122" spans="1:85" x14ac:dyDescent="0.3">
      <c r="A122" s="24" t="s">
        <v>194</v>
      </c>
      <c r="B122" s="26">
        <v>7.86</v>
      </c>
      <c r="C122" s="25"/>
      <c r="D122" s="26">
        <v>7.01</v>
      </c>
      <c r="E122" s="26">
        <v>8.16</v>
      </c>
      <c r="F122" s="26">
        <v>7.54</v>
      </c>
      <c r="G122" s="26">
        <v>8.57</v>
      </c>
      <c r="H122" s="26">
        <v>7.11</v>
      </c>
      <c r="I122" s="26">
        <v>7.68</v>
      </c>
      <c r="J122" s="26">
        <v>7.98</v>
      </c>
      <c r="K122" s="26">
        <v>7.85</v>
      </c>
      <c r="L122" s="26">
        <v>7.43</v>
      </c>
      <c r="M122" s="26">
        <v>9.9499999999999993</v>
      </c>
      <c r="N122" s="26">
        <v>7.51</v>
      </c>
      <c r="O122" s="26">
        <v>6.14</v>
      </c>
      <c r="P122" s="26">
        <v>14.64</v>
      </c>
      <c r="Q122" s="26">
        <v>8.7799999999999994</v>
      </c>
      <c r="R122" s="25"/>
      <c r="S122" s="25"/>
      <c r="T122" s="25"/>
      <c r="U122" s="26">
        <v>7.44</v>
      </c>
      <c r="V122" s="26">
        <v>10.14</v>
      </c>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row>
    <row r="123" spans="1:85" x14ac:dyDescent="0.3">
      <c r="A123" s="24" t="s">
        <v>195</v>
      </c>
      <c r="B123" s="26">
        <v>7.92</v>
      </c>
      <c r="C123" s="25"/>
      <c r="D123" s="26">
        <v>7.08</v>
      </c>
      <c r="E123" s="26">
        <v>8.2200000000000006</v>
      </c>
      <c r="F123" s="26">
        <v>7.61</v>
      </c>
      <c r="G123" s="26">
        <v>8.65</v>
      </c>
      <c r="H123" s="26">
        <v>7.14</v>
      </c>
      <c r="I123" s="26">
        <v>7.79</v>
      </c>
      <c r="J123" s="26">
        <v>8.06</v>
      </c>
      <c r="K123" s="26">
        <v>7.89</v>
      </c>
      <c r="L123" s="26">
        <v>7.49</v>
      </c>
      <c r="M123" s="26">
        <v>10.050000000000001</v>
      </c>
      <c r="N123" s="26">
        <v>7.57</v>
      </c>
      <c r="O123" s="26">
        <v>6.19</v>
      </c>
      <c r="P123" s="26">
        <v>14.73</v>
      </c>
      <c r="Q123" s="26">
        <v>8.86</v>
      </c>
      <c r="R123" s="25"/>
      <c r="S123" s="25"/>
      <c r="T123" s="25"/>
      <c r="U123" s="26">
        <v>7.5</v>
      </c>
      <c r="V123" s="26">
        <v>10.029999999999999</v>
      </c>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row>
    <row r="124" spans="1:85" x14ac:dyDescent="0.3">
      <c r="A124" s="24" t="s">
        <v>196</v>
      </c>
      <c r="B124" s="26">
        <v>7.98</v>
      </c>
      <c r="C124" s="25"/>
      <c r="D124" s="26">
        <v>7.16</v>
      </c>
      <c r="E124" s="26">
        <v>8.26</v>
      </c>
      <c r="F124" s="26">
        <v>7.67</v>
      </c>
      <c r="G124" s="26">
        <v>8.7200000000000006</v>
      </c>
      <c r="H124" s="26">
        <v>7.15</v>
      </c>
      <c r="I124" s="26">
        <v>7.87</v>
      </c>
      <c r="J124" s="26">
        <v>8.1199999999999992</v>
      </c>
      <c r="K124" s="26">
        <v>7.92</v>
      </c>
      <c r="L124" s="26">
        <v>7.54</v>
      </c>
      <c r="M124" s="26">
        <v>10.130000000000001</v>
      </c>
      <c r="N124" s="26">
        <v>7.62</v>
      </c>
      <c r="O124" s="26">
        <v>6.23</v>
      </c>
      <c r="P124" s="26">
        <v>14.81</v>
      </c>
      <c r="Q124" s="26">
        <v>8.92</v>
      </c>
      <c r="R124" s="25"/>
      <c r="S124" s="25"/>
      <c r="T124" s="25"/>
      <c r="U124" s="26">
        <v>7.55</v>
      </c>
      <c r="V124" s="26">
        <v>9.94</v>
      </c>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row>
    <row r="125" spans="1:85" x14ac:dyDescent="0.3">
      <c r="A125" s="24" t="s">
        <v>197</v>
      </c>
      <c r="B125" s="26">
        <v>7.99</v>
      </c>
      <c r="C125" s="25"/>
      <c r="D125" s="26">
        <v>7.2</v>
      </c>
      <c r="E125" s="26">
        <v>8.25</v>
      </c>
      <c r="F125" s="26">
        <v>7.67</v>
      </c>
      <c r="G125" s="26">
        <v>8.7100000000000009</v>
      </c>
      <c r="H125" s="26">
        <v>7.16</v>
      </c>
      <c r="I125" s="26">
        <v>7.88</v>
      </c>
      <c r="J125" s="26">
        <v>8.14</v>
      </c>
      <c r="K125" s="26">
        <v>7.93</v>
      </c>
      <c r="L125" s="26">
        <v>7.55</v>
      </c>
      <c r="M125" s="26">
        <v>10.15</v>
      </c>
      <c r="N125" s="26">
        <v>7.66</v>
      </c>
      <c r="O125" s="26">
        <v>6.26</v>
      </c>
      <c r="P125" s="26">
        <v>14.86</v>
      </c>
      <c r="Q125" s="26">
        <v>8.94</v>
      </c>
      <c r="R125" s="25"/>
      <c r="S125" s="25"/>
      <c r="T125" s="25"/>
      <c r="U125" s="26">
        <v>7.57</v>
      </c>
      <c r="V125" s="26">
        <v>9.82</v>
      </c>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row>
    <row r="126" spans="1:85" x14ac:dyDescent="0.3">
      <c r="A126" s="24" t="s">
        <v>198</v>
      </c>
      <c r="B126" s="26">
        <v>8.0299999999999994</v>
      </c>
      <c r="C126" s="25"/>
      <c r="D126" s="26">
        <v>7.25</v>
      </c>
      <c r="E126" s="26">
        <v>8.25</v>
      </c>
      <c r="F126" s="26">
        <v>7.72</v>
      </c>
      <c r="G126" s="26">
        <v>8.74</v>
      </c>
      <c r="H126" s="26">
        <v>7.2</v>
      </c>
      <c r="I126" s="26">
        <v>7.92</v>
      </c>
      <c r="J126" s="26">
        <v>8.18</v>
      </c>
      <c r="K126" s="26">
        <v>7.94</v>
      </c>
      <c r="L126" s="26">
        <v>7.58</v>
      </c>
      <c r="M126" s="26">
        <v>10.220000000000001</v>
      </c>
      <c r="N126" s="26">
        <v>7.73</v>
      </c>
      <c r="O126" s="26">
        <v>6.3</v>
      </c>
      <c r="P126" s="26">
        <v>14.92</v>
      </c>
      <c r="Q126" s="26">
        <v>8.98</v>
      </c>
      <c r="R126" s="25"/>
      <c r="S126" s="25"/>
      <c r="T126" s="25"/>
      <c r="U126" s="26">
        <v>7.6</v>
      </c>
      <c r="V126" s="26">
        <v>9.73</v>
      </c>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row>
    <row r="127" spans="1:85" x14ac:dyDescent="0.3">
      <c r="A127" s="24" t="s">
        <v>199</v>
      </c>
      <c r="B127" s="26">
        <v>8.08</v>
      </c>
      <c r="C127" s="25"/>
      <c r="D127" s="26">
        <v>7.31</v>
      </c>
      <c r="E127" s="26">
        <v>8.2799999999999994</v>
      </c>
      <c r="F127" s="26">
        <v>7.78</v>
      </c>
      <c r="G127" s="26">
        <v>8.8000000000000007</v>
      </c>
      <c r="H127" s="26">
        <v>7.28</v>
      </c>
      <c r="I127" s="26">
        <v>8</v>
      </c>
      <c r="J127" s="26">
        <v>8.2200000000000006</v>
      </c>
      <c r="K127" s="26">
        <v>7.96</v>
      </c>
      <c r="L127" s="26">
        <v>7.62</v>
      </c>
      <c r="M127" s="26">
        <v>10.31</v>
      </c>
      <c r="N127" s="26">
        <v>7.81</v>
      </c>
      <c r="O127" s="26">
        <v>6.35</v>
      </c>
      <c r="P127" s="26">
        <v>14.99</v>
      </c>
      <c r="Q127" s="26">
        <v>9.0299999999999994</v>
      </c>
      <c r="R127" s="25"/>
      <c r="S127" s="25"/>
      <c r="T127" s="25"/>
      <c r="U127" s="26">
        <v>7.65</v>
      </c>
      <c r="V127" s="26">
        <v>9.8800000000000008</v>
      </c>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row>
    <row r="128" spans="1:85" x14ac:dyDescent="0.3">
      <c r="A128" s="24" t="s">
        <v>200</v>
      </c>
      <c r="B128" s="26">
        <v>8.16</v>
      </c>
      <c r="C128" s="25"/>
      <c r="D128" s="26">
        <v>7.36</v>
      </c>
      <c r="E128" s="26">
        <v>8.36</v>
      </c>
      <c r="F128" s="26">
        <v>7.88</v>
      </c>
      <c r="G128" s="26">
        <v>8.8800000000000008</v>
      </c>
      <c r="H128" s="26">
        <v>7.4</v>
      </c>
      <c r="I128" s="26">
        <v>8.06</v>
      </c>
      <c r="J128" s="26">
        <v>8.2799999999999994</v>
      </c>
      <c r="K128" s="26">
        <v>7.99</v>
      </c>
      <c r="L128" s="26">
        <v>7.67</v>
      </c>
      <c r="M128" s="26">
        <v>10.44</v>
      </c>
      <c r="N128" s="26">
        <v>7.91</v>
      </c>
      <c r="O128" s="26">
        <v>6.43</v>
      </c>
      <c r="P128" s="26">
        <v>15.07</v>
      </c>
      <c r="Q128" s="26">
        <v>9.1</v>
      </c>
      <c r="R128" s="25"/>
      <c r="S128" s="25"/>
      <c r="T128" s="25"/>
      <c r="U128" s="26">
        <v>7.71</v>
      </c>
      <c r="V128" s="26">
        <v>10.029999999999999</v>
      </c>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row>
    <row r="129" spans="1:85" x14ac:dyDescent="0.3">
      <c r="A129" s="24" t="s">
        <v>201</v>
      </c>
      <c r="B129" s="26">
        <v>8.2100000000000009</v>
      </c>
      <c r="C129" s="25"/>
      <c r="D129" s="26">
        <v>7.36</v>
      </c>
      <c r="E129" s="26">
        <v>8.41</v>
      </c>
      <c r="F129" s="26">
        <v>7.92</v>
      </c>
      <c r="G129" s="26">
        <v>8.92</v>
      </c>
      <c r="H129" s="26">
        <v>7.53</v>
      </c>
      <c r="I129" s="26">
        <v>8.06</v>
      </c>
      <c r="J129" s="26">
        <v>8.32</v>
      </c>
      <c r="K129" s="26">
        <v>8.02</v>
      </c>
      <c r="L129" s="26">
        <v>7.71</v>
      </c>
      <c r="M129" s="26">
        <v>10.53</v>
      </c>
      <c r="N129" s="26">
        <v>8</v>
      </c>
      <c r="O129" s="26">
        <v>6.52</v>
      </c>
      <c r="P129" s="26">
        <v>15.15</v>
      </c>
      <c r="Q129" s="26">
        <v>9.14</v>
      </c>
      <c r="R129" s="25"/>
      <c r="S129" s="25"/>
      <c r="T129" s="25"/>
      <c r="U129" s="26">
        <v>7.77</v>
      </c>
      <c r="V129" s="26">
        <v>10.130000000000001</v>
      </c>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row>
    <row r="130" spans="1:85" x14ac:dyDescent="0.3">
      <c r="A130" s="24" t="s">
        <v>202</v>
      </c>
      <c r="B130" s="26">
        <v>8.2799999999999994</v>
      </c>
      <c r="C130" s="25"/>
      <c r="D130" s="26">
        <v>7.34</v>
      </c>
      <c r="E130" s="26">
        <v>8.48</v>
      </c>
      <c r="F130" s="26">
        <v>7.99</v>
      </c>
      <c r="G130" s="26">
        <v>9.01</v>
      </c>
      <c r="H130" s="26">
        <v>7.66</v>
      </c>
      <c r="I130" s="26">
        <v>8.1199999999999992</v>
      </c>
      <c r="J130" s="26">
        <v>8.3800000000000008</v>
      </c>
      <c r="K130" s="26">
        <v>8.0500000000000007</v>
      </c>
      <c r="L130" s="26">
        <v>7.78</v>
      </c>
      <c r="M130" s="26">
        <v>10.67</v>
      </c>
      <c r="N130" s="26">
        <v>8.1</v>
      </c>
      <c r="O130" s="26">
        <v>6.6</v>
      </c>
      <c r="P130" s="26">
        <v>15.24</v>
      </c>
      <c r="Q130" s="26">
        <v>9.2100000000000009</v>
      </c>
      <c r="R130" s="25"/>
      <c r="S130" s="25"/>
      <c r="T130" s="25"/>
      <c r="U130" s="26">
        <v>7.84</v>
      </c>
      <c r="V130" s="26">
        <v>10.26</v>
      </c>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row>
    <row r="131" spans="1:85" x14ac:dyDescent="0.3">
      <c r="A131" s="24" t="s">
        <v>203</v>
      </c>
      <c r="B131" s="26">
        <v>8.35</v>
      </c>
      <c r="C131" s="25"/>
      <c r="D131" s="26">
        <v>7.29</v>
      </c>
      <c r="E131" s="26">
        <v>8.5500000000000007</v>
      </c>
      <c r="F131" s="26">
        <v>8.06</v>
      </c>
      <c r="G131" s="26">
        <v>9.1199999999999992</v>
      </c>
      <c r="H131" s="26">
        <v>7.74</v>
      </c>
      <c r="I131" s="26">
        <v>8.2100000000000009</v>
      </c>
      <c r="J131" s="26">
        <v>8.4499999999999993</v>
      </c>
      <c r="K131" s="26">
        <v>8.08</v>
      </c>
      <c r="L131" s="26">
        <v>7.84</v>
      </c>
      <c r="M131" s="26">
        <v>10.81</v>
      </c>
      <c r="N131" s="26">
        <v>8.19</v>
      </c>
      <c r="O131" s="26">
        <v>6.67</v>
      </c>
      <c r="P131" s="26">
        <v>15.33</v>
      </c>
      <c r="Q131" s="26">
        <v>9.2799999999999994</v>
      </c>
      <c r="R131" s="25"/>
      <c r="S131" s="25"/>
      <c r="T131" s="25"/>
      <c r="U131" s="26">
        <v>7.9</v>
      </c>
      <c r="V131" s="26">
        <v>10.220000000000001</v>
      </c>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row>
    <row r="132" spans="1:85" x14ac:dyDescent="0.3">
      <c r="A132" s="24" t="s">
        <v>204</v>
      </c>
      <c r="B132" s="26">
        <v>8.42</v>
      </c>
      <c r="C132" s="25"/>
      <c r="D132" s="26">
        <v>7.25</v>
      </c>
      <c r="E132" s="26">
        <v>8.6300000000000008</v>
      </c>
      <c r="F132" s="26">
        <v>8.1300000000000008</v>
      </c>
      <c r="G132" s="26">
        <v>9.25</v>
      </c>
      <c r="H132" s="26">
        <v>7.8</v>
      </c>
      <c r="I132" s="26">
        <v>8.2899999999999991</v>
      </c>
      <c r="J132" s="26">
        <v>8.52</v>
      </c>
      <c r="K132" s="26">
        <v>8.11</v>
      </c>
      <c r="L132" s="26">
        <v>7.89</v>
      </c>
      <c r="M132" s="26">
        <v>10.94</v>
      </c>
      <c r="N132" s="26">
        <v>8.2799999999999994</v>
      </c>
      <c r="O132" s="26">
        <v>6.73</v>
      </c>
      <c r="P132" s="26">
        <v>15.42</v>
      </c>
      <c r="Q132" s="26">
        <v>9.35</v>
      </c>
      <c r="R132" s="25"/>
      <c r="S132" s="25"/>
      <c r="T132" s="25"/>
      <c r="U132" s="26">
        <v>7.97</v>
      </c>
      <c r="V132" s="26">
        <v>10.29</v>
      </c>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row>
    <row r="133" spans="1:85" x14ac:dyDescent="0.3">
      <c r="A133" s="24" t="s">
        <v>205</v>
      </c>
      <c r="B133" s="26">
        <v>8.4499999999999993</v>
      </c>
      <c r="C133" s="25"/>
      <c r="D133" s="26">
        <v>7.21</v>
      </c>
      <c r="E133" s="26">
        <v>8.66</v>
      </c>
      <c r="F133" s="26">
        <v>8.14</v>
      </c>
      <c r="G133" s="26">
        <v>9.3000000000000007</v>
      </c>
      <c r="H133" s="26">
        <v>7.82</v>
      </c>
      <c r="I133" s="26">
        <v>8.3000000000000007</v>
      </c>
      <c r="J133" s="26">
        <v>8.56</v>
      </c>
      <c r="K133" s="26">
        <v>8.1300000000000008</v>
      </c>
      <c r="L133" s="26">
        <v>7.91</v>
      </c>
      <c r="M133" s="26">
        <v>11.01</v>
      </c>
      <c r="N133" s="26">
        <v>8.35</v>
      </c>
      <c r="O133" s="26">
        <v>6.77</v>
      </c>
      <c r="P133" s="26">
        <v>15.48</v>
      </c>
      <c r="Q133" s="26">
        <v>9.39</v>
      </c>
      <c r="R133" s="25"/>
      <c r="S133" s="25"/>
      <c r="T133" s="25"/>
      <c r="U133" s="26">
        <v>8</v>
      </c>
      <c r="V133" s="26">
        <v>10.39</v>
      </c>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row>
    <row r="134" spans="1:85" x14ac:dyDescent="0.3">
      <c r="A134" s="24" t="s">
        <v>206</v>
      </c>
      <c r="B134" s="26">
        <v>8.5</v>
      </c>
      <c r="C134" s="25"/>
      <c r="D134" s="26">
        <v>7.28</v>
      </c>
      <c r="E134" s="26">
        <v>8.7100000000000009</v>
      </c>
      <c r="F134" s="26">
        <v>8.19</v>
      </c>
      <c r="G134" s="26">
        <v>9.3699999999999992</v>
      </c>
      <c r="H134" s="26">
        <v>7.83</v>
      </c>
      <c r="I134" s="26">
        <v>8.35</v>
      </c>
      <c r="J134" s="26">
        <v>8.6199999999999992</v>
      </c>
      <c r="K134" s="26">
        <v>8.15</v>
      </c>
      <c r="L134" s="26">
        <v>7.95</v>
      </c>
      <c r="M134" s="26">
        <v>11.13</v>
      </c>
      <c r="N134" s="26">
        <v>8.44</v>
      </c>
      <c r="O134" s="26">
        <v>6.8</v>
      </c>
      <c r="P134" s="26">
        <v>15.53</v>
      </c>
      <c r="Q134" s="26">
        <v>9.44</v>
      </c>
      <c r="R134" s="25"/>
      <c r="S134" s="25"/>
      <c r="T134" s="25"/>
      <c r="U134" s="26">
        <v>8.0399999999999991</v>
      </c>
      <c r="V134" s="26">
        <v>10.56</v>
      </c>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row>
    <row r="135" spans="1:85" x14ac:dyDescent="0.3">
      <c r="A135" s="24" t="s">
        <v>207</v>
      </c>
      <c r="B135" s="26">
        <v>8.56</v>
      </c>
      <c r="C135" s="25"/>
      <c r="D135" s="26">
        <v>7.49</v>
      </c>
      <c r="E135" s="26">
        <v>8.77</v>
      </c>
      <c r="F135" s="26">
        <v>8.25</v>
      </c>
      <c r="G135" s="26">
        <v>9.4499999999999993</v>
      </c>
      <c r="H135" s="26">
        <v>7.83</v>
      </c>
      <c r="I135" s="26">
        <v>8.43</v>
      </c>
      <c r="J135" s="26">
        <v>8.67</v>
      </c>
      <c r="K135" s="26">
        <v>8.17</v>
      </c>
      <c r="L135" s="26">
        <v>7.98</v>
      </c>
      <c r="M135" s="26">
        <v>11.25</v>
      </c>
      <c r="N135" s="26">
        <v>8.52</v>
      </c>
      <c r="O135" s="26">
        <v>6.82</v>
      </c>
      <c r="P135" s="26">
        <v>15.58</v>
      </c>
      <c r="Q135" s="26">
        <v>9.5</v>
      </c>
      <c r="R135" s="25"/>
      <c r="S135" s="25"/>
      <c r="T135" s="25"/>
      <c r="U135" s="26">
        <v>8.07</v>
      </c>
      <c r="V135" s="26">
        <v>10.85</v>
      </c>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row>
    <row r="136" spans="1:85" x14ac:dyDescent="0.3">
      <c r="A136" s="24" t="s">
        <v>208</v>
      </c>
      <c r="B136" s="26">
        <v>8.65</v>
      </c>
      <c r="C136" s="25"/>
      <c r="D136" s="26">
        <v>7.83</v>
      </c>
      <c r="E136" s="26">
        <v>8.86</v>
      </c>
      <c r="F136" s="26">
        <v>8.34</v>
      </c>
      <c r="G136" s="26">
        <v>9.52</v>
      </c>
      <c r="H136" s="26">
        <v>7.85</v>
      </c>
      <c r="I136" s="26">
        <v>8.5</v>
      </c>
      <c r="J136" s="26">
        <v>8.73</v>
      </c>
      <c r="K136" s="26">
        <v>8.1999999999999993</v>
      </c>
      <c r="L136" s="26">
        <v>8.01</v>
      </c>
      <c r="M136" s="26">
        <v>11.4</v>
      </c>
      <c r="N136" s="26">
        <v>8.6</v>
      </c>
      <c r="O136" s="26">
        <v>6.84</v>
      </c>
      <c r="P136" s="26">
        <v>15.63</v>
      </c>
      <c r="Q136" s="26">
        <v>9.56</v>
      </c>
      <c r="R136" s="25"/>
      <c r="S136" s="25"/>
      <c r="T136" s="25"/>
      <c r="U136" s="26">
        <v>8.1</v>
      </c>
      <c r="V136" s="26">
        <v>11.01</v>
      </c>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row>
    <row r="137" spans="1:85" x14ac:dyDescent="0.3">
      <c r="A137" s="24" t="s">
        <v>209</v>
      </c>
      <c r="B137" s="26">
        <v>8.6999999999999993</v>
      </c>
      <c r="C137" s="25"/>
      <c r="D137" s="26">
        <v>8.18</v>
      </c>
      <c r="E137" s="26">
        <v>8.91</v>
      </c>
      <c r="F137" s="26">
        <v>8.39</v>
      </c>
      <c r="G137" s="26">
        <v>9.5299999999999994</v>
      </c>
      <c r="H137" s="26">
        <v>7.88</v>
      </c>
      <c r="I137" s="26">
        <v>8.49</v>
      </c>
      <c r="J137" s="26">
        <v>8.75</v>
      </c>
      <c r="K137" s="26">
        <v>8.24</v>
      </c>
      <c r="L137" s="26">
        <v>8.0299999999999994</v>
      </c>
      <c r="M137" s="26">
        <v>11.52</v>
      </c>
      <c r="N137" s="26">
        <v>8.66</v>
      </c>
      <c r="O137" s="26">
        <v>6.86</v>
      </c>
      <c r="P137" s="26">
        <v>15.7</v>
      </c>
      <c r="Q137" s="26">
        <v>9.59</v>
      </c>
      <c r="R137" s="25"/>
      <c r="S137" s="25"/>
      <c r="T137" s="25"/>
      <c r="U137" s="26">
        <v>8.1300000000000008</v>
      </c>
      <c r="V137" s="26">
        <v>10.97</v>
      </c>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row>
    <row r="138" spans="1:85" x14ac:dyDescent="0.3">
      <c r="A138" s="24" t="s">
        <v>210</v>
      </c>
      <c r="B138" s="26">
        <v>8.8000000000000007</v>
      </c>
      <c r="C138" s="25"/>
      <c r="D138" s="26">
        <v>8.5</v>
      </c>
      <c r="E138" s="26">
        <v>9.01</v>
      </c>
      <c r="F138" s="26">
        <v>8.49</v>
      </c>
      <c r="G138" s="26">
        <v>9.6199999999999992</v>
      </c>
      <c r="H138" s="26">
        <v>7.93</v>
      </c>
      <c r="I138" s="26">
        <v>8.57</v>
      </c>
      <c r="J138" s="26">
        <v>8.81</v>
      </c>
      <c r="K138" s="26">
        <v>8.31</v>
      </c>
      <c r="L138" s="26">
        <v>8.08</v>
      </c>
      <c r="M138" s="26">
        <v>11.69</v>
      </c>
      <c r="N138" s="26">
        <v>8.75</v>
      </c>
      <c r="O138" s="26">
        <v>6.9</v>
      </c>
      <c r="P138" s="26">
        <v>15.86</v>
      </c>
      <c r="Q138" s="26">
        <v>9.65</v>
      </c>
      <c r="R138" s="25"/>
      <c r="S138" s="25"/>
      <c r="T138" s="25"/>
      <c r="U138" s="26">
        <v>8.19</v>
      </c>
      <c r="V138" s="26">
        <v>10.87</v>
      </c>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row>
    <row r="139" spans="1:85" x14ac:dyDescent="0.3">
      <c r="A139" s="24" t="s">
        <v>211</v>
      </c>
      <c r="B139" s="26">
        <v>8.92</v>
      </c>
      <c r="C139" s="25"/>
      <c r="D139" s="26">
        <v>8.73</v>
      </c>
      <c r="E139" s="26">
        <v>9.14</v>
      </c>
      <c r="F139" s="26">
        <v>8.6199999999999992</v>
      </c>
      <c r="G139" s="26">
        <v>9.77</v>
      </c>
      <c r="H139" s="26">
        <v>8.02</v>
      </c>
      <c r="I139" s="26">
        <v>8.7100000000000009</v>
      </c>
      <c r="J139" s="26">
        <v>8.89</v>
      </c>
      <c r="K139" s="26">
        <v>8.4</v>
      </c>
      <c r="L139" s="26">
        <v>8.15</v>
      </c>
      <c r="M139" s="26">
        <v>11.89</v>
      </c>
      <c r="N139" s="26">
        <v>8.85</v>
      </c>
      <c r="O139" s="26">
        <v>6.96</v>
      </c>
      <c r="P139" s="26">
        <v>16.100000000000001</v>
      </c>
      <c r="Q139" s="26">
        <v>9.7100000000000009</v>
      </c>
      <c r="R139" s="25"/>
      <c r="S139" s="25"/>
      <c r="T139" s="25"/>
      <c r="U139" s="26">
        <v>8.2799999999999994</v>
      </c>
      <c r="V139" s="26">
        <v>10.79</v>
      </c>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row>
    <row r="140" spans="1:85" x14ac:dyDescent="0.3">
      <c r="A140" s="24" t="s">
        <v>212</v>
      </c>
      <c r="B140" s="26">
        <v>9.07</v>
      </c>
      <c r="C140" s="25"/>
      <c r="D140" s="26">
        <v>8.86</v>
      </c>
      <c r="E140" s="26">
        <v>9.3000000000000007</v>
      </c>
      <c r="F140" s="26">
        <v>8.77</v>
      </c>
      <c r="G140" s="26">
        <v>9.99</v>
      </c>
      <c r="H140" s="26">
        <v>8.1199999999999992</v>
      </c>
      <c r="I140" s="26">
        <v>8.85</v>
      </c>
      <c r="J140" s="26">
        <v>8.98</v>
      </c>
      <c r="K140" s="26">
        <v>8.51</v>
      </c>
      <c r="L140" s="26">
        <v>8.2200000000000006</v>
      </c>
      <c r="M140" s="26">
        <v>12.11</v>
      </c>
      <c r="N140" s="26">
        <v>8.98</v>
      </c>
      <c r="O140" s="26">
        <v>7.04</v>
      </c>
      <c r="P140" s="26">
        <v>16.420000000000002</v>
      </c>
      <c r="Q140" s="26">
        <v>9.7899999999999991</v>
      </c>
      <c r="R140" s="25"/>
      <c r="S140" s="25"/>
      <c r="T140" s="25"/>
      <c r="U140" s="26">
        <v>8.3800000000000008</v>
      </c>
      <c r="V140" s="26">
        <v>10.77</v>
      </c>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row>
    <row r="141" spans="1:85" x14ac:dyDescent="0.3">
      <c r="A141" s="24" t="s">
        <v>213</v>
      </c>
      <c r="B141" s="26">
        <v>9.16</v>
      </c>
      <c r="C141" s="25"/>
      <c r="D141" s="26">
        <v>8.85</v>
      </c>
      <c r="E141" s="26">
        <v>9.41</v>
      </c>
      <c r="F141" s="26">
        <v>8.84</v>
      </c>
      <c r="G141" s="26">
        <v>10.15</v>
      </c>
      <c r="H141" s="26">
        <v>8.2200000000000006</v>
      </c>
      <c r="I141" s="26">
        <v>8.9</v>
      </c>
      <c r="J141" s="26">
        <v>9.0399999999999991</v>
      </c>
      <c r="K141" s="26">
        <v>8.6</v>
      </c>
      <c r="L141" s="26">
        <v>8.27</v>
      </c>
      <c r="M141" s="26">
        <v>12.29</v>
      </c>
      <c r="N141" s="26">
        <v>9.11</v>
      </c>
      <c r="O141" s="26">
        <v>7.12</v>
      </c>
      <c r="P141" s="26">
        <v>16.72</v>
      </c>
      <c r="Q141" s="26">
        <v>9.83</v>
      </c>
      <c r="R141" s="25"/>
      <c r="S141" s="25"/>
      <c r="T141" s="25"/>
      <c r="U141" s="26">
        <v>8.4600000000000009</v>
      </c>
      <c r="V141" s="26">
        <v>10.76</v>
      </c>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row>
    <row r="142" spans="1:85" x14ac:dyDescent="0.3">
      <c r="A142" s="24" t="s">
        <v>214</v>
      </c>
      <c r="B142" s="26">
        <v>9.25</v>
      </c>
      <c r="C142" s="25"/>
      <c r="D142" s="26">
        <v>8.82</v>
      </c>
      <c r="E142" s="26">
        <v>9.5</v>
      </c>
      <c r="F142" s="26">
        <v>8.93</v>
      </c>
      <c r="G142" s="26">
        <v>10.32</v>
      </c>
      <c r="H142" s="26">
        <v>8.2899999999999991</v>
      </c>
      <c r="I142" s="26">
        <v>8.98</v>
      </c>
      <c r="J142" s="26">
        <v>9.11</v>
      </c>
      <c r="K142" s="26">
        <v>8.66</v>
      </c>
      <c r="L142" s="26">
        <v>8.33</v>
      </c>
      <c r="M142" s="26">
        <v>12.51</v>
      </c>
      <c r="N142" s="26">
        <v>9.24</v>
      </c>
      <c r="O142" s="26">
        <v>7.19</v>
      </c>
      <c r="P142" s="26">
        <v>16.989999999999998</v>
      </c>
      <c r="Q142" s="26">
        <v>9.9</v>
      </c>
      <c r="R142" s="25"/>
      <c r="S142" s="25"/>
      <c r="T142" s="25"/>
      <c r="U142" s="26">
        <v>8.5399999999999991</v>
      </c>
      <c r="V142" s="26">
        <v>10.8</v>
      </c>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row>
    <row r="143" spans="1:85" x14ac:dyDescent="0.3">
      <c r="A143" s="24" t="s">
        <v>215</v>
      </c>
      <c r="B143" s="26">
        <v>9.31</v>
      </c>
      <c r="C143" s="25"/>
      <c r="D143" s="26">
        <v>8.8000000000000007</v>
      </c>
      <c r="E143" s="26">
        <v>9.5500000000000007</v>
      </c>
      <c r="F143" s="26">
        <v>8.9700000000000006</v>
      </c>
      <c r="G143" s="26">
        <v>10.44</v>
      </c>
      <c r="H143" s="26">
        <v>8.33</v>
      </c>
      <c r="I143" s="26">
        <v>9.07</v>
      </c>
      <c r="J143" s="26">
        <v>9.15</v>
      </c>
      <c r="K143" s="26">
        <v>8.66</v>
      </c>
      <c r="L143" s="26">
        <v>8.35</v>
      </c>
      <c r="M143" s="26">
        <v>12.75</v>
      </c>
      <c r="N143" s="26">
        <v>9.35</v>
      </c>
      <c r="O143" s="26">
        <v>7.23</v>
      </c>
      <c r="P143" s="26">
        <v>17.14</v>
      </c>
      <c r="Q143" s="26">
        <v>9.9700000000000006</v>
      </c>
      <c r="R143" s="25"/>
      <c r="S143" s="25"/>
      <c r="T143" s="25"/>
      <c r="U143" s="26">
        <v>8.58</v>
      </c>
      <c r="V143" s="26">
        <v>10.81</v>
      </c>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row>
    <row r="144" spans="1:85" x14ac:dyDescent="0.3">
      <c r="A144" s="24" t="s">
        <v>216</v>
      </c>
      <c r="B144" s="26">
        <v>9.33</v>
      </c>
      <c r="C144" s="25"/>
      <c r="D144" s="26">
        <v>8.81</v>
      </c>
      <c r="E144" s="26">
        <v>9.57</v>
      </c>
      <c r="F144" s="26">
        <v>8.98</v>
      </c>
      <c r="G144" s="26">
        <v>10.51</v>
      </c>
      <c r="H144" s="26">
        <v>8.32</v>
      </c>
      <c r="I144" s="26">
        <v>9.08</v>
      </c>
      <c r="J144" s="26">
        <v>9.17</v>
      </c>
      <c r="K144" s="26">
        <v>8.61</v>
      </c>
      <c r="L144" s="26">
        <v>8.35</v>
      </c>
      <c r="M144" s="26">
        <v>13</v>
      </c>
      <c r="N144" s="26">
        <v>9.41</v>
      </c>
      <c r="O144" s="26">
        <v>7.24</v>
      </c>
      <c r="P144" s="26">
        <v>17.190000000000001</v>
      </c>
      <c r="Q144" s="26">
        <v>10.039999999999999</v>
      </c>
      <c r="R144" s="25"/>
      <c r="S144" s="25"/>
      <c r="T144" s="25"/>
      <c r="U144" s="26">
        <v>8.59</v>
      </c>
      <c r="V144" s="26">
        <v>10.84</v>
      </c>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row>
    <row r="145" spans="1:85" x14ac:dyDescent="0.3">
      <c r="A145" s="24" t="s">
        <v>217</v>
      </c>
      <c r="B145" s="26">
        <v>9.3000000000000007</v>
      </c>
      <c r="C145" s="25"/>
      <c r="D145" s="26">
        <v>8.7899999999999991</v>
      </c>
      <c r="E145" s="26">
        <v>9.5299999999999994</v>
      </c>
      <c r="F145" s="26">
        <v>8.91</v>
      </c>
      <c r="G145" s="26">
        <v>10.49</v>
      </c>
      <c r="H145" s="26">
        <v>8.2899999999999991</v>
      </c>
      <c r="I145" s="26">
        <v>8.99</v>
      </c>
      <c r="J145" s="26">
        <v>9.1300000000000008</v>
      </c>
      <c r="K145" s="26">
        <v>8.5500000000000007</v>
      </c>
      <c r="L145" s="26">
        <v>8.32</v>
      </c>
      <c r="M145" s="26">
        <v>13.23</v>
      </c>
      <c r="N145" s="26">
        <v>9.41</v>
      </c>
      <c r="O145" s="26">
        <v>7.24</v>
      </c>
      <c r="P145" s="26">
        <v>17.170000000000002</v>
      </c>
      <c r="Q145" s="26">
        <v>10.07</v>
      </c>
      <c r="R145" s="25"/>
      <c r="S145" s="25"/>
      <c r="T145" s="25"/>
      <c r="U145" s="26">
        <v>8.57</v>
      </c>
      <c r="V145" s="26">
        <v>10.85</v>
      </c>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row>
    <row r="146" spans="1:85" x14ac:dyDescent="0.3">
      <c r="A146" s="24" t="s">
        <v>218</v>
      </c>
      <c r="B146" s="26">
        <v>9.3000000000000007</v>
      </c>
      <c r="C146" s="25"/>
      <c r="D146" s="26">
        <v>8.81</v>
      </c>
      <c r="E146" s="26">
        <v>9.52</v>
      </c>
      <c r="F146" s="26">
        <v>8.89</v>
      </c>
      <c r="G146" s="26">
        <v>10.52</v>
      </c>
      <c r="H146" s="26">
        <v>8.2899999999999991</v>
      </c>
      <c r="I146" s="26">
        <v>8.99</v>
      </c>
      <c r="J146" s="26">
        <v>9.1199999999999992</v>
      </c>
      <c r="K146" s="26">
        <v>8.51</v>
      </c>
      <c r="L146" s="26">
        <v>8.32</v>
      </c>
      <c r="M146" s="26">
        <v>13.52</v>
      </c>
      <c r="N146" s="26">
        <v>9.39</v>
      </c>
      <c r="O146" s="26">
        <v>7.25</v>
      </c>
      <c r="P146" s="26">
        <v>17.170000000000002</v>
      </c>
      <c r="Q146" s="26">
        <v>10.11</v>
      </c>
      <c r="R146" s="25"/>
      <c r="S146" s="25"/>
      <c r="T146" s="25"/>
      <c r="U146" s="26">
        <v>8.56</v>
      </c>
      <c r="V146" s="26">
        <v>10.87</v>
      </c>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row>
    <row r="147" spans="1:85" x14ac:dyDescent="0.3">
      <c r="A147" s="24" t="s">
        <v>219</v>
      </c>
      <c r="B147" s="26">
        <v>9.35</v>
      </c>
      <c r="C147" s="25"/>
      <c r="D147" s="26">
        <v>8.8699999999999992</v>
      </c>
      <c r="E147" s="26">
        <v>9.58</v>
      </c>
      <c r="F147" s="26">
        <v>8.92</v>
      </c>
      <c r="G147" s="26">
        <v>10.62</v>
      </c>
      <c r="H147" s="26">
        <v>8.33</v>
      </c>
      <c r="I147" s="26">
        <v>9.07</v>
      </c>
      <c r="J147" s="26">
        <v>9.1199999999999992</v>
      </c>
      <c r="K147" s="26">
        <v>8.5500000000000007</v>
      </c>
      <c r="L147" s="26">
        <v>8.34</v>
      </c>
      <c r="M147" s="26">
        <v>13.84</v>
      </c>
      <c r="N147" s="26">
        <v>9.33</v>
      </c>
      <c r="O147" s="26">
        <v>7.27</v>
      </c>
      <c r="P147" s="26">
        <v>17.239999999999998</v>
      </c>
      <c r="Q147" s="26">
        <v>10.15</v>
      </c>
      <c r="R147" s="25"/>
      <c r="S147" s="25"/>
      <c r="T147" s="25"/>
      <c r="U147" s="26">
        <v>8.58</v>
      </c>
      <c r="V147" s="26">
        <v>10.94</v>
      </c>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row>
    <row r="148" spans="1:85" x14ac:dyDescent="0.3">
      <c r="A148" s="24" t="s">
        <v>220</v>
      </c>
      <c r="B148" s="26">
        <v>9.4600000000000009</v>
      </c>
      <c r="C148" s="25"/>
      <c r="D148" s="26">
        <v>8.9600000000000009</v>
      </c>
      <c r="E148" s="26">
        <v>9.7200000000000006</v>
      </c>
      <c r="F148" s="26">
        <v>9.02</v>
      </c>
      <c r="G148" s="26">
        <v>10.79</v>
      </c>
      <c r="H148" s="26">
        <v>8.41</v>
      </c>
      <c r="I148" s="26">
        <v>9.18</v>
      </c>
      <c r="J148" s="26">
        <v>9.16</v>
      </c>
      <c r="K148" s="26">
        <v>8.65</v>
      </c>
      <c r="L148" s="26">
        <v>8.39</v>
      </c>
      <c r="M148" s="26">
        <v>14.21</v>
      </c>
      <c r="N148" s="26">
        <v>9.27</v>
      </c>
      <c r="O148" s="26">
        <v>7.31</v>
      </c>
      <c r="P148" s="26">
        <v>17.38</v>
      </c>
      <c r="Q148" s="26">
        <v>10.19</v>
      </c>
      <c r="R148" s="25"/>
      <c r="S148" s="25"/>
      <c r="T148" s="25"/>
      <c r="U148" s="26">
        <v>8.6199999999999992</v>
      </c>
      <c r="V148" s="26">
        <v>11.08</v>
      </c>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row>
    <row r="149" spans="1:85" x14ac:dyDescent="0.3">
      <c r="A149" s="24" t="s">
        <v>221</v>
      </c>
      <c r="B149" s="26">
        <v>9.5399999999999991</v>
      </c>
      <c r="C149" s="25"/>
      <c r="D149" s="26">
        <v>9.02</v>
      </c>
      <c r="E149" s="26">
        <v>9.84</v>
      </c>
      <c r="F149" s="26">
        <v>9.08</v>
      </c>
      <c r="G149" s="26">
        <v>10.91</v>
      </c>
      <c r="H149" s="26">
        <v>8.5299999999999994</v>
      </c>
      <c r="I149" s="26">
        <v>9.24</v>
      </c>
      <c r="J149" s="26">
        <v>9.18</v>
      </c>
      <c r="K149" s="26">
        <v>8.7899999999999991</v>
      </c>
      <c r="L149" s="26">
        <v>8.44</v>
      </c>
      <c r="M149" s="26">
        <v>14.54</v>
      </c>
      <c r="N149" s="26">
        <v>9.2200000000000006</v>
      </c>
      <c r="O149" s="26">
        <v>7.38</v>
      </c>
      <c r="P149" s="26">
        <v>17.54</v>
      </c>
      <c r="Q149" s="26">
        <v>10.19</v>
      </c>
      <c r="R149" s="25"/>
      <c r="S149" s="25"/>
      <c r="T149" s="25"/>
      <c r="U149" s="26">
        <v>8.67</v>
      </c>
      <c r="V149" s="26">
        <v>11.16</v>
      </c>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row>
    <row r="150" spans="1:85" x14ac:dyDescent="0.3">
      <c r="A150" s="24" t="s">
        <v>222</v>
      </c>
      <c r="B150" s="26">
        <v>9.66</v>
      </c>
      <c r="C150" s="25"/>
      <c r="D150" s="26">
        <v>9.09</v>
      </c>
      <c r="E150" s="26">
        <v>9.9700000000000006</v>
      </c>
      <c r="F150" s="26">
        <v>9.18</v>
      </c>
      <c r="G150" s="26">
        <v>11.07</v>
      </c>
      <c r="H150" s="26">
        <v>8.64</v>
      </c>
      <c r="I150" s="26">
        <v>9.36</v>
      </c>
      <c r="J150" s="26">
        <v>9.26</v>
      </c>
      <c r="K150" s="26">
        <v>8.93</v>
      </c>
      <c r="L150" s="26">
        <v>8.51</v>
      </c>
      <c r="M150" s="26">
        <v>14.94</v>
      </c>
      <c r="N150" s="26">
        <v>9.24</v>
      </c>
      <c r="O150" s="26">
        <v>7.46</v>
      </c>
      <c r="P150" s="26">
        <v>17.690000000000001</v>
      </c>
      <c r="Q150" s="26">
        <v>10.220000000000001</v>
      </c>
      <c r="R150" s="25"/>
      <c r="S150" s="25"/>
      <c r="T150" s="25"/>
      <c r="U150" s="26">
        <v>8.75</v>
      </c>
      <c r="V150" s="26">
        <v>11.22</v>
      </c>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row>
    <row r="151" spans="1:85" x14ac:dyDescent="0.3">
      <c r="A151" s="24" t="s">
        <v>223</v>
      </c>
      <c r="B151" s="26">
        <v>9.77</v>
      </c>
      <c r="C151" s="25"/>
      <c r="D151" s="26">
        <v>9.16</v>
      </c>
      <c r="E151" s="26">
        <v>10.09</v>
      </c>
      <c r="F151" s="26">
        <v>9.27</v>
      </c>
      <c r="G151" s="26">
        <v>11.22</v>
      </c>
      <c r="H151" s="26">
        <v>8.75</v>
      </c>
      <c r="I151" s="26">
        <v>9.52</v>
      </c>
      <c r="J151" s="26">
        <v>9.35</v>
      </c>
      <c r="K151" s="26">
        <v>9.06</v>
      </c>
      <c r="L151" s="26">
        <v>8.59</v>
      </c>
      <c r="M151" s="26">
        <v>15.35</v>
      </c>
      <c r="N151" s="26">
        <v>9.33</v>
      </c>
      <c r="O151" s="26">
        <v>7.54</v>
      </c>
      <c r="P151" s="26">
        <v>17.829999999999998</v>
      </c>
      <c r="Q151" s="26">
        <v>10.26</v>
      </c>
      <c r="R151" s="25"/>
      <c r="S151" s="25"/>
      <c r="T151" s="25"/>
      <c r="U151" s="26">
        <v>8.85</v>
      </c>
      <c r="V151" s="26">
        <v>11.19</v>
      </c>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row>
    <row r="152" spans="1:85" x14ac:dyDescent="0.3">
      <c r="A152" s="24" t="s">
        <v>224</v>
      </c>
      <c r="B152" s="26">
        <v>9.8800000000000008</v>
      </c>
      <c r="C152" s="25"/>
      <c r="D152" s="26">
        <v>9.24</v>
      </c>
      <c r="E152" s="26">
        <v>10.18</v>
      </c>
      <c r="F152" s="26">
        <v>9.36</v>
      </c>
      <c r="G152" s="26">
        <v>11.35</v>
      </c>
      <c r="H152" s="26">
        <v>8.83</v>
      </c>
      <c r="I152" s="26">
        <v>9.6199999999999992</v>
      </c>
      <c r="J152" s="26">
        <v>9.4700000000000006</v>
      </c>
      <c r="K152" s="26">
        <v>9.15</v>
      </c>
      <c r="L152" s="26">
        <v>8.66</v>
      </c>
      <c r="M152" s="26">
        <v>15.77</v>
      </c>
      <c r="N152" s="26">
        <v>9.48</v>
      </c>
      <c r="O152" s="26">
        <v>7.63</v>
      </c>
      <c r="P152" s="26">
        <v>17.920000000000002</v>
      </c>
      <c r="Q152" s="26">
        <v>10.31</v>
      </c>
      <c r="R152" s="25"/>
      <c r="S152" s="25"/>
      <c r="T152" s="25"/>
      <c r="U152" s="26">
        <v>8.9700000000000006</v>
      </c>
      <c r="V152" s="26">
        <v>11.14</v>
      </c>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row>
    <row r="153" spans="1:85" x14ac:dyDescent="0.3">
      <c r="A153" s="24" t="s">
        <v>225</v>
      </c>
      <c r="B153" s="26">
        <v>9.94</v>
      </c>
      <c r="C153" s="25"/>
      <c r="D153" s="26">
        <v>9.2799999999999994</v>
      </c>
      <c r="E153" s="26">
        <v>10.210000000000001</v>
      </c>
      <c r="F153" s="26">
        <v>9.3800000000000008</v>
      </c>
      <c r="G153" s="26">
        <v>11.4</v>
      </c>
      <c r="H153" s="26">
        <v>8.9</v>
      </c>
      <c r="I153" s="26">
        <v>9.6300000000000008</v>
      </c>
      <c r="J153" s="26">
        <v>9.57</v>
      </c>
      <c r="K153" s="26">
        <v>9.24</v>
      </c>
      <c r="L153" s="26">
        <v>8.7100000000000009</v>
      </c>
      <c r="M153" s="26">
        <v>16.14</v>
      </c>
      <c r="N153" s="26">
        <v>9.64</v>
      </c>
      <c r="O153" s="26">
        <v>7.73</v>
      </c>
      <c r="P153" s="26">
        <v>17.989999999999998</v>
      </c>
      <c r="Q153" s="26">
        <v>10.33</v>
      </c>
      <c r="R153" s="25"/>
      <c r="S153" s="25"/>
      <c r="T153" s="25"/>
      <c r="U153" s="26">
        <v>9.07</v>
      </c>
      <c r="V153" s="26">
        <v>11.05</v>
      </c>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row>
    <row r="154" spans="1:85" x14ac:dyDescent="0.3">
      <c r="A154" s="24" t="s">
        <v>226</v>
      </c>
      <c r="B154" s="26">
        <v>10.039999999999999</v>
      </c>
      <c r="C154" s="25"/>
      <c r="D154" s="26">
        <v>9.34</v>
      </c>
      <c r="E154" s="26">
        <v>10.25</v>
      </c>
      <c r="F154" s="26">
        <v>9.4700000000000006</v>
      </c>
      <c r="G154" s="26">
        <v>11.51</v>
      </c>
      <c r="H154" s="26">
        <v>8.9700000000000006</v>
      </c>
      <c r="I154" s="26">
        <v>9.6999999999999993</v>
      </c>
      <c r="J154" s="26">
        <v>9.7100000000000009</v>
      </c>
      <c r="K154" s="26">
        <v>9.36</v>
      </c>
      <c r="L154" s="26">
        <v>8.8000000000000007</v>
      </c>
      <c r="M154" s="26">
        <v>16.52</v>
      </c>
      <c r="N154" s="26">
        <v>9.82</v>
      </c>
      <c r="O154" s="26">
        <v>7.82</v>
      </c>
      <c r="P154" s="26">
        <v>18.079999999999998</v>
      </c>
      <c r="Q154" s="26">
        <v>10.36</v>
      </c>
      <c r="R154" s="25"/>
      <c r="S154" s="25"/>
      <c r="T154" s="25"/>
      <c r="U154" s="26">
        <v>9.1999999999999993</v>
      </c>
      <c r="V154" s="26">
        <v>11.04</v>
      </c>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row>
    <row r="155" spans="1:85" x14ac:dyDescent="0.3">
      <c r="A155" s="24" t="s">
        <v>227</v>
      </c>
      <c r="B155" s="26">
        <v>10.19</v>
      </c>
      <c r="C155" s="25"/>
      <c r="D155" s="26">
        <v>9.4499999999999993</v>
      </c>
      <c r="E155" s="26">
        <v>10.31</v>
      </c>
      <c r="F155" s="26">
        <v>9.61</v>
      </c>
      <c r="G155" s="26">
        <v>11.7</v>
      </c>
      <c r="H155" s="26">
        <v>9.07</v>
      </c>
      <c r="I155" s="26">
        <v>9.83</v>
      </c>
      <c r="J155" s="26">
        <v>9.86</v>
      </c>
      <c r="K155" s="26">
        <v>9.5299999999999994</v>
      </c>
      <c r="L155" s="26">
        <v>8.89</v>
      </c>
      <c r="M155" s="26">
        <v>16.899999999999999</v>
      </c>
      <c r="N155" s="26">
        <v>9.9600000000000009</v>
      </c>
      <c r="O155" s="26">
        <v>7.91</v>
      </c>
      <c r="P155" s="26">
        <v>18.22</v>
      </c>
      <c r="Q155" s="26">
        <v>10.4</v>
      </c>
      <c r="R155" s="25"/>
      <c r="S155" s="25"/>
      <c r="T155" s="25"/>
      <c r="U155" s="26">
        <v>9.32</v>
      </c>
      <c r="V155" s="26">
        <v>11.09</v>
      </c>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row>
    <row r="156" spans="1:85" x14ac:dyDescent="0.3">
      <c r="A156" s="24" t="s">
        <v>228</v>
      </c>
      <c r="B156" s="26">
        <v>10.39</v>
      </c>
      <c r="C156" s="25"/>
      <c r="D156" s="26">
        <v>9.6</v>
      </c>
      <c r="E156" s="26">
        <v>10.43</v>
      </c>
      <c r="F156" s="26">
        <v>9.83</v>
      </c>
      <c r="G156" s="26">
        <v>11.96</v>
      </c>
      <c r="H156" s="26">
        <v>9.1999999999999993</v>
      </c>
      <c r="I156" s="26">
        <v>9.9700000000000006</v>
      </c>
      <c r="J156" s="26">
        <v>10.029999999999999</v>
      </c>
      <c r="K156" s="26">
        <v>9.76</v>
      </c>
      <c r="L156" s="26">
        <v>9</v>
      </c>
      <c r="M156" s="26">
        <v>17.32</v>
      </c>
      <c r="N156" s="26">
        <v>10.09</v>
      </c>
      <c r="O156" s="26">
        <v>8</v>
      </c>
      <c r="P156" s="26">
        <v>18.41</v>
      </c>
      <c r="Q156" s="26">
        <v>10.44</v>
      </c>
      <c r="R156" s="25"/>
      <c r="S156" s="25"/>
      <c r="T156" s="25"/>
      <c r="U156" s="26">
        <v>9.4499999999999993</v>
      </c>
      <c r="V156" s="26">
        <v>11.21</v>
      </c>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row>
    <row r="157" spans="1:85" x14ac:dyDescent="0.3">
      <c r="A157" s="24" t="s">
        <v>229</v>
      </c>
      <c r="B157" s="26">
        <v>10.57</v>
      </c>
      <c r="C157" s="25"/>
      <c r="D157" s="26">
        <v>9.73</v>
      </c>
      <c r="E157" s="26">
        <v>10.56</v>
      </c>
      <c r="F157" s="26">
        <v>10.01</v>
      </c>
      <c r="G157" s="26">
        <v>12.19</v>
      </c>
      <c r="H157" s="26">
        <v>9.36</v>
      </c>
      <c r="I157" s="26">
        <v>10.039999999999999</v>
      </c>
      <c r="J157" s="26">
        <v>10.19</v>
      </c>
      <c r="K157" s="26">
        <v>10.02</v>
      </c>
      <c r="L157" s="26">
        <v>9.11</v>
      </c>
      <c r="M157" s="26">
        <v>17.62</v>
      </c>
      <c r="N157" s="26">
        <v>10.23</v>
      </c>
      <c r="O157" s="26">
        <v>8.1</v>
      </c>
      <c r="P157" s="26">
        <v>18.59</v>
      </c>
      <c r="Q157" s="26">
        <v>10.48</v>
      </c>
      <c r="R157" s="25"/>
      <c r="S157" s="25"/>
      <c r="T157" s="25"/>
      <c r="U157" s="26">
        <v>9.56</v>
      </c>
      <c r="V157" s="26">
        <v>11.34</v>
      </c>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row>
    <row r="158" spans="1:85" x14ac:dyDescent="0.3">
      <c r="A158" s="24" t="s">
        <v>230</v>
      </c>
      <c r="B158" s="26">
        <v>10.82</v>
      </c>
      <c r="C158" s="25"/>
      <c r="D158" s="26">
        <v>9.89</v>
      </c>
      <c r="E158" s="26">
        <v>10.8</v>
      </c>
      <c r="F158" s="26">
        <v>10.28</v>
      </c>
      <c r="G158" s="26">
        <v>12.51</v>
      </c>
      <c r="H158" s="26">
        <v>9.56</v>
      </c>
      <c r="I158" s="26">
        <v>10.23</v>
      </c>
      <c r="J158" s="26">
        <v>10.41</v>
      </c>
      <c r="K158" s="26">
        <v>10.29</v>
      </c>
      <c r="L158" s="26">
        <v>9.26</v>
      </c>
      <c r="M158" s="26">
        <v>17.96</v>
      </c>
      <c r="N158" s="26">
        <v>10.42</v>
      </c>
      <c r="O158" s="26">
        <v>8.23</v>
      </c>
      <c r="P158" s="26">
        <v>18.77</v>
      </c>
      <c r="Q158" s="26">
        <v>10.57</v>
      </c>
      <c r="R158" s="25"/>
      <c r="S158" s="25"/>
      <c r="T158" s="25"/>
      <c r="U158" s="26">
        <v>9.7100000000000009</v>
      </c>
      <c r="V158" s="26">
        <v>11.53</v>
      </c>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row>
    <row r="159" spans="1:85" x14ac:dyDescent="0.3">
      <c r="A159" s="24" t="s">
        <v>231</v>
      </c>
      <c r="B159" s="26">
        <v>11.11</v>
      </c>
      <c r="C159" s="25"/>
      <c r="D159" s="26">
        <v>10.07</v>
      </c>
      <c r="E159" s="26">
        <v>11.15</v>
      </c>
      <c r="F159" s="26">
        <v>10.58</v>
      </c>
      <c r="G159" s="26">
        <v>12.88</v>
      </c>
      <c r="H159" s="26">
        <v>9.7899999999999991</v>
      </c>
      <c r="I159" s="26">
        <v>10.52</v>
      </c>
      <c r="J159" s="26">
        <v>10.66</v>
      </c>
      <c r="K159" s="26">
        <v>10.56</v>
      </c>
      <c r="L159" s="26">
        <v>9.44</v>
      </c>
      <c r="M159" s="26">
        <v>18.34</v>
      </c>
      <c r="N159" s="26">
        <v>10.66</v>
      </c>
      <c r="O159" s="26">
        <v>8.4</v>
      </c>
      <c r="P159" s="26">
        <v>18.93</v>
      </c>
      <c r="Q159" s="26">
        <v>10.71</v>
      </c>
      <c r="R159" s="25"/>
      <c r="S159" s="25"/>
      <c r="T159" s="25"/>
      <c r="U159" s="26">
        <v>9.9</v>
      </c>
      <c r="V159" s="26">
        <v>11.71</v>
      </c>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row>
    <row r="160" spans="1:85" x14ac:dyDescent="0.3">
      <c r="A160" s="24" t="s">
        <v>232</v>
      </c>
      <c r="B160" s="26">
        <v>11.43</v>
      </c>
      <c r="C160" s="25"/>
      <c r="D160" s="26">
        <v>10.27</v>
      </c>
      <c r="E160" s="26">
        <v>11.61</v>
      </c>
      <c r="F160" s="26">
        <v>10.92</v>
      </c>
      <c r="G160" s="26">
        <v>13.27</v>
      </c>
      <c r="H160" s="26">
        <v>10.050000000000001</v>
      </c>
      <c r="I160" s="26">
        <v>10.83</v>
      </c>
      <c r="J160" s="26">
        <v>10.96</v>
      </c>
      <c r="K160" s="26">
        <v>10.81</v>
      </c>
      <c r="L160" s="26">
        <v>9.65</v>
      </c>
      <c r="M160" s="26">
        <v>18.809999999999999</v>
      </c>
      <c r="N160" s="26">
        <v>10.96</v>
      </c>
      <c r="O160" s="26">
        <v>8.6</v>
      </c>
      <c r="P160" s="26">
        <v>19.07</v>
      </c>
      <c r="Q160" s="26">
        <v>10.92</v>
      </c>
      <c r="R160" s="25"/>
      <c r="S160" s="25"/>
      <c r="T160" s="25"/>
      <c r="U160" s="26">
        <v>10.14</v>
      </c>
      <c r="V160" s="26">
        <v>11.93</v>
      </c>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row>
    <row r="161" spans="1:85" x14ac:dyDescent="0.3">
      <c r="A161" s="24" t="s">
        <v>233</v>
      </c>
      <c r="B161" s="26">
        <v>11.69</v>
      </c>
      <c r="C161" s="25"/>
      <c r="D161" s="26">
        <v>10.42</v>
      </c>
      <c r="E161" s="26">
        <v>12.04</v>
      </c>
      <c r="F161" s="26">
        <v>11.17</v>
      </c>
      <c r="G161" s="26">
        <v>13.58</v>
      </c>
      <c r="H161" s="26">
        <v>10.32</v>
      </c>
      <c r="I161" s="26">
        <v>11.05</v>
      </c>
      <c r="J161" s="26">
        <v>11.23</v>
      </c>
      <c r="K161" s="26">
        <v>11.04</v>
      </c>
      <c r="L161" s="26">
        <v>9.86</v>
      </c>
      <c r="M161" s="26">
        <v>19.29</v>
      </c>
      <c r="N161" s="26">
        <v>11.26</v>
      </c>
      <c r="O161" s="26">
        <v>8.82</v>
      </c>
      <c r="P161" s="26">
        <v>19.2</v>
      </c>
      <c r="Q161" s="26">
        <v>11.13</v>
      </c>
      <c r="R161" s="25"/>
      <c r="S161" s="25"/>
      <c r="T161" s="25"/>
      <c r="U161" s="26">
        <v>10.38</v>
      </c>
      <c r="V161" s="26">
        <v>12.05</v>
      </c>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row>
    <row r="162" spans="1:85" x14ac:dyDescent="0.3">
      <c r="A162" s="24" t="s">
        <v>234</v>
      </c>
      <c r="B162" s="26">
        <v>11.99</v>
      </c>
      <c r="C162" s="25"/>
      <c r="D162" s="26">
        <v>10.6</v>
      </c>
      <c r="E162" s="26">
        <v>12.43</v>
      </c>
      <c r="F162" s="26">
        <v>11.45</v>
      </c>
      <c r="G162" s="26">
        <v>13.92</v>
      </c>
      <c r="H162" s="26">
        <v>10.6</v>
      </c>
      <c r="I162" s="26">
        <v>11.34</v>
      </c>
      <c r="J162" s="26">
        <v>11.53</v>
      </c>
      <c r="K162" s="26">
        <v>11.28</v>
      </c>
      <c r="L162" s="26">
        <v>10.08</v>
      </c>
      <c r="M162" s="26">
        <v>19.829999999999998</v>
      </c>
      <c r="N162" s="26">
        <v>11.58</v>
      </c>
      <c r="O162" s="26">
        <v>9.06</v>
      </c>
      <c r="P162" s="26">
        <v>19.350000000000001</v>
      </c>
      <c r="Q162" s="26">
        <v>11.41</v>
      </c>
      <c r="R162" s="25"/>
      <c r="S162" s="25"/>
      <c r="T162" s="25"/>
      <c r="U162" s="26">
        <v>10.65</v>
      </c>
      <c r="V162" s="26">
        <v>12.25</v>
      </c>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row>
    <row r="163" spans="1:85" x14ac:dyDescent="0.3">
      <c r="A163" s="24" t="s">
        <v>235</v>
      </c>
      <c r="B163" s="26">
        <v>12.26</v>
      </c>
      <c r="C163" s="25"/>
      <c r="D163" s="26">
        <v>10.8</v>
      </c>
      <c r="E163" s="26">
        <v>12.72</v>
      </c>
      <c r="F163" s="26">
        <v>11.7</v>
      </c>
      <c r="G163" s="26">
        <v>14.26</v>
      </c>
      <c r="H163" s="26">
        <v>10.87</v>
      </c>
      <c r="I163" s="26">
        <v>11.67</v>
      </c>
      <c r="J163" s="26">
        <v>11.8</v>
      </c>
      <c r="K163" s="26">
        <v>11.53</v>
      </c>
      <c r="L163" s="26">
        <v>10.28</v>
      </c>
      <c r="M163" s="26">
        <v>20.34</v>
      </c>
      <c r="N163" s="26">
        <v>11.88</v>
      </c>
      <c r="O163" s="26">
        <v>9.2899999999999991</v>
      </c>
      <c r="P163" s="26">
        <v>19.53</v>
      </c>
      <c r="Q163" s="26">
        <v>11.7</v>
      </c>
      <c r="R163" s="25"/>
      <c r="S163" s="25"/>
      <c r="T163" s="25"/>
      <c r="U163" s="26">
        <v>10.89</v>
      </c>
      <c r="V163" s="26">
        <v>12.51</v>
      </c>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row>
    <row r="164" spans="1:85" x14ac:dyDescent="0.3">
      <c r="A164" s="24" t="s">
        <v>236</v>
      </c>
      <c r="B164" s="26">
        <v>12.52</v>
      </c>
      <c r="C164" s="25"/>
      <c r="D164" s="26">
        <v>11.05</v>
      </c>
      <c r="E164" s="26">
        <v>12.92</v>
      </c>
      <c r="F164" s="26">
        <v>11.94</v>
      </c>
      <c r="G164" s="26">
        <v>14.57</v>
      </c>
      <c r="H164" s="26">
        <v>11.13</v>
      </c>
      <c r="I164" s="26">
        <v>11.95</v>
      </c>
      <c r="J164" s="26">
        <v>12.05</v>
      </c>
      <c r="K164" s="26">
        <v>11.78</v>
      </c>
      <c r="L164" s="26">
        <v>10.48</v>
      </c>
      <c r="M164" s="26">
        <v>20.8</v>
      </c>
      <c r="N164" s="26">
        <v>12.16</v>
      </c>
      <c r="O164" s="26">
        <v>9.5299999999999994</v>
      </c>
      <c r="P164" s="26">
        <v>19.760000000000002</v>
      </c>
      <c r="Q164" s="26">
        <v>12.03</v>
      </c>
      <c r="R164" s="25"/>
      <c r="S164" s="25"/>
      <c r="T164" s="25"/>
      <c r="U164" s="26">
        <v>11.12</v>
      </c>
      <c r="V164" s="26">
        <v>12.8</v>
      </c>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row>
    <row r="165" spans="1:85" x14ac:dyDescent="0.3">
      <c r="A165" s="24" t="s">
        <v>237</v>
      </c>
      <c r="B165" s="26">
        <v>12.72</v>
      </c>
      <c r="C165" s="25"/>
      <c r="D165" s="26">
        <v>11.3</v>
      </c>
      <c r="E165" s="26">
        <v>13</v>
      </c>
      <c r="F165" s="26">
        <v>12.08</v>
      </c>
      <c r="G165" s="26">
        <v>14.77</v>
      </c>
      <c r="H165" s="26">
        <v>11.4</v>
      </c>
      <c r="I165" s="26">
        <v>12.12</v>
      </c>
      <c r="J165" s="26">
        <v>12.26</v>
      </c>
      <c r="K165" s="26">
        <v>12.05</v>
      </c>
      <c r="L165" s="26">
        <v>10.69</v>
      </c>
      <c r="M165" s="26">
        <v>21.16</v>
      </c>
      <c r="N165" s="26">
        <v>12.45</v>
      </c>
      <c r="O165" s="26">
        <v>9.8000000000000007</v>
      </c>
      <c r="P165" s="26">
        <v>19.989999999999998</v>
      </c>
      <c r="Q165" s="26">
        <v>12.34</v>
      </c>
      <c r="R165" s="25"/>
      <c r="S165" s="25"/>
      <c r="T165" s="25"/>
      <c r="U165" s="26">
        <v>11.35</v>
      </c>
      <c r="V165" s="26">
        <v>13.1</v>
      </c>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row>
    <row r="166" spans="1:85" x14ac:dyDescent="0.3">
      <c r="A166" s="24" t="s">
        <v>238</v>
      </c>
      <c r="B166" s="26">
        <v>12.97</v>
      </c>
      <c r="C166" s="25"/>
      <c r="D166" s="26">
        <v>11.66</v>
      </c>
      <c r="E166" s="26">
        <v>13.11</v>
      </c>
      <c r="F166" s="26">
        <v>12.28</v>
      </c>
      <c r="G166" s="26">
        <v>15</v>
      </c>
      <c r="H166" s="26">
        <v>11.73</v>
      </c>
      <c r="I166" s="26">
        <v>12.42</v>
      </c>
      <c r="J166" s="26">
        <v>12.54</v>
      </c>
      <c r="K166" s="26">
        <v>12.35</v>
      </c>
      <c r="L166" s="26">
        <v>10.97</v>
      </c>
      <c r="M166" s="26">
        <v>21.53</v>
      </c>
      <c r="N166" s="26">
        <v>12.82</v>
      </c>
      <c r="O166" s="26">
        <v>10.119999999999999</v>
      </c>
      <c r="P166" s="26">
        <v>20.23</v>
      </c>
      <c r="Q166" s="26">
        <v>12.7</v>
      </c>
      <c r="R166" s="25"/>
      <c r="S166" s="25"/>
      <c r="T166" s="25"/>
      <c r="U166" s="26">
        <v>11.64</v>
      </c>
      <c r="V166" s="26">
        <v>13.42</v>
      </c>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row>
    <row r="167" spans="1:85" x14ac:dyDescent="0.3">
      <c r="A167" s="24" t="s">
        <v>239</v>
      </c>
      <c r="B167" s="26">
        <v>13.28</v>
      </c>
      <c r="C167" s="25"/>
      <c r="D167" s="26">
        <v>12.14</v>
      </c>
      <c r="E167" s="26">
        <v>13.31</v>
      </c>
      <c r="F167" s="26">
        <v>12.51</v>
      </c>
      <c r="G167" s="26">
        <v>15.25</v>
      </c>
      <c r="H167" s="26">
        <v>12.14</v>
      </c>
      <c r="I167" s="26">
        <v>12.85</v>
      </c>
      <c r="J167" s="26">
        <v>12.9</v>
      </c>
      <c r="K167" s="26">
        <v>12.69</v>
      </c>
      <c r="L167" s="26">
        <v>11.33</v>
      </c>
      <c r="M167" s="26">
        <v>21.92</v>
      </c>
      <c r="N167" s="26">
        <v>13.26</v>
      </c>
      <c r="O167" s="26">
        <v>10.52</v>
      </c>
      <c r="P167" s="26">
        <v>20.46</v>
      </c>
      <c r="Q167" s="26">
        <v>13.1</v>
      </c>
      <c r="R167" s="25"/>
      <c r="S167" s="25"/>
      <c r="T167" s="25"/>
      <c r="U167" s="26">
        <v>12</v>
      </c>
      <c r="V167" s="26">
        <v>13.7</v>
      </c>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row>
    <row r="168" spans="1:85" x14ac:dyDescent="0.3">
      <c r="A168" s="24" t="s">
        <v>240</v>
      </c>
      <c r="B168" s="26">
        <v>13.67</v>
      </c>
      <c r="C168" s="25"/>
      <c r="D168" s="26">
        <v>12.75</v>
      </c>
      <c r="E168" s="26">
        <v>13.64</v>
      </c>
      <c r="F168" s="26">
        <v>12.82</v>
      </c>
      <c r="G168" s="26">
        <v>15.54</v>
      </c>
      <c r="H168" s="26">
        <v>12.63</v>
      </c>
      <c r="I168" s="26">
        <v>13.33</v>
      </c>
      <c r="J168" s="26">
        <v>13.36</v>
      </c>
      <c r="K168" s="26">
        <v>13.09</v>
      </c>
      <c r="L168" s="26">
        <v>11.8</v>
      </c>
      <c r="M168" s="26">
        <v>22.43</v>
      </c>
      <c r="N168" s="26">
        <v>13.8</v>
      </c>
      <c r="O168" s="26">
        <v>11.02</v>
      </c>
      <c r="P168" s="26">
        <v>20.67</v>
      </c>
      <c r="Q168" s="26">
        <v>13.58</v>
      </c>
      <c r="R168" s="25"/>
      <c r="S168" s="25"/>
      <c r="T168" s="25"/>
      <c r="U168" s="26">
        <v>12.47</v>
      </c>
      <c r="V168" s="26">
        <v>14.03</v>
      </c>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row>
    <row r="169" spans="1:85" x14ac:dyDescent="0.3">
      <c r="A169" s="24" t="s">
        <v>241</v>
      </c>
      <c r="B169" s="26">
        <v>14.08</v>
      </c>
      <c r="C169" s="25"/>
      <c r="D169" s="26">
        <v>13.38</v>
      </c>
      <c r="E169" s="26">
        <v>13.99</v>
      </c>
      <c r="F169" s="26">
        <v>13.1</v>
      </c>
      <c r="G169" s="26">
        <v>15.82</v>
      </c>
      <c r="H169" s="26">
        <v>13.23</v>
      </c>
      <c r="I169" s="26">
        <v>13.8</v>
      </c>
      <c r="J169" s="26">
        <v>13.88</v>
      </c>
      <c r="K169" s="26">
        <v>13.59</v>
      </c>
      <c r="L169" s="26">
        <v>12.38</v>
      </c>
      <c r="M169" s="26">
        <v>23.08</v>
      </c>
      <c r="N169" s="26">
        <v>14.46</v>
      </c>
      <c r="O169" s="26">
        <v>11.67</v>
      </c>
      <c r="P169" s="26">
        <v>20.87</v>
      </c>
      <c r="Q169" s="26">
        <v>14.13</v>
      </c>
      <c r="R169" s="25"/>
      <c r="S169" s="25"/>
      <c r="T169" s="25"/>
      <c r="U169" s="26">
        <v>13.04</v>
      </c>
      <c r="V169" s="26">
        <v>14.36</v>
      </c>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row>
    <row r="170" spans="1:85" x14ac:dyDescent="0.3">
      <c r="A170" s="24" t="s">
        <v>242</v>
      </c>
      <c r="B170" s="26">
        <v>14.65</v>
      </c>
      <c r="C170" s="25"/>
      <c r="D170" s="26">
        <v>14.08</v>
      </c>
      <c r="E170" s="26">
        <v>14.43</v>
      </c>
      <c r="F170" s="26">
        <v>13.51</v>
      </c>
      <c r="G170" s="26">
        <v>16.3</v>
      </c>
      <c r="H170" s="26">
        <v>13.93</v>
      </c>
      <c r="I170" s="26">
        <v>14.48</v>
      </c>
      <c r="J170" s="26">
        <v>14.58</v>
      </c>
      <c r="K170" s="26">
        <v>14.24</v>
      </c>
      <c r="L170" s="26">
        <v>13.14</v>
      </c>
      <c r="M170" s="26">
        <v>24.02</v>
      </c>
      <c r="N170" s="26">
        <v>15.33</v>
      </c>
      <c r="O170" s="26">
        <v>12.52</v>
      </c>
      <c r="P170" s="26">
        <v>21.15</v>
      </c>
      <c r="Q170" s="26">
        <v>14.86</v>
      </c>
      <c r="R170" s="25"/>
      <c r="S170" s="25"/>
      <c r="T170" s="25"/>
      <c r="U170" s="26">
        <v>13.78</v>
      </c>
      <c r="V170" s="26">
        <v>14.87</v>
      </c>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row>
    <row r="171" spans="1:85" x14ac:dyDescent="0.3">
      <c r="A171" s="24" t="s">
        <v>243</v>
      </c>
      <c r="B171" s="26">
        <v>15.37</v>
      </c>
      <c r="C171" s="25"/>
      <c r="D171" s="26">
        <v>14.81</v>
      </c>
      <c r="E171" s="26">
        <v>14.96</v>
      </c>
      <c r="F171" s="26">
        <v>14.02</v>
      </c>
      <c r="G171" s="26">
        <v>16.989999999999998</v>
      </c>
      <c r="H171" s="26">
        <v>14.76</v>
      </c>
      <c r="I171" s="26">
        <v>15.36</v>
      </c>
      <c r="J171" s="26">
        <v>15.4</v>
      </c>
      <c r="K171" s="26">
        <v>15.05</v>
      </c>
      <c r="L171" s="26">
        <v>14.09</v>
      </c>
      <c r="M171" s="26">
        <v>25.28</v>
      </c>
      <c r="N171" s="26">
        <v>16.38</v>
      </c>
      <c r="O171" s="26">
        <v>13.58</v>
      </c>
      <c r="P171" s="26">
        <v>21.52</v>
      </c>
      <c r="Q171" s="26">
        <v>15.78</v>
      </c>
      <c r="R171" s="25"/>
      <c r="S171" s="25"/>
      <c r="T171" s="25"/>
      <c r="U171" s="26">
        <v>14.67</v>
      </c>
      <c r="V171" s="26">
        <v>15.6</v>
      </c>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row>
    <row r="172" spans="1:85" x14ac:dyDescent="0.3">
      <c r="A172" s="24" t="s">
        <v>244</v>
      </c>
      <c r="B172" s="26">
        <v>16.239999999999998</v>
      </c>
      <c r="C172" s="25"/>
      <c r="D172" s="26">
        <v>15.58</v>
      </c>
      <c r="E172" s="26">
        <v>15.57</v>
      </c>
      <c r="F172" s="26">
        <v>14.67</v>
      </c>
      <c r="G172" s="26">
        <v>17.899999999999999</v>
      </c>
      <c r="H172" s="26">
        <v>15.69</v>
      </c>
      <c r="I172" s="26">
        <v>16.329999999999998</v>
      </c>
      <c r="J172" s="26">
        <v>16.350000000000001</v>
      </c>
      <c r="K172" s="26">
        <v>16.03</v>
      </c>
      <c r="L172" s="26">
        <v>15.2</v>
      </c>
      <c r="M172" s="26">
        <v>26.83</v>
      </c>
      <c r="N172" s="26">
        <v>17.600000000000001</v>
      </c>
      <c r="O172" s="26">
        <v>14.82</v>
      </c>
      <c r="P172" s="26">
        <v>22</v>
      </c>
      <c r="Q172" s="26">
        <v>16.89</v>
      </c>
      <c r="R172" s="25"/>
      <c r="S172" s="25"/>
      <c r="T172" s="25"/>
      <c r="U172" s="26">
        <v>15.71</v>
      </c>
      <c r="V172" s="26">
        <v>16.510000000000002</v>
      </c>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row>
    <row r="173" spans="1:85" x14ac:dyDescent="0.3">
      <c r="A173" s="24" t="s">
        <v>245</v>
      </c>
      <c r="B173" s="26">
        <v>17.13</v>
      </c>
      <c r="C173" s="25"/>
      <c r="D173" s="26">
        <v>16.34</v>
      </c>
      <c r="E173" s="26">
        <v>16.23</v>
      </c>
      <c r="F173" s="26">
        <v>15.32</v>
      </c>
      <c r="G173" s="26">
        <v>18.86</v>
      </c>
      <c r="H173" s="26">
        <v>16.75</v>
      </c>
      <c r="I173" s="26">
        <v>17.25</v>
      </c>
      <c r="J173" s="26">
        <v>17.329999999999998</v>
      </c>
      <c r="K173" s="26">
        <v>17.079999999999998</v>
      </c>
      <c r="L173" s="26">
        <v>16.37</v>
      </c>
      <c r="M173" s="26">
        <v>28.47</v>
      </c>
      <c r="N173" s="26">
        <v>18.86</v>
      </c>
      <c r="O173" s="26">
        <v>16.149999999999999</v>
      </c>
      <c r="P173" s="26">
        <v>22.52</v>
      </c>
      <c r="Q173" s="26">
        <v>18.059999999999999</v>
      </c>
      <c r="R173" s="25"/>
      <c r="S173" s="25"/>
      <c r="T173" s="25"/>
      <c r="U173" s="26">
        <v>16.8</v>
      </c>
      <c r="V173" s="26">
        <v>17.489999999999998</v>
      </c>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row>
    <row r="174" spans="1:85" x14ac:dyDescent="0.3">
      <c r="A174" s="24" t="s">
        <v>246</v>
      </c>
      <c r="B174" s="26">
        <v>18.149999999999999</v>
      </c>
      <c r="C174" s="25"/>
      <c r="D174" s="26">
        <v>17.18</v>
      </c>
      <c r="E174" s="26">
        <v>17.02</v>
      </c>
      <c r="F174" s="26">
        <v>16.149999999999999</v>
      </c>
      <c r="G174" s="26">
        <v>20.010000000000002</v>
      </c>
      <c r="H174" s="26">
        <v>17.91</v>
      </c>
      <c r="I174" s="26">
        <v>18.329999999999998</v>
      </c>
      <c r="J174" s="26">
        <v>18.399999999999999</v>
      </c>
      <c r="K174" s="26">
        <v>18.170000000000002</v>
      </c>
      <c r="L174" s="26">
        <v>17.57</v>
      </c>
      <c r="M174" s="26">
        <v>30.14</v>
      </c>
      <c r="N174" s="26">
        <v>20.12</v>
      </c>
      <c r="O174" s="26">
        <v>17.440000000000001</v>
      </c>
      <c r="P174" s="26">
        <v>23.05</v>
      </c>
      <c r="Q174" s="26">
        <v>19.309999999999999</v>
      </c>
      <c r="R174" s="25"/>
      <c r="S174" s="25"/>
      <c r="T174" s="25"/>
      <c r="U174" s="26">
        <v>17.93</v>
      </c>
      <c r="V174" s="26">
        <v>18.510000000000002</v>
      </c>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row>
    <row r="175" spans="1:85" x14ac:dyDescent="0.3">
      <c r="A175" s="24" t="s">
        <v>247</v>
      </c>
      <c r="B175" s="26">
        <v>19.23</v>
      </c>
      <c r="C175" s="25"/>
      <c r="D175" s="26">
        <v>18.12</v>
      </c>
      <c r="E175" s="26">
        <v>17.98</v>
      </c>
      <c r="F175" s="26">
        <v>17.12</v>
      </c>
      <c r="G175" s="26">
        <v>21.26</v>
      </c>
      <c r="H175" s="26">
        <v>19.170000000000002</v>
      </c>
      <c r="I175" s="26">
        <v>19.510000000000002</v>
      </c>
      <c r="J175" s="26">
        <v>19.48</v>
      </c>
      <c r="K175" s="26">
        <v>19.21</v>
      </c>
      <c r="L175" s="26">
        <v>18.68</v>
      </c>
      <c r="M175" s="26">
        <v>31.68</v>
      </c>
      <c r="N175" s="26">
        <v>21.25</v>
      </c>
      <c r="O175" s="26">
        <v>18.59</v>
      </c>
      <c r="P175" s="26">
        <v>23.55</v>
      </c>
      <c r="Q175" s="26">
        <v>20.55</v>
      </c>
      <c r="R175" s="25"/>
      <c r="S175" s="25"/>
      <c r="T175" s="25"/>
      <c r="U175" s="26">
        <v>19.02</v>
      </c>
      <c r="V175" s="26">
        <v>19.45</v>
      </c>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row>
    <row r="176" spans="1:85" x14ac:dyDescent="0.3">
      <c r="A176" s="24" t="s">
        <v>248</v>
      </c>
      <c r="B176" s="26">
        <v>20.34</v>
      </c>
      <c r="C176" s="25"/>
      <c r="D176" s="26">
        <v>19.149999999999999</v>
      </c>
      <c r="E176" s="26">
        <v>19.079999999999998</v>
      </c>
      <c r="F176" s="26">
        <v>18.239999999999998</v>
      </c>
      <c r="G176" s="26">
        <v>22.57</v>
      </c>
      <c r="H176" s="26">
        <v>20.49</v>
      </c>
      <c r="I176" s="26">
        <v>20.66</v>
      </c>
      <c r="J176" s="26">
        <v>20.54</v>
      </c>
      <c r="K176" s="26">
        <v>20.170000000000002</v>
      </c>
      <c r="L176" s="26">
        <v>19.66</v>
      </c>
      <c r="M176" s="26">
        <v>33.08</v>
      </c>
      <c r="N176" s="26">
        <v>22.2</v>
      </c>
      <c r="O176" s="26">
        <v>19.559999999999999</v>
      </c>
      <c r="P176" s="26">
        <v>24</v>
      </c>
      <c r="Q176" s="26">
        <v>21.78</v>
      </c>
      <c r="R176" s="25"/>
      <c r="S176" s="25"/>
      <c r="T176" s="25"/>
      <c r="U176" s="26">
        <v>20.05</v>
      </c>
      <c r="V176" s="26">
        <v>20.350000000000001</v>
      </c>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row>
    <row r="177" spans="1:85" x14ac:dyDescent="0.3">
      <c r="A177" s="24" t="s">
        <v>249</v>
      </c>
      <c r="B177" s="26">
        <v>21.36</v>
      </c>
      <c r="C177" s="25"/>
      <c r="D177" s="26">
        <v>20.13</v>
      </c>
      <c r="E177" s="26">
        <v>20.14</v>
      </c>
      <c r="F177" s="26">
        <v>19.28</v>
      </c>
      <c r="G177" s="26">
        <v>23.73</v>
      </c>
      <c r="H177" s="26">
        <v>21.8</v>
      </c>
      <c r="I177" s="26">
        <v>21.61</v>
      </c>
      <c r="J177" s="26">
        <v>21.5</v>
      </c>
      <c r="K177" s="26">
        <v>21.04</v>
      </c>
      <c r="L177" s="26">
        <v>20.5</v>
      </c>
      <c r="M177" s="26">
        <v>34.29</v>
      </c>
      <c r="N177" s="26">
        <v>22.97</v>
      </c>
      <c r="O177" s="26">
        <v>20.36</v>
      </c>
      <c r="P177" s="26">
        <v>24.41</v>
      </c>
      <c r="Q177" s="26">
        <v>22.94</v>
      </c>
      <c r="R177" s="25"/>
      <c r="S177" s="25"/>
      <c r="T177" s="25"/>
      <c r="U177" s="26">
        <v>20.95</v>
      </c>
      <c r="V177" s="26">
        <v>21.16</v>
      </c>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row>
    <row r="178" spans="1:85" x14ac:dyDescent="0.3">
      <c r="A178" s="24" t="s">
        <v>250</v>
      </c>
      <c r="B178" s="26">
        <v>22.36</v>
      </c>
      <c r="C178" s="25"/>
      <c r="D178" s="26">
        <v>21.1</v>
      </c>
      <c r="E178" s="26">
        <v>21.16</v>
      </c>
      <c r="F178" s="26">
        <v>20.399999999999999</v>
      </c>
      <c r="G178" s="26">
        <v>24.91</v>
      </c>
      <c r="H178" s="26">
        <v>23.01</v>
      </c>
      <c r="I178" s="26">
        <v>22.6</v>
      </c>
      <c r="J178" s="26">
        <v>22.42</v>
      </c>
      <c r="K178" s="26">
        <v>21.82</v>
      </c>
      <c r="L178" s="26">
        <v>21.25</v>
      </c>
      <c r="M178" s="26">
        <v>35.450000000000003</v>
      </c>
      <c r="N178" s="26">
        <v>23.63</v>
      </c>
      <c r="O178" s="26">
        <v>21</v>
      </c>
      <c r="P178" s="26">
        <v>24.83</v>
      </c>
      <c r="Q178" s="26">
        <v>24.06</v>
      </c>
      <c r="R178" s="25"/>
      <c r="S178" s="25"/>
      <c r="T178" s="25"/>
      <c r="U178" s="26">
        <v>21.77</v>
      </c>
      <c r="V178" s="26">
        <v>21.93</v>
      </c>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row>
    <row r="179" spans="1:85" x14ac:dyDescent="0.3">
      <c r="A179" s="24" t="s">
        <v>251</v>
      </c>
      <c r="B179" s="26">
        <v>23.3</v>
      </c>
      <c r="C179" s="25"/>
      <c r="D179" s="26">
        <v>22.01</v>
      </c>
      <c r="E179" s="26">
        <v>22.09</v>
      </c>
      <c r="F179" s="26">
        <v>21.48</v>
      </c>
      <c r="G179" s="26">
        <v>26.02</v>
      </c>
      <c r="H179" s="26">
        <v>24.05</v>
      </c>
      <c r="I179" s="26">
        <v>23.59</v>
      </c>
      <c r="J179" s="26">
        <v>23.2</v>
      </c>
      <c r="K179" s="26">
        <v>22.5</v>
      </c>
      <c r="L179" s="26">
        <v>21.87</v>
      </c>
      <c r="M179" s="26">
        <v>36.549999999999997</v>
      </c>
      <c r="N179" s="26">
        <v>24.17</v>
      </c>
      <c r="O179" s="26">
        <v>21.51</v>
      </c>
      <c r="P179" s="26">
        <v>25.26</v>
      </c>
      <c r="Q179" s="26">
        <v>25.07</v>
      </c>
      <c r="R179" s="25"/>
      <c r="S179" s="25"/>
      <c r="T179" s="25"/>
      <c r="U179" s="26">
        <v>22.47</v>
      </c>
      <c r="V179" s="26">
        <v>22.67</v>
      </c>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row>
    <row r="180" spans="1:85" x14ac:dyDescent="0.3">
      <c r="A180" s="24" t="s">
        <v>252</v>
      </c>
      <c r="B180" s="26">
        <v>24.16</v>
      </c>
      <c r="C180" s="25"/>
      <c r="D180" s="26">
        <v>22.86</v>
      </c>
      <c r="E180" s="26">
        <v>22.94</v>
      </c>
      <c r="F180" s="26">
        <v>22.54</v>
      </c>
      <c r="G180" s="26">
        <v>27.04</v>
      </c>
      <c r="H180" s="26">
        <v>24.9</v>
      </c>
      <c r="I180" s="26">
        <v>24.44</v>
      </c>
      <c r="J180" s="26">
        <v>23.87</v>
      </c>
      <c r="K180" s="26">
        <v>23.12</v>
      </c>
      <c r="L180" s="26">
        <v>22.4</v>
      </c>
      <c r="M180" s="26">
        <v>37.619999999999997</v>
      </c>
      <c r="N180" s="26">
        <v>24.63</v>
      </c>
      <c r="O180" s="26">
        <v>21.92</v>
      </c>
      <c r="P180" s="26">
        <v>25.73</v>
      </c>
      <c r="Q180" s="26">
        <v>25.96</v>
      </c>
      <c r="R180" s="25"/>
      <c r="S180" s="25"/>
      <c r="T180" s="25"/>
      <c r="U180" s="26">
        <v>23.07</v>
      </c>
      <c r="V180" s="26">
        <v>23.35</v>
      </c>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row>
    <row r="181" spans="1:85" x14ac:dyDescent="0.3">
      <c r="A181" s="24" t="s">
        <v>253</v>
      </c>
      <c r="B181" s="26">
        <v>24.85</v>
      </c>
      <c r="C181" s="25"/>
      <c r="D181" s="26">
        <v>23.57</v>
      </c>
      <c r="E181" s="26">
        <v>23.64</v>
      </c>
      <c r="F181" s="26">
        <v>23.35</v>
      </c>
      <c r="G181" s="26">
        <v>27.8</v>
      </c>
      <c r="H181" s="26">
        <v>25.57</v>
      </c>
      <c r="I181" s="26">
        <v>25.02</v>
      </c>
      <c r="J181" s="26">
        <v>24.41</v>
      </c>
      <c r="K181" s="26">
        <v>23.74</v>
      </c>
      <c r="L181" s="26">
        <v>22.85</v>
      </c>
      <c r="M181" s="26">
        <v>38.549999999999997</v>
      </c>
      <c r="N181" s="26">
        <v>25</v>
      </c>
      <c r="O181" s="26">
        <v>22.28</v>
      </c>
      <c r="P181" s="26">
        <v>26.24</v>
      </c>
      <c r="Q181" s="26">
        <v>26.7</v>
      </c>
      <c r="R181" s="25"/>
      <c r="S181" s="25"/>
      <c r="T181" s="25"/>
      <c r="U181" s="26">
        <v>23.55</v>
      </c>
      <c r="V181" s="26">
        <v>23.96</v>
      </c>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row>
    <row r="182" spans="1:85" x14ac:dyDescent="0.3">
      <c r="A182" s="24" t="s">
        <v>254</v>
      </c>
      <c r="B182" s="26">
        <v>25.58</v>
      </c>
      <c r="C182" s="25"/>
      <c r="D182" s="26">
        <v>24.31</v>
      </c>
      <c r="E182" s="26">
        <v>24.34</v>
      </c>
      <c r="F182" s="26">
        <v>24.22</v>
      </c>
      <c r="G182" s="26">
        <v>28.59</v>
      </c>
      <c r="H182" s="26">
        <v>26.11</v>
      </c>
      <c r="I182" s="26">
        <v>25.75</v>
      </c>
      <c r="J182" s="26">
        <v>25.02</v>
      </c>
      <c r="K182" s="26">
        <v>24.45</v>
      </c>
      <c r="L182" s="26">
        <v>23.32</v>
      </c>
      <c r="M182" s="26">
        <v>39.43</v>
      </c>
      <c r="N182" s="26">
        <v>25.38</v>
      </c>
      <c r="O182" s="26">
        <v>22.64</v>
      </c>
      <c r="P182" s="26">
        <v>26.77</v>
      </c>
      <c r="Q182" s="26">
        <v>27.45</v>
      </c>
      <c r="R182" s="25"/>
      <c r="S182" s="25"/>
      <c r="T182" s="25"/>
      <c r="U182" s="26">
        <v>24.06</v>
      </c>
      <c r="V182" s="26">
        <v>24.58</v>
      </c>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row>
    <row r="183" spans="1:85" x14ac:dyDescent="0.3">
      <c r="A183" s="24" t="s">
        <v>255</v>
      </c>
      <c r="B183" s="26">
        <v>26.32</v>
      </c>
      <c r="C183" s="25"/>
      <c r="D183" s="26">
        <v>25.09</v>
      </c>
      <c r="E183" s="26">
        <v>25.08</v>
      </c>
      <c r="F183" s="26">
        <v>25.05</v>
      </c>
      <c r="G183" s="26">
        <v>29.4</v>
      </c>
      <c r="H183" s="26">
        <v>26.55</v>
      </c>
      <c r="I183" s="26">
        <v>26.66</v>
      </c>
      <c r="J183" s="26">
        <v>25.69</v>
      </c>
      <c r="K183" s="26">
        <v>25.32</v>
      </c>
      <c r="L183" s="26">
        <v>23.81</v>
      </c>
      <c r="M183" s="26">
        <v>40.200000000000003</v>
      </c>
      <c r="N183" s="26">
        <v>25.77</v>
      </c>
      <c r="O183" s="26">
        <v>23.05</v>
      </c>
      <c r="P183" s="26">
        <v>27.3</v>
      </c>
      <c r="Q183" s="26">
        <v>28.26</v>
      </c>
      <c r="R183" s="25"/>
      <c r="S183" s="25"/>
      <c r="T183" s="25"/>
      <c r="U183" s="26">
        <v>24.58</v>
      </c>
      <c r="V183" s="26">
        <v>25.14</v>
      </c>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row>
    <row r="184" spans="1:85" x14ac:dyDescent="0.3">
      <c r="A184" s="24" t="s">
        <v>256</v>
      </c>
      <c r="B184" s="26">
        <v>27.1</v>
      </c>
      <c r="C184" s="25"/>
      <c r="D184" s="26">
        <v>25.95</v>
      </c>
      <c r="E184" s="26">
        <v>25.86</v>
      </c>
      <c r="F184" s="26">
        <v>25.9</v>
      </c>
      <c r="G184" s="26">
        <v>30.23</v>
      </c>
      <c r="H184" s="26">
        <v>26.91</v>
      </c>
      <c r="I184" s="26">
        <v>27.57</v>
      </c>
      <c r="J184" s="26">
        <v>26.45</v>
      </c>
      <c r="K184" s="26">
        <v>26.31</v>
      </c>
      <c r="L184" s="26">
        <v>24.36</v>
      </c>
      <c r="M184" s="26">
        <v>40.9</v>
      </c>
      <c r="N184" s="26">
        <v>26.18</v>
      </c>
      <c r="O184" s="26">
        <v>23.51</v>
      </c>
      <c r="P184" s="26">
        <v>27.82</v>
      </c>
      <c r="Q184" s="26">
        <v>29.18</v>
      </c>
      <c r="R184" s="25"/>
      <c r="S184" s="25"/>
      <c r="T184" s="25"/>
      <c r="U184" s="26">
        <v>25.17</v>
      </c>
      <c r="V184" s="26">
        <v>25.75</v>
      </c>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row>
    <row r="185" spans="1:85" x14ac:dyDescent="0.3">
      <c r="A185" s="24" t="s">
        <v>257</v>
      </c>
      <c r="B185" s="26">
        <v>27.77</v>
      </c>
      <c r="C185" s="25"/>
      <c r="D185" s="26">
        <v>26.72</v>
      </c>
      <c r="E185" s="26">
        <v>26.57</v>
      </c>
      <c r="F185" s="26">
        <v>26.52</v>
      </c>
      <c r="G185" s="26">
        <v>30.87</v>
      </c>
      <c r="H185" s="26">
        <v>27.23</v>
      </c>
      <c r="I185" s="26">
        <v>28.26</v>
      </c>
      <c r="J185" s="26">
        <v>27.2</v>
      </c>
      <c r="K185" s="26">
        <v>27.32</v>
      </c>
      <c r="L185" s="26">
        <v>24.92</v>
      </c>
      <c r="M185" s="26">
        <v>41.52</v>
      </c>
      <c r="N185" s="26">
        <v>26.61</v>
      </c>
      <c r="O185" s="26">
        <v>24.02</v>
      </c>
      <c r="P185" s="26">
        <v>28.32</v>
      </c>
      <c r="Q185" s="26">
        <v>30.09</v>
      </c>
      <c r="R185" s="25"/>
      <c r="S185" s="25"/>
      <c r="T185" s="25"/>
      <c r="U185" s="26">
        <v>25.73</v>
      </c>
      <c r="V185" s="26">
        <v>26.37</v>
      </c>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row>
    <row r="186" spans="1:85" x14ac:dyDescent="0.3">
      <c r="A186" s="24" t="s">
        <v>258</v>
      </c>
      <c r="B186" s="26">
        <v>28.5</v>
      </c>
      <c r="C186" s="25"/>
      <c r="D186" s="26">
        <v>27.54</v>
      </c>
      <c r="E186" s="26">
        <v>27.28</v>
      </c>
      <c r="F186" s="26">
        <v>27.25</v>
      </c>
      <c r="G186" s="26">
        <v>31.64</v>
      </c>
      <c r="H186" s="26">
        <v>27.57</v>
      </c>
      <c r="I186" s="26">
        <v>29.15</v>
      </c>
      <c r="J186" s="26">
        <v>28.05</v>
      </c>
      <c r="K186" s="26">
        <v>28.26</v>
      </c>
      <c r="L186" s="26">
        <v>25.55</v>
      </c>
      <c r="M186" s="26">
        <v>42.26</v>
      </c>
      <c r="N186" s="26">
        <v>27.1</v>
      </c>
      <c r="O186" s="26">
        <v>24.56</v>
      </c>
      <c r="P186" s="26">
        <v>28.82</v>
      </c>
      <c r="Q186" s="26">
        <v>31.11</v>
      </c>
      <c r="R186" s="25"/>
      <c r="S186" s="25"/>
      <c r="T186" s="25"/>
      <c r="U186" s="26">
        <v>26.36</v>
      </c>
      <c r="V186" s="26">
        <v>27.09</v>
      </c>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row>
    <row r="187" spans="1:85" x14ac:dyDescent="0.3">
      <c r="A187" s="24" t="s">
        <v>259</v>
      </c>
      <c r="B187" s="26">
        <v>29.25</v>
      </c>
      <c r="C187" s="25"/>
      <c r="D187" s="26">
        <v>28.39</v>
      </c>
      <c r="E187" s="26">
        <v>28.01</v>
      </c>
      <c r="F187" s="26">
        <v>28</v>
      </c>
      <c r="G187" s="26">
        <v>32.47</v>
      </c>
      <c r="H187" s="26">
        <v>27.97</v>
      </c>
      <c r="I187" s="26">
        <v>30.17</v>
      </c>
      <c r="J187" s="26">
        <v>28.9</v>
      </c>
      <c r="K187" s="26">
        <v>29.01</v>
      </c>
      <c r="L187" s="26">
        <v>26.23</v>
      </c>
      <c r="M187" s="26">
        <v>43.17</v>
      </c>
      <c r="N187" s="26">
        <v>27.61</v>
      </c>
      <c r="O187" s="26">
        <v>25.12</v>
      </c>
      <c r="P187" s="26">
        <v>29.33</v>
      </c>
      <c r="Q187" s="26">
        <v>32.090000000000003</v>
      </c>
      <c r="R187" s="25"/>
      <c r="S187" s="25"/>
      <c r="T187" s="25"/>
      <c r="U187" s="26">
        <v>26.99</v>
      </c>
      <c r="V187" s="26">
        <v>27.92</v>
      </c>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row>
    <row r="188" spans="1:85" x14ac:dyDescent="0.3">
      <c r="A188" s="24" t="s">
        <v>260</v>
      </c>
      <c r="B188" s="26">
        <v>30.02</v>
      </c>
      <c r="C188" s="25"/>
      <c r="D188" s="26">
        <v>29.27</v>
      </c>
      <c r="E188" s="26">
        <v>28.75</v>
      </c>
      <c r="F188" s="26">
        <v>28.83</v>
      </c>
      <c r="G188" s="26">
        <v>33.36</v>
      </c>
      <c r="H188" s="26">
        <v>28.46</v>
      </c>
      <c r="I188" s="26">
        <v>31.09</v>
      </c>
      <c r="J188" s="26">
        <v>29.74</v>
      </c>
      <c r="K188" s="26">
        <v>29.62</v>
      </c>
      <c r="L188" s="26">
        <v>26.95</v>
      </c>
      <c r="M188" s="26">
        <v>44.26</v>
      </c>
      <c r="N188" s="26">
        <v>28.18</v>
      </c>
      <c r="O188" s="26">
        <v>25.7</v>
      </c>
      <c r="P188" s="26">
        <v>29.86</v>
      </c>
      <c r="Q188" s="26">
        <v>33.06</v>
      </c>
      <c r="R188" s="25"/>
      <c r="S188" s="25"/>
      <c r="T188" s="25"/>
      <c r="U188" s="26">
        <v>27.65</v>
      </c>
      <c r="V188" s="26">
        <v>28.96</v>
      </c>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row>
    <row r="189" spans="1:85" x14ac:dyDescent="0.3">
      <c r="A189" s="24" t="s">
        <v>261</v>
      </c>
      <c r="B189" s="26">
        <v>30.68</v>
      </c>
      <c r="C189" s="25"/>
      <c r="D189" s="26">
        <v>30.03</v>
      </c>
      <c r="E189" s="26">
        <v>29.41</v>
      </c>
      <c r="F189" s="26">
        <v>29.43</v>
      </c>
      <c r="G189" s="26">
        <v>34.04</v>
      </c>
      <c r="H189" s="26">
        <v>29.06</v>
      </c>
      <c r="I189" s="26">
        <v>31.73</v>
      </c>
      <c r="J189" s="26">
        <v>30.52</v>
      </c>
      <c r="K189" s="26">
        <v>30.23</v>
      </c>
      <c r="L189" s="26">
        <v>27.69</v>
      </c>
      <c r="M189" s="26">
        <v>45.35</v>
      </c>
      <c r="N189" s="26">
        <v>28.8</v>
      </c>
      <c r="O189" s="26">
        <v>26.35</v>
      </c>
      <c r="P189" s="26">
        <v>30.39</v>
      </c>
      <c r="Q189" s="26">
        <v>33.909999999999997</v>
      </c>
      <c r="R189" s="25"/>
      <c r="S189" s="25"/>
      <c r="T189" s="25"/>
      <c r="U189" s="26">
        <v>28.27</v>
      </c>
      <c r="V189" s="26">
        <v>30.47</v>
      </c>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row>
    <row r="190" spans="1:85" x14ac:dyDescent="0.3">
      <c r="A190" s="24" t="s">
        <v>262</v>
      </c>
      <c r="B190" s="26">
        <v>31.46</v>
      </c>
      <c r="C190" s="25"/>
      <c r="D190" s="26">
        <v>30.86</v>
      </c>
      <c r="E190" s="26">
        <v>30.12</v>
      </c>
      <c r="F190" s="26">
        <v>30.18</v>
      </c>
      <c r="G190" s="26">
        <v>34.840000000000003</v>
      </c>
      <c r="H190" s="26">
        <v>29.8</v>
      </c>
      <c r="I190" s="26">
        <v>32.6</v>
      </c>
      <c r="J190" s="26">
        <v>31.42</v>
      </c>
      <c r="K190" s="26">
        <v>31.05</v>
      </c>
      <c r="L190" s="26">
        <v>28.51</v>
      </c>
      <c r="M190" s="26">
        <v>46.49</v>
      </c>
      <c r="N190" s="26">
        <v>29.52</v>
      </c>
      <c r="O190" s="26">
        <v>27.08</v>
      </c>
      <c r="P190" s="26">
        <v>30.93</v>
      </c>
      <c r="Q190" s="26">
        <v>34.729999999999997</v>
      </c>
      <c r="R190" s="25"/>
      <c r="S190" s="25"/>
      <c r="T190" s="25"/>
      <c r="U190" s="26">
        <v>28.92</v>
      </c>
      <c r="V190" s="26">
        <v>32.119999999999997</v>
      </c>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row>
    <row r="191" spans="1:85" x14ac:dyDescent="0.3">
      <c r="A191" s="24" t="s">
        <v>263</v>
      </c>
      <c r="B191" s="26">
        <v>32.340000000000003</v>
      </c>
      <c r="C191" s="25"/>
      <c r="D191" s="26">
        <v>31.77</v>
      </c>
      <c r="E191" s="26">
        <v>30.9</v>
      </c>
      <c r="F191" s="26">
        <v>30.98</v>
      </c>
      <c r="G191" s="26">
        <v>35.67</v>
      </c>
      <c r="H191" s="26">
        <v>30.7</v>
      </c>
      <c r="I191" s="26">
        <v>33.68</v>
      </c>
      <c r="J191" s="26">
        <v>32.35</v>
      </c>
      <c r="K191" s="26">
        <v>32.21</v>
      </c>
      <c r="L191" s="26">
        <v>29.4</v>
      </c>
      <c r="M191" s="26">
        <v>47.53</v>
      </c>
      <c r="N191" s="26">
        <v>30.35</v>
      </c>
      <c r="O191" s="26">
        <v>27.94</v>
      </c>
      <c r="P191" s="26">
        <v>31.49</v>
      </c>
      <c r="Q191" s="26">
        <v>35.659999999999997</v>
      </c>
      <c r="R191" s="25"/>
      <c r="S191" s="25"/>
      <c r="T191" s="25"/>
      <c r="U191" s="26">
        <v>29.64</v>
      </c>
      <c r="V191" s="26">
        <v>33.72</v>
      </c>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row>
    <row r="192" spans="1:85" x14ac:dyDescent="0.3">
      <c r="A192" s="24" t="s">
        <v>264</v>
      </c>
      <c r="B192" s="26">
        <v>33.369999999999997</v>
      </c>
      <c r="C192" s="25"/>
      <c r="D192" s="26">
        <v>32.83</v>
      </c>
      <c r="E192" s="26">
        <v>31.8</v>
      </c>
      <c r="F192" s="26">
        <v>31.9</v>
      </c>
      <c r="G192" s="26">
        <v>36.58</v>
      </c>
      <c r="H192" s="26">
        <v>31.82</v>
      </c>
      <c r="I192" s="26">
        <v>34.770000000000003</v>
      </c>
      <c r="J192" s="26">
        <v>33.42</v>
      </c>
      <c r="K192" s="26">
        <v>33.71</v>
      </c>
      <c r="L192" s="26">
        <v>30.44</v>
      </c>
      <c r="M192" s="26">
        <v>48.59</v>
      </c>
      <c r="N192" s="26">
        <v>31.37</v>
      </c>
      <c r="O192" s="26">
        <v>28.99</v>
      </c>
      <c r="P192" s="26">
        <v>32.11</v>
      </c>
      <c r="Q192" s="26">
        <v>36.79</v>
      </c>
      <c r="R192" s="25"/>
      <c r="S192" s="25"/>
      <c r="T192" s="25"/>
      <c r="U192" s="26">
        <v>30.55</v>
      </c>
      <c r="V192" s="26">
        <v>35.299999999999997</v>
      </c>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row>
    <row r="193" spans="1:85" x14ac:dyDescent="0.3">
      <c r="A193" s="24" t="s">
        <v>265</v>
      </c>
      <c r="B193" s="26">
        <v>34.42</v>
      </c>
      <c r="C193" s="25"/>
      <c r="D193" s="26">
        <v>33.909999999999997</v>
      </c>
      <c r="E193" s="26">
        <v>32.79</v>
      </c>
      <c r="F193" s="26">
        <v>32.68</v>
      </c>
      <c r="G193" s="26">
        <v>37.43</v>
      </c>
      <c r="H193" s="26">
        <v>33.21</v>
      </c>
      <c r="I193" s="26">
        <v>35.729999999999997</v>
      </c>
      <c r="J193" s="26">
        <v>34.6</v>
      </c>
      <c r="K193" s="26">
        <v>35.35</v>
      </c>
      <c r="L193" s="26">
        <v>31.69</v>
      </c>
      <c r="M193" s="26">
        <v>49.73</v>
      </c>
      <c r="N193" s="26">
        <v>32.64</v>
      </c>
      <c r="O193" s="26">
        <v>30.34</v>
      </c>
      <c r="P193" s="26">
        <v>32.76</v>
      </c>
      <c r="Q193" s="26">
        <v>38.07</v>
      </c>
      <c r="R193" s="25"/>
      <c r="S193" s="25"/>
      <c r="T193" s="25"/>
      <c r="U193" s="26">
        <v>31.66</v>
      </c>
      <c r="V193" s="26">
        <v>36.909999999999997</v>
      </c>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row>
    <row r="194" spans="1:85" x14ac:dyDescent="0.3">
      <c r="A194" s="24" t="s">
        <v>266</v>
      </c>
      <c r="B194" s="26">
        <v>35.799999999999997</v>
      </c>
      <c r="C194" s="25"/>
      <c r="D194" s="26">
        <v>35.31</v>
      </c>
      <c r="E194" s="26">
        <v>34.08</v>
      </c>
      <c r="F194" s="26">
        <v>33.78</v>
      </c>
      <c r="G194" s="26">
        <v>38.729999999999997</v>
      </c>
      <c r="H194" s="26">
        <v>34.97</v>
      </c>
      <c r="I194" s="26">
        <v>37.21</v>
      </c>
      <c r="J194" s="26">
        <v>36.18</v>
      </c>
      <c r="K194" s="26">
        <v>37</v>
      </c>
      <c r="L194" s="26">
        <v>33.35</v>
      </c>
      <c r="M194" s="26">
        <v>51.31</v>
      </c>
      <c r="N194" s="26">
        <v>34.340000000000003</v>
      </c>
      <c r="O194" s="26">
        <v>32.090000000000003</v>
      </c>
      <c r="P194" s="26">
        <v>33.549999999999997</v>
      </c>
      <c r="Q194" s="26">
        <v>39.86</v>
      </c>
      <c r="R194" s="25"/>
      <c r="S194" s="25"/>
      <c r="T194" s="25"/>
      <c r="U194" s="26">
        <v>33.25</v>
      </c>
      <c r="V194" s="26">
        <v>38.68</v>
      </c>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row>
    <row r="195" spans="1:85" x14ac:dyDescent="0.3">
      <c r="A195" s="24" t="s">
        <v>267</v>
      </c>
      <c r="B195" s="26">
        <v>37.479999999999997</v>
      </c>
      <c r="C195" s="25"/>
      <c r="D195" s="26">
        <v>37.090000000000003</v>
      </c>
      <c r="E195" s="26">
        <v>35.75</v>
      </c>
      <c r="F195" s="26">
        <v>35.119999999999997</v>
      </c>
      <c r="G195" s="26">
        <v>40.5</v>
      </c>
      <c r="H195" s="26">
        <v>37.15</v>
      </c>
      <c r="I195" s="26">
        <v>39.24</v>
      </c>
      <c r="J195" s="26">
        <v>38.130000000000003</v>
      </c>
      <c r="K195" s="26">
        <v>38.49</v>
      </c>
      <c r="L195" s="26">
        <v>35.450000000000003</v>
      </c>
      <c r="M195" s="26">
        <v>53.45</v>
      </c>
      <c r="N195" s="26">
        <v>36.5</v>
      </c>
      <c r="O195" s="26">
        <v>34.32</v>
      </c>
      <c r="P195" s="26">
        <v>34.450000000000003</v>
      </c>
      <c r="Q195" s="26">
        <v>41.97</v>
      </c>
      <c r="R195" s="25"/>
      <c r="S195" s="25"/>
      <c r="T195" s="25"/>
      <c r="U195" s="26">
        <v>35.24</v>
      </c>
      <c r="V195" s="26">
        <v>40.75</v>
      </c>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row>
    <row r="196" spans="1:85" x14ac:dyDescent="0.3">
      <c r="A196" s="24" t="s">
        <v>268</v>
      </c>
      <c r="B196" s="26">
        <v>39.42</v>
      </c>
      <c r="C196" s="25"/>
      <c r="D196" s="26">
        <v>39.19</v>
      </c>
      <c r="E196" s="26">
        <v>37.770000000000003</v>
      </c>
      <c r="F196" s="26">
        <v>36.729999999999997</v>
      </c>
      <c r="G196" s="26">
        <v>42.7</v>
      </c>
      <c r="H196" s="26">
        <v>39.700000000000003</v>
      </c>
      <c r="I196" s="26">
        <v>41.45</v>
      </c>
      <c r="J196" s="26">
        <v>40.42</v>
      </c>
      <c r="K196" s="26">
        <v>39.799999999999997</v>
      </c>
      <c r="L196" s="26">
        <v>37.909999999999997</v>
      </c>
      <c r="M196" s="26">
        <v>56.14</v>
      </c>
      <c r="N196" s="26">
        <v>39.020000000000003</v>
      </c>
      <c r="O196" s="26">
        <v>36.93</v>
      </c>
      <c r="P196" s="26">
        <v>35.43</v>
      </c>
      <c r="Q196" s="26">
        <v>44.34</v>
      </c>
      <c r="R196" s="25"/>
      <c r="S196" s="25"/>
      <c r="T196" s="25"/>
      <c r="U196" s="26">
        <v>37.58</v>
      </c>
      <c r="V196" s="26">
        <v>43.08</v>
      </c>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row>
    <row r="197" spans="1:85" x14ac:dyDescent="0.3">
      <c r="A197" s="24" t="s">
        <v>269</v>
      </c>
      <c r="B197" s="26">
        <v>41.29</v>
      </c>
      <c r="C197" s="25"/>
      <c r="D197" s="26">
        <v>41.18</v>
      </c>
      <c r="E197" s="26">
        <v>39.76</v>
      </c>
      <c r="F197" s="26">
        <v>38.15</v>
      </c>
      <c r="G197" s="26">
        <v>44.81</v>
      </c>
      <c r="H197" s="26">
        <v>42.44</v>
      </c>
      <c r="I197" s="26">
        <v>43.38</v>
      </c>
      <c r="J197" s="26">
        <v>42.68</v>
      </c>
      <c r="K197" s="26">
        <v>41.02</v>
      </c>
      <c r="L197" s="26">
        <v>40.39</v>
      </c>
      <c r="M197" s="26">
        <v>58.99</v>
      </c>
      <c r="N197" s="26">
        <v>41.61</v>
      </c>
      <c r="O197" s="26">
        <v>39.619999999999997</v>
      </c>
      <c r="P197" s="26">
        <v>36.380000000000003</v>
      </c>
      <c r="Q197" s="26">
        <v>46.6</v>
      </c>
      <c r="R197" s="25"/>
      <c r="S197" s="25"/>
      <c r="T197" s="25"/>
      <c r="U197" s="26">
        <v>39.93</v>
      </c>
      <c r="V197" s="26">
        <v>45.37</v>
      </c>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row>
    <row r="198" spans="1:85" x14ac:dyDescent="0.3">
      <c r="A198" s="24" t="s">
        <v>270</v>
      </c>
      <c r="B198" s="26">
        <v>43.18</v>
      </c>
      <c r="C198" s="25"/>
      <c r="D198" s="26">
        <v>43.05</v>
      </c>
      <c r="E198" s="26">
        <v>41.69</v>
      </c>
      <c r="F198" s="26">
        <v>39.72</v>
      </c>
      <c r="G198" s="26">
        <v>47.05</v>
      </c>
      <c r="H198" s="26">
        <v>45.19</v>
      </c>
      <c r="I198" s="26">
        <v>45.38</v>
      </c>
      <c r="J198" s="26">
        <v>44.88</v>
      </c>
      <c r="K198" s="26">
        <v>42.27</v>
      </c>
      <c r="L198" s="26">
        <v>42.71</v>
      </c>
      <c r="M198" s="26">
        <v>61.84</v>
      </c>
      <c r="N198" s="26">
        <v>44.02</v>
      </c>
      <c r="O198" s="26">
        <v>42.09</v>
      </c>
      <c r="P198" s="26">
        <v>37.26</v>
      </c>
      <c r="Q198" s="26">
        <v>48.76</v>
      </c>
      <c r="R198" s="25"/>
      <c r="S198" s="25"/>
      <c r="T198" s="25"/>
      <c r="U198" s="26">
        <v>42.16</v>
      </c>
      <c r="V198" s="26">
        <v>47.47</v>
      </c>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row>
    <row r="199" spans="1:85" x14ac:dyDescent="0.3">
      <c r="A199" s="24" t="s">
        <v>271</v>
      </c>
      <c r="B199" s="26">
        <v>44.87</v>
      </c>
      <c r="C199" s="25"/>
      <c r="D199" s="26">
        <v>44.57</v>
      </c>
      <c r="E199" s="26">
        <v>43.35</v>
      </c>
      <c r="F199" s="26">
        <v>41.18</v>
      </c>
      <c r="G199" s="26">
        <v>49.11</v>
      </c>
      <c r="H199" s="26">
        <v>47.78</v>
      </c>
      <c r="I199" s="26">
        <v>47.2</v>
      </c>
      <c r="J199" s="26">
        <v>46.67</v>
      </c>
      <c r="K199" s="26">
        <v>43.6</v>
      </c>
      <c r="L199" s="26">
        <v>44.55</v>
      </c>
      <c r="M199" s="26">
        <v>64.31</v>
      </c>
      <c r="N199" s="26">
        <v>45.93</v>
      </c>
      <c r="O199" s="26">
        <v>44.03</v>
      </c>
      <c r="P199" s="26">
        <v>37.99</v>
      </c>
      <c r="Q199" s="26">
        <v>50.54</v>
      </c>
      <c r="R199" s="25"/>
      <c r="S199" s="25"/>
      <c r="T199" s="25"/>
      <c r="U199" s="26">
        <v>43.96</v>
      </c>
      <c r="V199" s="26">
        <v>49.09</v>
      </c>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row>
    <row r="200" spans="1:85" x14ac:dyDescent="0.3">
      <c r="A200" s="24" t="s">
        <v>272</v>
      </c>
      <c r="B200" s="26">
        <v>46.31</v>
      </c>
      <c r="C200" s="25"/>
      <c r="D200" s="26">
        <v>45.68</v>
      </c>
      <c r="E200" s="26">
        <v>44.72</v>
      </c>
      <c r="F200" s="26">
        <v>42.56</v>
      </c>
      <c r="G200" s="26">
        <v>50.9</v>
      </c>
      <c r="H200" s="26">
        <v>50.04</v>
      </c>
      <c r="I200" s="26">
        <v>48.45</v>
      </c>
      <c r="J200" s="26">
        <v>48.01</v>
      </c>
      <c r="K200" s="26">
        <v>44.98</v>
      </c>
      <c r="L200" s="26">
        <v>45.84</v>
      </c>
      <c r="M200" s="26">
        <v>66.349999999999994</v>
      </c>
      <c r="N200" s="26">
        <v>47.26</v>
      </c>
      <c r="O200" s="26">
        <v>45.34</v>
      </c>
      <c r="P200" s="26">
        <v>38.549999999999997</v>
      </c>
      <c r="Q200" s="26">
        <v>51.94</v>
      </c>
      <c r="R200" s="25"/>
      <c r="S200" s="25"/>
      <c r="T200" s="25"/>
      <c r="U200" s="26">
        <v>45.28</v>
      </c>
      <c r="V200" s="26">
        <v>50.22</v>
      </c>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row>
    <row r="201" spans="1:85" x14ac:dyDescent="0.3">
      <c r="A201" s="24" t="s">
        <v>273</v>
      </c>
      <c r="B201" s="26">
        <v>47.29</v>
      </c>
      <c r="C201" s="25"/>
      <c r="D201" s="26">
        <v>46.26</v>
      </c>
      <c r="E201" s="26">
        <v>45.63</v>
      </c>
      <c r="F201" s="26">
        <v>43.44</v>
      </c>
      <c r="G201" s="26">
        <v>52.1</v>
      </c>
      <c r="H201" s="26">
        <v>51.84</v>
      </c>
      <c r="I201" s="26">
        <v>48.95</v>
      </c>
      <c r="J201" s="26">
        <v>48.85</v>
      </c>
      <c r="K201" s="26">
        <v>46.21</v>
      </c>
      <c r="L201" s="26">
        <v>46.59</v>
      </c>
      <c r="M201" s="26">
        <v>67.91</v>
      </c>
      <c r="N201" s="26">
        <v>48.05</v>
      </c>
      <c r="O201" s="26">
        <v>46.08</v>
      </c>
      <c r="P201" s="26">
        <v>38.950000000000003</v>
      </c>
      <c r="Q201" s="26">
        <v>52.89</v>
      </c>
      <c r="R201" s="25"/>
      <c r="S201" s="25"/>
      <c r="T201" s="25"/>
      <c r="U201" s="26">
        <v>46.07</v>
      </c>
      <c r="V201" s="26">
        <v>50.98</v>
      </c>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row>
    <row r="202" spans="1:85" x14ac:dyDescent="0.3">
      <c r="A202" s="24" t="s">
        <v>274</v>
      </c>
      <c r="B202" s="26">
        <v>48.09</v>
      </c>
      <c r="C202" s="25"/>
      <c r="D202" s="26">
        <v>46.63</v>
      </c>
      <c r="E202" s="26">
        <v>46.3</v>
      </c>
      <c r="F202" s="26">
        <v>44.31</v>
      </c>
      <c r="G202" s="26">
        <v>53.17</v>
      </c>
      <c r="H202" s="26">
        <v>53.07</v>
      </c>
      <c r="I202" s="26">
        <v>49.5</v>
      </c>
      <c r="J202" s="26">
        <v>49.51</v>
      </c>
      <c r="K202" s="26">
        <v>47.18</v>
      </c>
      <c r="L202" s="26">
        <v>47</v>
      </c>
      <c r="M202" s="26">
        <v>69.37</v>
      </c>
      <c r="N202" s="26">
        <v>48.44</v>
      </c>
      <c r="O202" s="26">
        <v>46.36</v>
      </c>
      <c r="P202" s="26">
        <v>39.299999999999997</v>
      </c>
      <c r="Q202" s="26">
        <v>53.7</v>
      </c>
      <c r="R202" s="25"/>
      <c r="S202" s="25"/>
      <c r="T202" s="25"/>
      <c r="U202" s="26">
        <v>46.55</v>
      </c>
      <c r="V202" s="26">
        <v>51.65</v>
      </c>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row>
    <row r="203" spans="1:85" x14ac:dyDescent="0.3">
      <c r="A203" s="24" t="s">
        <v>275</v>
      </c>
      <c r="B203" s="26">
        <v>48.67</v>
      </c>
      <c r="C203" s="25"/>
      <c r="D203" s="26">
        <v>46.87</v>
      </c>
      <c r="E203" s="26">
        <v>46.77</v>
      </c>
      <c r="F203" s="26">
        <v>45.03</v>
      </c>
      <c r="G203" s="26">
        <v>54.03</v>
      </c>
      <c r="H203" s="26">
        <v>53.62</v>
      </c>
      <c r="I203" s="26">
        <v>50.1</v>
      </c>
      <c r="J203" s="26">
        <v>49.96</v>
      </c>
      <c r="K203" s="26">
        <v>47.73</v>
      </c>
      <c r="L203" s="26">
        <v>47.1</v>
      </c>
      <c r="M203" s="26">
        <v>70.760000000000005</v>
      </c>
      <c r="N203" s="26">
        <v>48.48</v>
      </c>
      <c r="O203" s="26">
        <v>46.24</v>
      </c>
      <c r="P203" s="26">
        <v>39.61</v>
      </c>
      <c r="Q203" s="26">
        <v>54.31</v>
      </c>
      <c r="R203" s="25"/>
      <c r="S203" s="25"/>
      <c r="T203" s="25"/>
      <c r="U203" s="26">
        <v>46.72</v>
      </c>
      <c r="V203" s="26">
        <v>52.35</v>
      </c>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row>
    <row r="204" spans="1:85" x14ac:dyDescent="0.3">
      <c r="A204" s="24" t="s">
        <v>276</v>
      </c>
      <c r="B204" s="26">
        <v>49.08</v>
      </c>
      <c r="C204" s="25"/>
      <c r="D204" s="26">
        <v>47.06</v>
      </c>
      <c r="E204" s="26">
        <v>47.15</v>
      </c>
      <c r="F204" s="26">
        <v>45.68</v>
      </c>
      <c r="G204" s="26">
        <v>54.72</v>
      </c>
      <c r="H204" s="26">
        <v>53.55</v>
      </c>
      <c r="I204" s="26">
        <v>50.5</v>
      </c>
      <c r="J204" s="26">
        <v>50.31</v>
      </c>
      <c r="K204" s="26">
        <v>47.89</v>
      </c>
      <c r="L204" s="26">
        <v>47.01</v>
      </c>
      <c r="M204" s="26">
        <v>72.19</v>
      </c>
      <c r="N204" s="26">
        <v>48.29</v>
      </c>
      <c r="O204" s="26">
        <v>45.86</v>
      </c>
      <c r="P204" s="26">
        <v>39.9</v>
      </c>
      <c r="Q204" s="26">
        <v>54.81</v>
      </c>
      <c r="R204" s="25"/>
      <c r="S204" s="25"/>
      <c r="T204" s="25"/>
      <c r="U204" s="26">
        <v>46.7</v>
      </c>
      <c r="V204" s="26">
        <v>53.14</v>
      </c>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row>
    <row r="205" spans="1:85" x14ac:dyDescent="0.3">
      <c r="A205" s="24" t="s">
        <v>277</v>
      </c>
      <c r="B205" s="26">
        <v>49.19</v>
      </c>
      <c r="C205" s="25"/>
      <c r="D205" s="26">
        <v>47.02</v>
      </c>
      <c r="E205" s="26">
        <v>47.34</v>
      </c>
      <c r="F205" s="26">
        <v>45.91</v>
      </c>
      <c r="G205" s="26">
        <v>54.98</v>
      </c>
      <c r="H205" s="26">
        <v>53.12</v>
      </c>
      <c r="I205" s="26">
        <v>50.41</v>
      </c>
      <c r="J205" s="26">
        <v>50.45</v>
      </c>
      <c r="K205" s="26">
        <v>47.81</v>
      </c>
      <c r="L205" s="26">
        <v>46.75</v>
      </c>
      <c r="M205" s="26">
        <v>73.48</v>
      </c>
      <c r="N205" s="26">
        <v>47.93</v>
      </c>
      <c r="O205" s="26">
        <v>45.35</v>
      </c>
      <c r="P205" s="26">
        <v>40.14</v>
      </c>
      <c r="Q205" s="26">
        <v>55.01</v>
      </c>
      <c r="R205" s="25"/>
      <c r="S205" s="25"/>
      <c r="T205" s="25"/>
      <c r="U205" s="26">
        <v>46.49</v>
      </c>
      <c r="V205" s="26">
        <v>53.89</v>
      </c>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row>
    <row r="206" spans="1:85" x14ac:dyDescent="0.3">
      <c r="A206" s="24" t="s">
        <v>278</v>
      </c>
      <c r="B206" s="26">
        <v>49.39</v>
      </c>
      <c r="C206" s="25"/>
      <c r="D206" s="26">
        <v>47.02</v>
      </c>
      <c r="E206" s="26">
        <v>47.59</v>
      </c>
      <c r="F206" s="26">
        <v>46.32</v>
      </c>
      <c r="G206" s="26">
        <v>55.39</v>
      </c>
      <c r="H206" s="26">
        <v>52.61</v>
      </c>
      <c r="I206" s="26">
        <v>50.58</v>
      </c>
      <c r="J206" s="26">
        <v>50.68</v>
      </c>
      <c r="K206" s="26">
        <v>47.75</v>
      </c>
      <c r="L206" s="26">
        <v>46.56</v>
      </c>
      <c r="M206" s="26">
        <v>74.7</v>
      </c>
      <c r="N206" s="26">
        <v>47.57</v>
      </c>
      <c r="O206" s="26">
        <v>44.85</v>
      </c>
      <c r="P206" s="26">
        <v>40.380000000000003</v>
      </c>
      <c r="Q206" s="26">
        <v>55.22</v>
      </c>
      <c r="R206" s="25"/>
      <c r="S206" s="25"/>
      <c r="T206" s="25"/>
      <c r="U206" s="26">
        <v>46.34</v>
      </c>
      <c r="V206" s="26">
        <v>54.56</v>
      </c>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row>
    <row r="207" spans="1:85" x14ac:dyDescent="0.3">
      <c r="A207" s="24" t="s">
        <v>279</v>
      </c>
      <c r="B207" s="26">
        <v>49.67</v>
      </c>
      <c r="C207" s="25"/>
      <c r="D207" s="26">
        <v>47.07</v>
      </c>
      <c r="E207" s="26">
        <v>47.99</v>
      </c>
      <c r="F207" s="26">
        <v>46.82</v>
      </c>
      <c r="G207" s="26">
        <v>55.92</v>
      </c>
      <c r="H207" s="26">
        <v>52.26</v>
      </c>
      <c r="I207" s="26">
        <v>50.95</v>
      </c>
      <c r="J207" s="26">
        <v>50.9</v>
      </c>
      <c r="K207" s="26">
        <v>47.85</v>
      </c>
      <c r="L207" s="26">
        <v>46.47</v>
      </c>
      <c r="M207" s="26">
        <v>75.75</v>
      </c>
      <c r="N207" s="26">
        <v>47.27</v>
      </c>
      <c r="O207" s="26">
        <v>44.5</v>
      </c>
      <c r="P207" s="26">
        <v>40.590000000000003</v>
      </c>
      <c r="Q207" s="26">
        <v>55.34</v>
      </c>
      <c r="R207" s="25"/>
      <c r="S207" s="25"/>
      <c r="T207" s="25"/>
      <c r="U207" s="26">
        <v>46.27</v>
      </c>
      <c r="V207" s="26">
        <v>55.01</v>
      </c>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row>
    <row r="208" spans="1:85" x14ac:dyDescent="0.3">
      <c r="A208" s="24" t="s">
        <v>280</v>
      </c>
      <c r="B208" s="26">
        <v>50.08</v>
      </c>
      <c r="C208" s="25"/>
      <c r="D208" s="26">
        <v>47.22</v>
      </c>
      <c r="E208" s="26">
        <v>48.57</v>
      </c>
      <c r="F208" s="26">
        <v>47.47</v>
      </c>
      <c r="G208" s="26">
        <v>56.59</v>
      </c>
      <c r="H208" s="26">
        <v>52.16</v>
      </c>
      <c r="I208" s="26">
        <v>51.15</v>
      </c>
      <c r="J208" s="26">
        <v>51.14</v>
      </c>
      <c r="K208" s="26">
        <v>48.18</v>
      </c>
      <c r="L208" s="26">
        <v>46.51</v>
      </c>
      <c r="M208" s="26">
        <v>76.69</v>
      </c>
      <c r="N208" s="26">
        <v>47.08</v>
      </c>
      <c r="O208" s="26">
        <v>44.33</v>
      </c>
      <c r="P208" s="26">
        <v>40.78</v>
      </c>
      <c r="Q208" s="26">
        <v>55.46</v>
      </c>
      <c r="R208" s="25"/>
      <c r="S208" s="25"/>
      <c r="T208" s="25"/>
      <c r="U208" s="26">
        <v>46.34</v>
      </c>
      <c r="V208" s="26">
        <v>55.23</v>
      </c>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row>
    <row r="209" spans="1:85" x14ac:dyDescent="0.3">
      <c r="A209" s="24" t="s">
        <v>281</v>
      </c>
      <c r="B209" s="26">
        <v>50.33</v>
      </c>
      <c r="C209" s="25"/>
      <c r="D209" s="26">
        <v>47.26</v>
      </c>
      <c r="E209" s="26">
        <v>49.03</v>
      </c>
      <c r="F209" s="26">
        <v>47.78</v>
      </c>
      <c r="G209" s="26">
        <v>56.98</v>
      </c>
      <c r="H209" s="26">
        <v>52.22</v>
      </c>
      <c r="I209" s="26">
        <v>50.88</v>
      </c>
      <c r="J209" s="26">
        <v>51.23</v>
      </c>
      <c r="K209" s="26">
        <v>48.61</v>
      </c>
      <c r="L209" s="26">
        <v>46.54</v>
      </c>
      <c r="M209" s="26">
        <v>77.459999999999994</v>
      </c>
      <c r="N209" s="26">
        <v>46.94</v>
      </c>
      <c r="O209" s="26">
        <v>44.25</v>
      </c>
      <c r="P209" s="26">
        <v>40.92</v>
      </c>
      <c r="Q209" s="26">
        <v>55.42</v>
      </c>
      <c r="R209" s="25"/>
      <c r="S209" s="25"/>
      <c r="T209" s="25"/>
      <c r="U209" s="26">
        <v>46.36</v>
      </c>
      <c r="V209" s="26">
        <v>55.27</v>
      </c>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row>
    <row r="210" spans="1:85" x14ac:dyDescent="0.3">
      <c r="A210" s="24" t="s">
        <v>282</v>
      </c>
      <c r="B210" s="26">
        <v>50.69</v>
      </c>
      <c r="C210" s="25"/>
      <c r="D210" s="26">
        <v>47.43</v>
      </c>
      <c r="E210" s="26">
        <v>49.49</v>
      </c>
      <c r="F210" s="26">
        <v>48.27</v>
      </c>
      <c r="G210" s="26">
        <v>57.52</v>
      </c>
      <c r="H210" s="26">
        <v>52.36</v>
      </c>
      <c r="I210" s="26">
        <v>50.89</v>
      </c>
      <c r="J210" s="26">
        <v>51.42</v>
      </c>
      <c r="K210" s="26">
        <v>49.06</v>
      </c>
      <c r="L210" s="26">
        <v>46.64</v>
      </c>
      <c r="M210" s="26">
        <v>78.28</v>
      </c>
      <c r="N210" s="26">
        <v>46.83</v>
      </c>
      <c r="O210" s="26">
        <v>44.17</v>
      </c>
      <c r="P210" s="26">
        <v>41.13</v>
      </c>
      <c r="Q210" s="26">
        <v>55.54</v>
      </c>
      <c r="R210" s="25"/>
      <c r="S210" s="25"/>
      <c r="T210" s="25"/>
      <c r="U210" s="26">
        <v>46.47</v>
      </c>
      <c r="V210" s="26">
        <v>55.37</v>
      </c>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row>
    <row r="211" spans="1:85" x14ac:dyDescent="0.3">
      <c r="A211" s="24" t="s">
        <v>283</v>
      </c>
      <c r="B211" s="26">
        <v>51.01</v>
      </c>
      <c r="C211" s="25"/>
      <c r="D211" s="26">
        <v>47.73</v>
      </c>
      <c r="E211" s="26">
        <v>49.88</v>
      </c>
      <c r="F211" s="26">
        <v>48.71</v>
      </c>
      <c r="G211" s="26">
        <v>58.03</v>
      </c>
      <c r="H211" s="26">
        <v>52.47</v>
      </c>
      <c r="I211" s="26">
        <v>51.07</v>
      </c>
      <c r="J211" s="26">
        <v>51.57</v>
      </c>
      <c r="K211" s="26">
        <v>49.43</v>
      </c>
      <c r="L211" s="26">
        <v>46.67</v>
      </c>
      <c r="M211" s="26">
        <v>79.14</v>
      </c>
      <c r="N211" s="26">
        <v>46.68</v>
      </c>
      <c r="O211" s="26">
        <v>44.01</v>
      </c>
      <c r="P211" s="26">
        <v>41.39</v>
      </c>
      <c r="Q211" s="26">
        <v>55.72</v>
      </c>
      <c r="R211" s="25"/>
      <c r="S211" s="25"/>
      <c r="T211" s="25"/>
      <c r="U211" s="26">
        <v>46.52</v>
      </c>
      <c r="V211" s="26">
        <v>55.61</v>
      </c>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row>
    <row r="212" spans="1:85" x14ac:dyDescent="0.3">
      <c r="A212" s="24" t="s">
        <v>284</v>
      </c>
      <c r="B212" s="26">
        <v>51.33</v>
      </c>
      <c r="C212" s="25"/>
      <c r="D212" s="26">
        <v>48.12</v>
      </c>
      <c r="E212" s="26">
        <v>50.21</v>
      </c>
      <c r="F212" s="26">
        <v>49.19</v>
      </c>
      <c r="G212" s="26">
        <v>58.51</v>
      </c>
      <c r="H212" s="26">
        <v>52.54</v>
      </c>
      <c r="I212" s="26">
        <v>51.11</v>
      </c>
      <c r="J212" s="26">
        <v>51.74</v>
      </c>
      <c r="K212" s="26">
        <v>49.7</v>
      </c>
      <c r="L212" s="26">
        <v>46.65</v>
      </c>
      <c r="M212" s="26">
        <v>80.14</v>
      </c>
      <c r="N212" s="26">
        <v>46.51</v>
      </c>
      <c r="O212" s="26">
        <v>43.78</v>
      </c>
      <c r="P212" s="26">
        <v>41.76</v>
      </c>
      <c r="Q212" s="26">
        <v>56.02</v>
      </c>
      <c r="R212" s="25"/>
      <c r="S212" s="25"/>
      <c r="T212" s="25"/>
      <c r="U212" s="26">
        <v>46.57</v>
      </c>
      <c r="V212" s="26">
        <v>56.06</v>
      </c>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row>
    <row r="213" spans="1:85" x14ac:dyDescent="0.3">
      <c r="A213" s="24" t="s">
        <v>285</v>
      </c>
      <c r="B213" s="26">
        <v>51.46</v>
      </c>
      <c r="C213" s="25"/>
      <c r="D213" s="26">
        <v>48.32</v>
      </c>
      <c r="E213" s="26">
        <v>50.32</v>
      </c>
      <c r="F213" s="26">
        <v>49.3</v>
      </c>
      <c r="G213" s="26">
        <v>58.65</v>
      </c>
      <c r="H213" s="26">
        <v>52.6</v>
      </c>
      <c r="I213" s="26">
        <v>50.76</v>
      </c>
      <c r="J213" s="26">
        <v>51.84</v>
      </c>
      <c r="K213" s="26">
        <v>49.94</v>
      </c>
      <c r="L213" s="26">
        <v>46.57</v>
      </c>
      <c r="M213" s="26">
        <v>81.14</v>
      </c>
      <c r="N213" s="26">
        <v>46.4</v>
      </c>
      <c r="O213" s="26">
        <v>43.58</v>
      </c>
      <c r="P213" s="26">
        <v>42.18</v>
      </c>
      <c r="Q213" s="26">
        <v>56.24</v>
      </c>
      <c r="R213" s="25"/>
      <c r="S213" s="25"/>
      <c r="T213" s="25"/>
      <c r="U213" s="26">
        <v>46.58</v>
      </c>
      <c r="V213" s="26">
        <v>56.64</v>
      </c>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row>
    <row r="214" spans="1:85" x14ac:dyDescent="0.3">
      <c r="A214" s="24" t="s">
        <v>286</v>
      </c>
      <c r="B214" s="26">
        <v>51.79</v>
      </c>
      <c r="C214" s="25"/>
      <c r="D214" s="26">
        <v>48.53</v>
      </c>
      <c r="E214" s="26">
        <v>50.51</v>
      </c>
      <c r="F214" s="26">
        <v>49.72</v>
      </c>
      <c r="G214" s="26">
        <v>59.05</v>
      </c>
      <c r="H214" s="26">
        <v>52.7</v>
      </c>
      <c r="I214" s="26">
        <v>50.9</v>
      </c>
      <c r="J214" s="26">
        <v>52.25</v>
      </c>
      <c r="K214" s="26">
        <v>50.28</v>
      </c>
      <c r="L214" s="26">
        <v>46.69</v>
      </c>
      <c r="M214" s="26">
        <v>81.99</v>
      </c>
      <c r="N214" s="26">
        <v>46.45</v>
      </c>
      <c r="O214" s="26">
        <v>43.51</v>
      </c>
      <c r="P214" s="26">
        <v>42.72</v>
      </c>
      <c r="Q214" s="26">
        <v>56.69</v>
      </c>
      <c r="R214" s="25"/>
      <c r="S214" s="25"/>
      <c r="T214" s="25"/>
      <c r="U214" s="26">
        <v>46.78</v>
      </c>
      <c r="V214" s="26">
        <v>57.43</v>
      </c>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row>
    <row r="215" spans="1:85" x14ac:dyDescent="0.3">
      <c r="A215" s="24" t="s">
        <v>287</v>
      </c>
      <c r="B215" s="26">
        <v>52.29</v>
      </c>
      <c r="C215" s="25"/>
      <c r="D215" s="26">
        <v>48.67</v>
      </c>
      <c r="E215" s="26">
        <v>50.84</v>
      </c>
      <c r="F215" s="26">
        <v>50.34</v>
      </c>
      <c r="G215" s="26">
        <v>59.66</v>
      </c>
      <c r="H215" s="26">
        <v>52.91</v>
      </c>
      <c r="I215" s="26">
        <v>51.5</v>
      </c>
      <c r="J215" s="26">
        <v>52.89</v>
      </c>
      <c r="K215" s="26">
        <v>50.79</v>
      </c>
      <c r="L215" s="26">
        <v>47.02</v>
      </c>
      <c r="M215" s="26">
        <v>82.89</v>
      </c>
      <c r="N215" s="26">
        <v>46.72</v>
      </c>
      <c r="O215" s="26">
        <v>43.69</v>
      </c>
      <c r="P215" s="26">
        <v>43.31</v>
      </c>
      <c r="Q215" s="26">
        <v>57.25</v>
      </c>
      <c r="R215" s="25"/>
      <c r="S215" s="25"/>
      <c r="T215" s="25"/>
      <c r="U215" s="26">
        <v>47.15</v>
      </c>
      <c r="V215" s="26">
        <v>58.37</v>
      </c>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row>
    <row r="216" spans="1:85" x14ac:dyDescent="0.3">
      <c r="A216" s="24" t="s">
        <v>288</v>
      </c>
      <c r="B216" s="26">
        <v>52.98</v>
      </c>
      <c r="C216" s="25"/>
      <c r="D216" s="26">
        <v>48.79</v>
      </c>
      <c r="E216" s="26">
        <v>51.35</v>
      </c>
      <c r="F216" s="26">
        <v>51.2</v>
      </c>
      <c r="G216" s="26">
        <v>60.47</v>
      </c>
      <c r="H216" s="26">
        <v>53.21</v>
      </c>
      <c r="I216" s="26">
        <v>52.2</v>
      </c>
      <c r="J216" s="26">
        <v>53.78</v>
      </c>
      <c r="K216" s="26">
        <v>51.45</v>
      </c>
      <c r="L216" s="26">
        <v>47.61</v>
      </c>
      <c r="M216" s="26">
        <v>83.94</v>
      </c>
      <c r="N216" s="26">
        <v>47.23</v>
      </c>
      <c r="O216" s="26">
        <v>44.13</v>
      </c>
      <c r="P216" s="26">
        <v>43.91</v>
      </c>
      <c r="Q216" s="26">
        <v>57.96</v>
      </c>
      <c r="R216" s="25"/>
      <c r="S216" s="25"/>
      <c r="T216" s="25"/>
      <c r="U216" s="26">
        <v>47.73</v>
      </c>
      <c r="V216" s="26">
        <v>59.42</v>
      </c>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row>
    <row r="217" spans="1:85" x14ac:dyDescent="0.3">
      <c r="A217" s="24" t="s">
        <v>289</v>
      </c>
      <c r="B217" s="26">
        <v>53.53</v>
      </c>
      <c r="C217" s="25"/>
      <c r="D217" s="26">
        <v>48.75</v>
      </c>
      <c r="E217" s="26">
        <v>51.78</v>
      </c>
      <c r="F217" s="26">
        <v>51.69</v>
      </c>
      <c r="G217" s="26">
        <v>60.97</v>
      </c>
      <c r="H217" s="26">
        <v>53.58</v>
      </c>
      <c r="I217" s="26">
        <v>52.58</v>
      </c>
      <c r="J217" s="26">
        <v>54.66</v>
      </c>
      <c r="K217" s="26">
        <v>52.13</v>
      </c>
      <c r="L217" s="26">
        <v>48.31</v>
      </c>
      <c r="M217" s="26">
        <v>84.99</v>
      </c>
      <c r="N217" s="26">
        <v>47.91</v>
      </c>
      <c r="O217" s="26">
        <v>44.77</v>
      </c>
      <c r="P217" s="26">
        <v>44.44</v>
      </c>
      <c r="Q217" s="26">
        <v>58.57</v>
      </c>
      <c r="R217" s="25"/>
      <c r="S217" s="25"/>
      <c r="T217" s="25"/>
      <c r="U217" s="26">
        <v>48.32</v>
      </c>
      <c r="V217" s="26">
        <v>60.47</v>
      </c>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row>
    <row r="218" spans="1:85" x14ac:dyDescent="0.3">
      <c r="A218" s="24" t="s">
        <v>290</v>
      </c>
      <c r="B218" s="26">
        <v>54.22</v>
      </c>
      <c r="C218" s="25"/>
      <c r="D218" s="26">
        <v>48.91</v>
      </c>
      <c r="E218" s="26">
        <v>52.29</v>
      </c>
      <c r="F218" s="26">
        <v>52.33</v>
      </c>
      <c r="G218" s="26">
        <v>61.6</v>
      </c>
      <c r="H218" s="26">
        <v>54</v>
      </c>
      <c r="I218" s="26">
        <v>53.35</v>
      </c>
      <c r="J218" s="26">
        <v>55.72</v>
      </c>
      <c r="K218" s="26">
        <v>52.8</v>
      </c>
      <c r="L218" s="26">
        <v>49.22</v>
      </c>
      <c r="M218" s="26">
        <v>86.2</v>
      </c>
      <c r="N218" s="26">
        <v>48.76</v>
      </c>
      <c r="O218" s="26">
        <v>45.58</v>
      </c>
      <c r="P218" s="26">
        <v>44.94</v>
      </c>
      <c r="Q218" s="26">
        <v>59.4</v>
      </c>
      <c r="R218" s="25"/>
      <c r="S218" s="25"/>
      <c r="T218" s="25"/>
      <c r="U218" s="26">
        <v>49.08</v>
      </c>
      <c r="V218" s="26">
        <v>61.56</v>
      </c>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row>
    <row r="219" spans="1:85" x14ac:dyDescent="0.3">
      <c r="A219" s="24" t="s">
        <v>291</v>
      </c>
      <c r="B219" s="26">
        <v>54.87</v>
      </c>
      <c r="C219" s="25"/>
      <c r="D219" s="26">
        <v>49.32</v>
      </c>
      <c r="E219" s="26">
        <v>52.84</v>
      </c>
      <c r="F219" s="26">
        <v>52.8</v>
      </c>
      <c r="G219" s="26">
        <v>62.17</v>
      </c>
      <c r="H219" s="26">
        <v>54.43</v>
      </c>
      <c r="I219" s="26">
        <v>54.33</v>
      </c>
      <c r="J219" s="26">
        <v>56.72</v>
      </c>
      <c r="K219" s="26">
        <v>53.36</v>
      </c>
      <c r="L219" s="26">
        <v>50.17</v>
      </c>
      <c r="M219" s="26">
        <v>87.37</v>
      </c>
      <c r="N219" s="26">
        <v>49.72</v>
      </c>
      <c r="O219" s="26">
        <v>46.48</v>
      </c>
      <c r="P219" s="26">
        <v>45.35</v>
      </c>
      <c r="Q219" s="26">
        <v>60.28</v>
      </c>
      <c r="R219" s="25"/>
      <c r="S219" s="25"/>
      <c r="T219" s="25"/>
      <c r="U219" s="26">
        <v>49.9</v>
      </c>
      <c r="V219" s="26">
        <v>62.61</v>
      </c>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row>
    <row r="220" spans="1:85" x14ac:dyDescent="0.3">
      <c r="A220" s="24" t="s">
        <v>292</v>
      </c>
      <c r="B220" s="26">
        <v>55.5</v>
      </c>
      <c r="C220" s="25"/>
      <c r="D220" s="26">
        <v>50.01</v>
      </c>
      <c r="E220" s="26">
        <v>53.45</v>
      </c>
      <c r="F220" s="26">
        <v>53.19</v>
      </c>
      <c r="G220" s="26">
        <v>62.64</v>
      </c>
      <c r="H220" s="26">
        <v>54.85</v>
      </c>
      <c r="I220" s="26">
        <v>55.11</v>
      </c>
      <c r="J220" s="26">
        <v>57.65</v>
      </c>
      <c r="K220" s="26">
        <v>53.86</v>
      </c>
      <c r="L220" s="26">
        <v>51.14</v>
      </c>
      <c r="M220" s="26">
        <v>88.42</v>
      </c>
      <c r="N220" s="26">
        <v>50.75</v>
      </c>
      <c r="O220" s="26">
        <v>47.42</v>
      </c>
      <c r="P220" s="26">
        <v>45.73</v>
      </c>
      <c r="Q220" s="26">
        <v>61.25</v>
      </c>
      <c r="R220" s="25"/>
      <c r="S220" s="25"/>
      <c r="T220" s="25"/>
      <c r="U220" s="26">
        <v>50.8</v>
      </c>
      <c r="V220" s="26">
        <v>63.63</v>
      </c>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row>
    <row r="221" spans="1:85" x14ac:dyDescent="0.3">
      <c r="A221" s="24" t="s">
        <v>293</v>
      </c>
      <c r="B221" s="26">
        <v>55.89</v>
      </c>
      <c r="C221" s="25"/>
      <c r="D221" s="26">
        <v>50.71</v>
      </c>
      <c r="E221" s="26">
        <v>53.9</v>
      </c>
      <c r="F221" s="26">
        <v>53.13</v>
      </c>
      <c r="G221" s="26">
        <v>62.72</v>
      </c>
      <c r="H221" s="26">
        <v>55.2</v>
      </c>
      <c r="I221" s="26">
        <v>55.43</v>
      </c>
      <c r="J221" s="26">
        <v>58.32</v>
      </c>
      <c r="K221" s="26">
        <v>54.39</v>
      </c>
      <c r="L221" s="26">
        <v>51.95</v>
      </c>
      <c r="M221" s="26">
        <v>89.1</v>
      </c>
      <c r="N221" s="26">
        <v>51.84</v>
      </c>
      <c r="O221" s="26">
        <v>48.34</v>
      </c>
      <c r="P221" s="26">
        <v>46.09</v>
      </c>
      <c r="Q221" s="26">
        <v>62.06</v>
      </c>
      <c r="R221" s="25"/>
      <c r="S221" s="25"/>
      <c r="T221" s="25"/>
      <c r="U221" s="26">
        <v>51.65</v>
      </c>
      <c r="V221" s="26">
        <v>64.63</v>
      </c>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row>
    <row r="222" spans="1:85" x14ac:dyDescent="0.3">
      <c r="A222" s="24" t="s">
        <v>294</v>
      </c>
      <c r="B222" s="26">
        <v>56.46</v>
      </c>
      <c r="C222" s="25"/>
      <c r="D222" s="26">
        <v>51.56</v>
      </c>
      <c r="E222" s="26">
        <v>54.42</v>
      </c>
      <c r="F222" s="26">
        <v>53.44</v>
      </c>
      <c r="G222" s="26">
        <v>63.09</v>
      </c>
      <c r="H222" s="26">
        <v>55.47</v>
      </c>
      <c r="I222" s="26">
        <v>56.1</v>
      </c>
      <c r="J222" s="26">
        <v>59.11</v>
      </c>
      <c r="K222" s="26">
        <v>55.13</v>
      </c>
      <c r="L222" s="26">
        <v>52.74</v>
      </c>
      <c r="M222" s="26">
        <v>89.68</v>
      </c>
      <c r="N222" s="26">
        <v>52.87</v>
      </c>
      <c r="O222" s="26">
        <v>49.18</v>
      </c>
      <c r="P222" s="26">
        <v>46.61</v>
      </c>
      <c r="Q222" s="26">
        <v>63.07</v>
      </c>
      <c r="R222" s="25"/>
      <c r="S222" s="25"/>
      <c r="T222" s="25"/>
      <c r="U222" s="26">
        <v>52.64</v>
      </c>
      <c r="V222" s="26">
        <v>65.790000000000006</v>
      </c>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row>
    <row r="223" spans="1:85" x14ac:dyDescent="0.3">
      <c r="A223" s="24" t="s">
        <v>295</v>
      </c>
      <c r="B223" s="26">
        <v>57.18</v>
      </c>
      <c r="C223" s="25"/>
      <c r="D223" s="26">
        <v>52.45</v>
      </c>
      <c r="E223" s="26">
        <v>55.05</v>
      </c>
      <c r="F223" s="26">
        <v>54.06</v>
      </c>
      <c r="G223" s="26">
        <v>63.72</v>
      </c>
      <c r="H223" s="26">
        <v>55.62</v>
      </c>
      <c r="I223" s="26">
        <v>57.07</v>
      </c>
      <c r="J223" s="26">
        <v>59.89</v>
      </c>
      <c r="K223" s="26">
        <v>56.15</v>
      </c>
      <c r="L223" s="26">
        <v>53.36</v>
      </c>
      <c r="M223" s="26">
        <v>90.18</v>
      </c>
      <c r="N223" s="26">
        <v>53.75</v>
      </c>
      <c r="O223" s="26">
        <v>49.88</v>
      </c>
      <c r="P223" s="26">
        <v>47.32</v>
      </c>
      <c r="Q223" s="26">
        <v>64.14</v>
      </c>
      <c r="R223" s="25"/>
      <c r="S223" s="25"/>
      <c r="T223" s="25"/>
      <c r="U223" s="26">
        <v>53.65</v>
      </c>
      <c r="V223" s="26">
        <v>67.11</v>
      </c>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row>
    <row r="224" spans="1:85" x14ac:dyDescent="0.3">
      <c r="A224" s="24" t="s">
        <v>296</v>
      </c>
      <c r="B224" s="26">
        <v>58.05</v>
      </c>
      <c r="C224" s="25"/>
      <c r="D224" s="26">
        <v>53.34</v>
      </c>
      <c r="E224" s="26">
        <v>55.77</v>
      </c>
      <c r="F224" s="26">
        <v>55.07</v>
      </c>
      <c r="G224" s="26">
        <v>64.58</v>
      </c>
      <c r="H224" s="26">
        <v>55.7</v>
      </c>
      <c r="I224" s="26">
        <v>57.96</v>
      </c>
      <c r="J224" s="26">
        <v>60.71</v>
      </c>
      <c r="K224" s="26">
        <v>57.41</v>
      </c>
      <c r="L224" s="26">
        <v>53.87</v>
      </c>
      <c r="M224" s="26">
        <v>90.72</v>
      </c>
      <c r="N224" s="26">
        <v>54.5</v>
      </c>
      <c r="O224" s="26">
        <v>50.43</v>
      </c>
      <c r="P224" s="26">
        <v>48.23</v>
      </c>
      <c r="Q224" s="26">
        <v>65.3</v>
      </c>
      <c r="R224" s="25"/>
      <c r="S224" s="25"/>
      <c r="T224" s="25"/>
      <c r="U224" s="26">
        <v>54.73</v>
      </c>
      <c r="V224" s="26">
        <v>68.56</v>
      </c>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row>
    <row r="225" spans="1:85" x14ac:dyDescent="0.3">
      <c r="A225" s="24" t="s">
        <v>297</v>
      </c>
      <c r="B225" s="26">
        <v>58.72</v>
      </c>
      <c r="C225" s="25"/>
      <c r="D225" s="26">
        <v>53.99</v>
      </c>
      <c r="E225" s="26">
        <v>56.32</v>
      </c>
      <c r="F225" s="26">
        <v>55.73</v>
      </c>
      <c r="G225" s="26">
        <v>65.14</v>
      </c>
      <c r="H225" s="26">
        <v>55.85</v>
      </c>
      <c r="I225" s="26">
        <v>58.39</v>
      </c>
      <c r="J225" s="26">
        <v>61.33</v>
      </c>
      <c r="K225" s="26">
        <v>58.72</v>
      </c>
      <c r="L225" s="26">
        <v>54.22</v>
      </c>
      <c r="M225" s="26">
        <v>91.13</v>
      </c>
      <c r="N225" s="26">
        <v>55.17</v>
      </c>
      <c r="O225" s="26">
        <v>50.93</v>
      </c>
      <c r="P225" s="26">
        <v>49.17</v>
      </c>
      <c r="Q225" s="26">
        <v>66.23</v>
      </c>
      <c r="R225" s="25"/>
      <c r="S225" s="25"/>
      <c r="T225" s="25"/>
      <c r="U225" s="26">
        <v>55.68</v>
      </c>
      <c r="V225" s="26">
        <v>69.94</v>
      </c>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row>
    <row r="226" spans="1:85" x14ac:dyDescent="0.3">
      <c r="A226" s="24" t="s">
        <v>298</v>
      </c>
      <c r="B226" s="26">
        <v>59.49</v>
      </c>
      <c r="C226" s="25"/>
      <c r="D226" s="26">
        <v>54.63</v>
      </c>
      <c r="E226" s="26">
        <v>56.84</v>
      </c>
      <c r="F226" s="26">
        <v>56.56</v>
      </c>
      <c r="G226" s="26">
        <v>65.849999999999994</v>
      </c>
      <c r="H226" s="26">
        <v>56.23</v>
      </c>
      <c r="I226" s="26">
        <v>59.12</v>
      </c>
      <c r="J226" s="26">
        <v>62.07</v>
      </c>
      <c r="K226" s="26">
        <v>59.98</v>
      </c>
      <c r="L226" s="26">
        <v>54.71</v>
      </c>
      <c r="M226" s="26">
        <v>91.58</v>
      </c>
      <c r="N226" s="26">
        <v>55.88</v>
      </c>
      <c r="O226" s="26">
        <v>51.5</v>
      </c>
      <c r="P226" s="26">
        <v>50.17</v>
      </c>
      <c r="Q226" s="26">
        <v>67.2</v>
      </c>
      <c r="R226" s="25"/>
      <c r="S226" s="25"/>
      <c r="T226" s="25"/>
      <c r="U226" s="26">
        <v>56.75</v>
      </c>
      <c r="V226" s="26">
        <v>71.209999999999994</v>
      </c>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row>
    <row r="227" spans="1:85" x14ac:dyDescent="0.3">
      <c r="A227" s="24" t="s">
        <v>299</v>
      </c>
      <c r="B227" s="26">
        <v>60.18</v>
      </c>
      <c r="C227" s="25"/>
      <c r="D227" s="26">
        <v>55.24</v>
      </c>
      <c r="E227" s="26">
        <v>57.31</v>
      </c>
      <c r="F227" s="26">
        <v>57.17</v>
      </c>
      <c r="G227" s="26">
        <v>66.48</v>
      </c>
      <c r="H227" s="26">
        <v>56.96</v>
      </c>
      <c r="I227" s="26">
        <v>60.06</v>
      </c>
      <c r="J227" s="26">
        <v>62.74</v>
      </c>
      <c r="K227" s="26">
        <v>61.06</v>
      </c>
      <c r="L227" s="26">
        <v>55.3</v>
      </c>
      <c r="M227" s="26">
        <v>91.9</v>
      </c>
      <c r="N227" s="26">
        <v>56.73</v>
      </c>
      <c r="O227" s="26">
        <v>52.25</v>
      </c>
      <c r="P227" s="26">
        <v>51.07</v>
      </c>
      <c r="Q227" s="26">
        <v>67.97</v>
      </c>
      <c r="R227" s="25"/>
      <c r="S227" s="25"/>
      <c r="T227" s="25"/>
      <c r="U227" s="26">
        <v>57.76</v>
      </c>
      <c r="V227" s="26">
        <v>72.19</v>
      </c>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row>
    <row r="228" spans="1:85" x14ac:dyDescent="0.3">
      <c r="A228" s="24" t="s">
        <v>300</v>
      </c>
      <c r="B228" s="26">
        <v>60.84</v>
      </c>
      <c r="C228" s="25"/>
      <c r="D228" s="26">
        <v>55.89</v>
      </c>
      <c r="E228" s="26">
        <v>57.78</v>
      </c>
      <c r="F228" s="26">
        <v>57.64</v>
      </c>
      <c r="G228" s="26">
        <v>67.040000000000006</v>
      </c>
      <c r="H228" s="26">
        <v>58.1</v>
      </c>
      <c r="I228" s="26">
        <v>60.84</v>
      </c>
      <c r="J228" s="26">
        <v>63.39</v>
      </c>
      <c r="K228" s="26">
        <v>61.97</v>
      </c>
      <c r="L228" s="26">
        <v>56.08</v>
      </c>
      <c r="M228" s="26">
        <v>92.09</v>
      </c>
      <c r="N228" s="26">
        <v>57.8</v>
      </c>
      <c r="O228" s="26">
        <v>53.22</v>
      </c>
      <c r="P228" s="26">
        <v>51.85</v>
      </c>
      <c r="Q228" s="26">
        <v>68.59</v>
      </c>
      <c r="R228" s="25"/>
      <c r="S228" s="25"/>
      <c r="T228" s="25"/>
      <c r="U228" s="26">
        <v>58.77</v>
      </c>
      <c r="V228" s="26">
        <v>72.88</v>
      </c>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row>
    <row r="229" spans="1:85" x14ac:dyDescent="0.3">
      <c r="A229" s="24" t="s">
        <v>301</v>
      </c>
      <c r="B229" s="26">
        <v>61.3</v>
      </c>
      <c r="C229" s="25"/>
      <c r="D229" s="26">
        <v>56.41</v>
      </c>
      <c r="E229" s="26">
        <v>58.15</v>
      </c>
      <c r="F229" s="26">
        <v>57.6</v>
      </c>
      <c r="G229" s="26">
        <v>67.28</v>
      </c>
      <c r="H229" s="26">
        <v>59.55</v>
      </c>
      <c r="I229" s="26">
        <v>61.28</v>
      </c>
      <c r="J229" s="26">
        <v>63.92</v>
      </c>
      <c r="K229" s="26">
        <v>62.78</v>
      </c>
      <c r="L229" s="26">
        <v>56.95</v>
      </c>
      <c r="M229" s="26">
        <v>92.06</v>
      </c>
      <c r="N229" s="26">
        <v>59.1</v>
      </c>
      <c r="O229" s="26">
        <v>54.39</v>
      </c>
      <c r="P229" s="26">
        <v>52.47</v>
      </c>
      <c r="Q229" s="26">
        <v>68.900000000000006</v>
      </c>
      <c r="R229" s="25"/>
      <c r="S229" s="25"/>
      <c r="T229" s="25"/>
      <c r="U229" s="26">
        <v>59.53</v>
      </c>
      <c r="V229" s="26">
        <v>73.37</v>
      </c>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row>
    <row r="230" spans="1:85" x14ac:dyDescent="0.3">
      <c r="A230" s="24" t="s">
        <v>302</v>
      </c>
      <c r="B230" s="26">
        <v>62.06</v>
      </c>
      <c r="C230" s="25"/>
      <c r="D230" s="26">
        <v>57.14</v>
      </c>
      <c r="E230" s="26">
        <v>58.79</v>
      </c>
      <c r="F230" s="26">
        <v>57.96</v>
      </c>
      <c r="G230" s="26">
        <v>67.98</v>
      </c>
      <c r="H230" s="26">
        <v>61.3</v>
      </c>
      <c r="I230" s="26">
        <v>62.23</v>
      </c>
      <c r="J230" s="26">
        <v>64.75</v>
      </c>
      <c r="K230" s="26">
        <v>63.72</v>
      </c>
      <c r="L230" s="26">
        <v>58.08</v>
      </c>
      <c r="M230" s="26">
        <v>92.47</v>
      </c>
      <c r="N230" s="26">
        <v>60.66</v>
      </c>
      <c r="O230" s="26">
        <v>55.75</v>
      </c>
      <c r="P230" s="26">
        <v>53.14</v>
      </c>
      <c r="Q230" s="26">
        <v>69.459999999999994</v>
      </c>
      <c r="R230" s="25"/>
      <c r="S230" s="25"/>
      <c r="T230" s="25"/>
      <c r="U230" s="26">
        <v>60.48</v>
      </c>
      <c r="V230" s="26">
        <v>73.989999999999995</v>
      </c>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row>
    <row r="231" spans="1:85" x14ac:dyDescent="0.3">
      <c r="A231" s="24" t="s">
        <v>303</v>
      </c>
      <c r="B231" s="26">
        <v>63.12</v>
      </c>
      <c r="C231" s="25"/>
      <c r="D231" s="26">
        <v>58.15</v>
      </c>
      <c r="E231" s="26">
        <v>59.8</v>
      </c>
      <c r="F231" s="26">
        <v>58.7</v>
      </c>
      <c r="G231" s="26">
        <v>69.17</v>
      </c>
      <c r="H231" s="26">
        <v>63.25</v>
      </c>
      <c r="I231" s="26">
        <v>63.69</v>
      </c>
      <c r="J231" s="26">
        <v>65.75</v>
      </c>
      <c r="K231" s="26">
        <v>64.88</v>
      </c>
      <c r="L231" s="26">
        <v>59.37</v>
      </c>
      <c r="M231" s="26">
        <v>93.12</v>
      </c>
      <c r="N231" s="26">
        <v>62.43</v>
      </c>
      <c r="O231" s="26">
        <v>57.24</v>
      </c>
      <c r="P231" s="26">
        <v>53.88</v>
      </c>
      <c r="Q231" s="26">
        <v>70.260000000000005</v>
      </c>
      <c r="R231" s="25"/>
      <c r="S231" s="25"/>
      <c r="T231" s="25"/>
      <c r="U231" s="26">
        <v>61.52</v>
      </c>
      <c r="V231" s="26">
        <v>74.86</v>
      </c>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row>
    <row r="232" spans="1:85" x14ac:dyDescent="0.3">
      <c r="A232" s="24" t="s">
        <v>304</v>
      </c>
      <c r="B232" s="26">
        <v>64.5</v>
      </c>
      <c r="C232" s="25"/>
      <c r="D232" s="26">
        <v>59.4</v>
      </c>
      <c r="E232" s="26">
        <v>61.19</v>
      </c>
      <c r="F232" s="26">
        <v>59.89</v>
      </c>
      <c r="G232" s="26">
        <v>70.78</v>
      </c>
      <c r="H232" s="26">
        <v>65.290000000000006</v>
      </c>
      <c r="I232" s="26">
        <v>65.25</v>
      </c>
      <c r="J232" s="26">
        <v>66.95</v>
      </c>
      <c r="K232" s="26">
        <v>66.28</v>
      </c>
      <c r="L232" s="26">
        <v>60.8</v>
      </c>
      <c r="M232" s="26">
        <v>94.14</v>
      </c>
      <c r="N232" s="26">
        <v>64.34</v>
      </c>
      <c r="O232" s="26">
        <v>58.82</v>
      </c>
      <c r="P232" s="26">
        <v>54.75</v>
      </c>
      <c r="Q232" s="26">
        <v>71.45</v>
      </c>
      <c r="R232" s="25"/>
      <c r="S232" s="25"/>
      <c r="T232" s="25"/>
      <c r="U232" s="26">
        <v>62.76</v>
      </c>
      <c r="V232" s="26">
        <v>76.040000000000006</v>
      </c>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row>
    <row r="233" spans="1:85" x14ac:dyDescent="0.3">
      <c r="A233" s="24" t="s">
        <v>305</v>
      </c>
      <c r="B233" s="26">
        <v>65.760000000000005</v>
      </c>
      <c r="C233" s="25"/>
      <c r="D233" s="26">
        <v>60.54</v>
      </c>
      <c r="E233" s="26">
        <v>62.56</v>
      </c>
      <c r="F233" s="26">
        <v>60.8</v>
      </c>
      <c r="G233" s="26">
        <v>72.16</v>
      </c>
      <c r="H233" s="26">
        <v>67.23</v>
      </c>
      <c r="I233" s="26">
        <v>66.459999999999994</v>
      </c>
      <c r="J233" s="26">
        <v>68.069999999999993</v>
      </c>
      <c r="K233" s="26">
        <v>67.72</v>
      </c>
      <c r="L233" s="26">
        <v>62.17</v>
      </c>
      <c r="M233" s="26">
        <v>95.29</v>
      </c>
      <c r="N233" s="26">
        <v>66.3</v>
      </c>
      <c r="O233" s="26">
        <v>60.37</v>
      </c>
      <c r="P233" s="26">
        <v>55.59</v>
      </c>
      <c r="Q233" s="26">
        <v>72.66</v>
      </c>
      <c r="R233" s="25"/>
      <c r="S233" s="25"/>
      <c r="T233" s="25"/>
      <c r="U233" s="26">
        <v>63.9</v>
      </c>
      <c r="V233" s="26">
        <v>77.33</v>
      </c>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row>
    <row r="234" spans="1:85" x14ac:dyDescent="0.3">
      <c r="A234" s="24" t="s">
        <v>306</v>
      </c>
      <c r="B234" s="26">
        <v>67.14</v>
      </c>
      <c r="C234" s="25"/>
      <c r="D234" s="26">
        <v>61.72</v>
      </c>
      <c r="E234" s="26">
        <v>63.95</v>
      </c>
      <c r="F234" s="26">
        <v>61.95</v>
      </c>
      <c r="G234" s="26">
        <v>73.61</v>
      </c>
      <c r="H234" s="26">
        <v>68.97</v>
      </c>
      <c r="I234" s="26">
        <v>67.959999999999994</v>
      </c>
      <c r="J234" s="26">
        <v>69.36</v>
      </c>
      <c r="K234" s="26">
        <v>69.16</v>
      </c>
      <c r="L234" s="26">
        <v>63.57</v>
      </c>
      <c r="M234" s="26">
        <v>96.47</v>
      </c>
      <c r="N234" s="26">
        <v>68.22</v>
      </c>
      <c r="O234" s="26">
        <v>61.85</v>
      </c>
      <c r="P234" s="26">
        <v>56.55</v>
      </c>
      <c r="Q234" s="26">
        <v>74.08</v>
      </c>
      <c r="R234" s="25"/>
      <c r="S234" s="25"/>
      <c r="T234" s="25"/>
      <c r="U234" s="26">
        <v>65.25</v>
      </c>
      <c r="V234" s="26">
        <v>78.709999999999994</v>
      </c>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row>
    <row r="235" spans="1:85" x14ac:dyDescent="0.3">
      <c r="A235" s="24" t="s">
        <v>307</v>
      </c>
      <c r="B235" s="26">
        <v>68.37</v>
      </c>
      <c r="C235" s="25"/>
      <c r="D235" s="26">
        <v>62.8</v>
      </c>
      <c r="E235" s="26">
        <v>65.22</v>
      </c>
      <c r="F235" s="26">
        <v>62.93</v>
      </c>
      <c r="G235" s="26">
        <v>74.760000000000005</v>
      </c>
      <c r="H235" s="26">
        <v>70.33</v>
      </c>
      <c r="I235" s="26">
        <v>69.52</v>
      </c>
      <c r="J235" s="26">
        <v>70.55</v>
      </c>
      <c r="K235" s="26">
        <v>70.42</v>
      </c>
      <c r="L235" s="26">
        <v>64.819999999999993</v>
      </c>
      <c r="M235" s="26">
        <v>97.72</v>
      </c>
      <c r="N235" s="26">
        <v>69.98</v>
      </c>
      <c r="O235" s="26">
        <v>63.16</v>
      </c>
      <c r="P235" s="26">
        <v>57.46</v>
      </c>
      <c r="Q235" s="26">
        <v>75.39</v>
      </c>
      <c r="R235" s="25"/>
      <c r="S235" s="25"/>
      <c r="T235" s="25"/>
      <c r="U235" s="26">
        <v>66.56</v>
      </c>
      <c r="V235" s="26">
        <v>79.98</v>
      </c>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row>
    <row r="236" spans="1:85" x14ac:dyDescent="0.3">
      <c r="A236" s="24" t="s">
        <v>308</v>
      </c>
      <c r="B236" s="26">
        <v>69.400000000000006</v>
      </c>
      <c r="C236" s="25"/>
      <c r="D236" s="26">
        <v>63.71</v>
      </c>
      <c r="E236" s="26">
        <v>66.290000000000006</v>
      </c>
      <c r="F236" s="26">
        <v>63.79</v>
      </c>
      <c r="G236" s="26">
        <v>75.540000000000006</v>
      </c>
      <c r="H236" s="26">
        <v>71.27</v>
      </c>
      <c r="I236" s="26">
        <v>70.7</v>
      </c>
      <c r="J236" s="26">
        <v>71.599999999999994</v>
      </c>
      <c r="K236" s="26">
        <v>71.430000000000007</v>
      </c>
      <c r="L236" s="26">
        <v>65.86</v>
      </c>
      <c r="M236" s="26">
        <v>98.93</v>
      </c>
      <c r="N236" s="26">
        <v>71.48</v>
      </c>
      <c r="O236" s="26">
        <v>64.22</v>
      </c>
      <c r="P236" s="26">
        <v>58.29</v>
      </c>
      <c r="Q236" s="26">
        <v>76.56</v>
      </c>
      <c r="R236" s="25"/>
      <c r="S236" s="25"/>
      <c r="T236" s="25"/>
      <c r="U236" s="26">
        <v>67.81</v>
      </c>
      <c r="V236" s="26">
        <v>81.11</v>
      </c>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row>
    <row r="237" spans="1:85" x14ac:dyDescent="0.3">
      <c r="A237" s="24" t="s">
        <v>309</v>
      </c>
      <c r="B237" s="26">
        <v>69.94</v>
      </c>
      <c r="C237" s="25"/>
      <c r="D237" s="26">
        <v>64.16</v>
      </c>
      <c r="E237" s="26">
        <v>66.89</v>
      </c>
      <c r="F237" s="26">
        <v>64.010000000000005</v>
      </c>
      <c r="G237" s="26">
        <v>75.650000000000006</v>
      </c>
      <c r="H237" s="26">
        <v>71.78</v>
      </c>
      <c r="I237" s="26">
        <v>71.2</v>
      </c>
      <c r="J237" s="26">
        <v>72.25</v>
      </c>
      <c r="K237" s="26">
        <v>72.11</v>
      </c>
      <c r="L237" s="26">
        <v>66.52</v>
      </c>
      <c r="M237" s="26">
        <v>99.82</v>
      </c>
      <c r="N237" s="26">
        <v>72.569999999999993</v>
      </c>
      <c r="O237" s="26">
        <v>64.95</v>
      </c>
      <c r="P237" s="26">
        <v>58.87</v>
      </c>
      <c r="Q237" s="26">
        <v>77.34</v>
      </c>
      <c r="R237" s="25"/>
      <c r="S237" s="25"/>
      <c r="T237" s="25"/>
      <c r="U237" s="26">
        <v>68.61</v>
      </c>
      <c r="V237" s="26">
        <v>82.06</v>
      </c>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row>
    <row r="238" spans="1:85" x14ac:dyDescent="0.3">
      <c r="A238" s="24" t="s">
        <v>310</v>
      </c>
      <c r="B238" s="26">
        <v>70.39</v>
      </c>
      <c r="C238" s="25"/>
      <c r="D238" s="26">
        <v>64.38</v>
      </c>
      <c r="E238" s="26">
        <v>67.23</v>
      </c>
      <c r="F238" s="26">
        <v>64.430000000000007</v>
      </c>
      <c r="G238" s="26">
        <v>75.78</v>
      </c>
      <c r="H238" s="26">
        <v>71.92</v>
      </c>
      <c r="I238" s="26">
        <v>71.739999999999995</v>
      </c>
      <c r="J238" s="26">
        <v>72.81</v>
      </c>
      <c r="K238" s="26">
        <v>72.510000000000005</v>
      </c>
      <c r="L238" s="26">
        <v>66.95</v>
      </c>
      <c r="M238" s="26">
        <v>100.58</v>
      </c>
      <c r="N238" s="26">
        <v>73.209999999999994</v>
      </c>
      <c r="O238" s="26">
        <v>65.239999999999995</v>
      </c>
      <c r="P238" s="26">
        <v>59.41</v>
      </c>
      <c r="Q238" s="26">
        <v>78.150000000000006</v>
      </c>
      <c r="R238" s="25"/>
      <c r="S238" s="25"/>
      <c r="T238" s="25"/>
      <c r="U238" s="26">
        <v>69.31</v>
      </c>
      <c r="V238" s="26">
        <v>83.08</v>
      </c>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row>
    <row r="239" spans="1:85" x14ac:dyDescent="0.3">
      <c r="A239" s="24" t="s">
        <v>311</v>
      </c>
      <c r="B239" s="26">
        <v>70.650000000000006</v>
      </c>
      <c r="C239" s="25"/>
      <c r="D239" s="26">
        <v>64.319999999999993</v>
      </c>
      <c r="E239" s="26">
        <v>67.290000000000006</v>
      </c>
      <c r="F239" s="26">
        <v>64.930000000000007</v>
      </c>
      <c r="G239" s="26">
        <v>75.91</v>
      </c>
      <c r="H239" s="26">
        <v>71.73</v>
      </c>
      <c r="I239" s="26">
        <v>72.180000000000007</v>
      </c>
      <c r="J239" s="26">
        <v>73.05</v>
      </c>
      <c r="K239" s="26">
        <v>72.61</v>
      </c>
      <c r="L239" s="26">
        <v>67</v>
      </c>
      <c r="M239" s="26">
        <v>101.12</v>
      </c>
      <c r="N239" s="26">
        <v>73.3</v>
      </c>
      <c r="O239" s="26">
        <v>65.02</v>
      </c>
      <c r="P239" s="26">
        <v>59.84</v>
      </c>
      <c r="Q239" s="26">
        <v>78.89</v>
      </c>
      <c r="R239" s="25"/>
      <c r="S239" s="25"/>
      <c r="T239" s="25"/>
      <c r="U239" s="26">
        <v>69.599999999999994</v>
      </c>
      <c r="V239" s="26">
        <v>84.14</v>
      </c>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row>
    <row r="240" spans="1:85" x14ac:dyDescent="0.3">
      <c r="A240" s="24" t="s">
        <v>312</v>
      </c>
      <c r="B240" s="26">
        <v>70.760000000000005</v>
      </c>
      <c r="C240" s="25"/>
      <c r="D240" s="26">
        <v>63.94</v>
      </c>
      <c r="E240" s="26">
        <v>67.09</v>
      </c>
      <c r="F240" s="26">
        <v>65.599999999999994</v>
      </c>
      <c r="G240" s="26">
        <v>76.11</v>
      </c>
      <c r="H240" s="26">
        <v>71.25</v>
      </c>
      <c r="I240" s="26">
        <v>72.150000000000006</v>
      </c>
      <c r="J240" s="26">
        <v>73.02</v>
      </c>
      <c r="K240" s="26">
        <v>72.38</v>
      </c>
      <c r="L240" s="26">
        <v>66.72</v>
      </c>
      <c r="M240" s="26">
        <v>101.49</v>
      </c>
      <c r="N240" s="26">
        <v>72.88</v>
      </c>
      <c r="O240" s="26">
        <v>64.28</v>
      </c>
      <c r="P240" s="26">
        <v>60.17</v>
      </c>
      <c r="Q240" s="26">
        <v>79.540000000000006</v>
      </c>
      <c r="R240" s="25"/>
      <c r="S240" s="25"/>
      <c r="T240" s="25"/>
      <c r="U240" s="26">
        <v>69.63</v>
      </c>
      <c r="V240" s="26">
        <v>85.14</v>
      </c>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row>
    <row r="241" spans="1:85" x14ac:dyDescent="0.3">
      <c r="A241" s="24" t="s">
        <v>313</v>
      </c>
      <c r="B241" s="26">
        <v>70.41</v>
      </c>
      <c r="C241" s="25"/>
      <c r="D241" s="26">
        <v>62.96</v>
      </c>
      <c r="E241" s="26">
        <v>66.430000000000007</v>
      </c>
      <c r="F241" s="26">
        <v>65.709999999999994</v>
      </c>
      <c r="G241" s="26">
        <v>75.89</v>
      </c>
      <c r="H241" s="26">
        <v>70.459999999999994</v>
      </c>
      <c r="I241" s="26">
        <v>71.34</v>
      </c>
      <c r="J241" s="26">
        <v>72.540000000000006</v>
      </c>
      <c r="K241" s="26">
        <v>71.790000000000006</v>
      </c>
      <c r="L241" s="26">
        <v>66.06</v>
      </c>
      <c r="M241" s="26">
        <v>101.56</v>
      </c>
      <c r="N241" s="26">
        <v>72.06</v>
      </c>
      <c r="O241" s="26">
        <v>63.15</v>
      </c>
      <c r="P241" s="26">
        <v>60.21</v>
      </c>
      <c r="Q241" s="26">
        <v>79.63</v>
      </c>
      <c r="R241" s="25"/>
      <c r="S241" s="25"/>
      <c r="T241" s="25"/>
      <c r="U241" s="26">
        <v>69.2</v>
      </c>
      <c r="V241" s="26">
        <v>85.64</v>
      </c>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row>
    <row r="242" spans="1:85" x14ac:dyDescent="0.3">
      <c r="A242" s="24" t="s">
        <v>314</v>
      </c>
      <c r="B242" s="26">
        <v>69.98</v>
      </c>
      <c r="C242" s="25"/>
      <c r="D242" s="26">
        <v>61.64</v>
      </c>
      <c r="E242" s="26">
        <v>65.59</v>
      </c>
      <c r="F242" s="26">
        <v>65.959999999999994</v>
      </c>
      <c r="G242" s="26">
        <v>75.760000000000005</v>
      </c>
      <c r="H242" s="26">
        <v>69.47</v>
      </c>
      <c r="I242" s="26">
        <v>70.47</v>
      </c>
      <c r="J242" s="26">
        <v>72.010000000000005</v>
      </c>
      <c r="K242" s="26">
        <v>70.94</v>
      </c>
      <c r="L242" s="26">
        <v>65.25</v>
      </c>
      <c r="M242" s="26">
        <v>101.59</v>
      </c>
      <c r="N242" s="26">
        <v>71</v>
      </c>
      <c r="O242" s="26">
        <v>61.79</v>
      </c>
      <c r="P242" s="26">
        <v>60.12</v>
      </c>
      <c r="Q242" s="26">
        <v>79.209999999999994</v>
      </c>
      <c r="R242" s="25"/>
      <c r="S242" s="25"/>
      <c r="T242" s="25"/>
      <c r="U242" s="26">
        <v>68.959999999999994</v>
      </c>
      <c r="V242" s="26">
        <v>85.45</v>
      </c>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row>
    <row r="243" spans="1:85" x14ac:dyDescent="0.3">
      <c r="A243" s="24" t="s">
        <v>315</v>
      </c>
      <c r="B243" s="26">
        <v>69.33</v>
      </c>
      <c r="C243" s="25"/>
      <c r="D243" s="26">
        <v>59.96</v>
      </c>
      <c r="E243" s="26">
        <v>64.64</v>
      </c>
      <c r="F243" s="26">
        <v>65.989999999999995</v>
      </c>
      <c r="G243" s="26">
        <v>75.489999999999995</v>
      </c>
      <c r="H243" s="26">
        <v>68.290000000000006</v>
      </c>
      <c r="I243" s="26">
        <v>69.45</v>
      </c>
      <c r="J243" s="26">
        <v>71.23</v>
      </c>
      <c r="K243" s="26">
        <v>69.790000000000006</v>
      </c>
      <c r="L243" s="26">
        <v>64.2</v>
      </c>
      <c r="M243" s="26">
        <v>101.45</v>
      </c>
      <c r="N243" s="26">
        <v>69.72</v>
      </c>
      <c r="O243" s="26">
        <v>60.3</v>
      </c>
      <c r="P243" s="26">
        <v>59.73</v>
      </c>
      <c r="Q243" s="26">
        <v>77.94</v>
      </c>
      <c r="R243" s="25"/>
      <c r="S243" s="25"/>
      <c r="T243" s="25"/>
      <c r="U243" s="26">
        <v>68.75</v>
      </c>
      <c r="V243" s="26">
        <v>84.17</v>
      </c>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row>
    <row r="244" spans="1:85" x14ac:dyDescent="0.3">
      <c r="A244" s="24" t="s">
        <v>316</v>
      </c>
      <c r="B244" s="26">
        <v>68.540000000000006</v>
      </c>
      <c r="C244" s="25"/>
      <c r="D244" s="26">
        <v>58.15</v>
      </c>
      <c r="E244" s="26">
        <v>63.71</v>
      </c>
      <c r="F244" s="26">
        <v>65.92</v>
      </c>
      <c r="G244" s="26">
        <v>75.06</v>
      </c>
      <c r="H244" s="26">
        <v>66.989999999999995</v>
      </c>
      <c r="I244" s="26">
        <v>68.069999999999993</v>
      </c>
      <c r="J244" s="26">
        <v>70.31</v>
      </c>
      <c r="K244" s="26">
        <v>68.47</v>
      </c>
      <c r="L244" s="26">
        <v>62.97</v>
      </c>
      <c r="M244" s="26">
        <v>101.14</v>
      </c>
      <c r="N244" s="26">
        <v>68.260000000000005</v>
      </c>
      <c r="O244" s="26">
        <v>58.78</v>
      </c>
      <c r="P244" s="26">
        <v>59.07</v>
      </c>
      <c r="Q244" s="26">
        <v>76.02</v>
      </c>
      <c r="R244" s="25"/>
      <c r="S244" s="25"/>
      <c r="T244" s="25"/>
      <c r="U244" s="26">
        <v>68.67</v>
      </c>
      <c r="V244" s="26">
        <v>81.98</v>
      </c>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row>
    <row r="245" spans="1:85" x14ac:dyDescent="0.3">
      <c r="A245" s="24" t="s">
        <v>317</v>
      </c>
      <c r="B245" s="26">
        <v>67.45</v>
      </c>
      <c r="C245" s="25"/>
      <c r="D245" s="26">
        <v>56.35</v>
      </c>
      <c r="E245" s="26">
        <v>62.75</v>
      </c>
      <c r="F245" s="26">
        <v>65.290000000000006</v>
      </c>
      <c r="G245" s="26">
        <v>74.13</v>
      </c>
      <c r="H245" s="26">
        <v>65.61</v>
      </c>
      <c r="I245" s="26">
        <v>66.239999999999995</v>
      </c>
      <c r="J245" s="26">
        <v>69.12</v>
      </c>
      <c r="K245" s="26">
        <v>67.069999999999993</v>
      </c>
      <c r="L245" s="26">
        <v>61.53</v>
      </c>
      <c r="M245" s="26">
        <v>100.43</v>
      </c>
      <c r="N245" s="26">
        <v>66.77</v>
      </c>
      <c r="O245" s="26">
        <v>57.27</v>
      </c>
      <c r="P245" s="26">
        <v>58.08</v>
      </c>
      <c r="Q245" s="26">
        <v>73.67</v>
      </c>
      <c r="R245" s="25"/>
      <c r="S245" s="25"/>
      <c r="T245" s="25"/>
      <c r="U245" s="26">
        <v>68.25</v>
      </c>
      <c r="V245" s="26">
        <v>79.39</v>
      </c>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row>
    <row r="246" spans="1:85" x14ac:dyDescent="0.3">
      <c r="A246" s="24" t="s">
        <v>318</v>
      </c>
      <c r="B246" s="26">
        <v>66.64</v>
      </c>
      <c r="C246" s="25"/>
      <c r="D246" s="26">
        <v>55.21</v>
      </c>
      <c r="E246" s="26">
        <v>62.13</v>
      </c>
      <c r="F246" s="26">
        <v>65.099999999999994</v>
      </c>
      <c r="G246" s="26">
        <v>73.510000000000005</v>
      </c>
      <c r="H246" s="26">
        <v>64.38</v>
      </c>
      <c r="I246" s="26">
        <v>64.91</v>
      </c>
      <c r="J246" s="26">
        <v>68.180000000000007</v>
      </c>
      <c r="K246" s="26">
        <v>65.88</v>
      </c>
      <c r="L246" s="26">
        <v>60.22</v>
      </c>
      <c r="M246" s="26">
        <v>99.69</v>
      </c>
      <c r="N246" s="26">
        <v>65.13</v>
      </c>
      <c r="O246" s="26">
        <v>55.81</v>
      </c>
      <c r="P246" s="26">
        <v>57.24</v>
      </c>
      <c r="Q246" s="26">
        <v>71.739999999999995</v>
      </c>
      <c r="R246" s="25"/>
      <c r="S246" s="25"/>
      <c r="T246" s="25"/>
      <c r="U246" s="26">
        <v>67.97</v>
      </c>
      <c r="V246" s="26">
        <v>77.31</v>
      </c>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row>
    <row r="247" spans="1:85" x14ac:dyDescent="0.3">
      <c r="A247" s="24" t="s">
        <v>319</v>
      </c>
      <c r="B247" s="26">
        <v>66.150000000000006</v>
      </c>
      <c r="C247" s="25"/>
      <c r="D247" s="26">
        <v>55.07</v>
      </c>
      <c r="E247" s="26">
        <v>62.03</v>
      </c>
      <c r="F247" s="26">
        <v>65.290000000000006</v>
      </c>
      <c r="G247" s="26">
        <v>73.239999999999995</v>
      </c>
      <c r="H247" s="26">
        <v>63.4</v>
      </c>
      <c r="I247" s="26">
        <v>64.12</v>
      </c>
      <c r="J247" s="26">
        <v>67.41</v>
      </c>
      <c r="K247" s="26">
        <v>65.03</v>
      </c>
      <c r="L247" s="26">
        <v>59.08</v>
      </c>
      <c r="M247" s="26">
        <v>98.86</v>
      </c>
      <c r="N247" s="26">
        <v>63.54</v>
      </c>
      <c r="O247" s="26">
        <v>54.43</v>
      </c>
      <c r="P247" s="26">
        <v>56.63</v>
      </c>
      <c r="Q247" s="26">
        <v>70.67</v>
      </c>
      <c r="R247" s="25"/>
      <c r="S247" s="25"/>
      <c r="T247" s="25"/>
      <c r="U247" s="26">
        <v>67.53</v>
      </c>
      <c r="V247" s="26">
        <v>76.290000000000006</v>
      </c>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row>
    <row r="248" spans="1:85" x14ac:dyDescent="0.3">
      <c r="A248" s="24" t="s">
        <v>320</v>
      </c>
      <c r="B248" s="26">
        <v>66.040000000000006</v>
      </c>
      <c r="C248" s="25"/>
      <c r="D248" s="26">
        <v>55.87</v>
      </c>
      <c r="E248" s="26">
        <v>62.41</v>
      </c>
      <c r="F248" s="26">
        <v>65.97</v>
      </c>
      <c r="G248" s="26">
        <v>73.349999999999994</v>
      </c>
      <c r="H248" s="26">
        <v>62.73</v>
      </c>
      <c r="I248" s="26">
        <v>63.63</v>
      </c>
      <c r="J248" s="26">
        <v>66.92</v>
      </c>
      <c r="K248" s="26">
        <v>64.55</v>
      </c>
      <c r="L248" s="26">
        <v>58.22</v>
      </c>
      <c r="M248" s="26">
        <v>98.12</v>
      </c>
      <c r="N248" s="26">
        <v>62.07</v>
      </c>
      <c r="O248" s="26">
        <v>53.21</v>
      </c>
      <c r="P248" s="26">
        <v>56.29</v>
      </c>
      <c r="Q248" s="26">
        <v>70.709999999999994</v>
      </c>
      <c r="R248" s="25"/>
      <c r="S248" s="25"/>
      <c r="T248" s="25"/>
      <c r="U248" s="26">
        <v>67.040000000000006</v>
      </c>
      <c r="V248" s="26">
        <v>76.400000000000006</v>
      </c>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row>
    <row r="249" spans="1:85" x14ac:dyDescent="0.3">
      <c r="A249" s="24" t="s">
        <v>321</v>
      </c>
      <c r="B249" s="26">
        <v>65.94</v>
      </c>
      <c r="C249" s="25"/>
      <c r="D249" s="26">
        <v>56.93</v>
      </c>
      <c r="E249" s="26">
        <v>62.87</v>
      </c>
      <c r="F249" s="26">
        <v>66.31</v>
      </c>
      <c r="G249" s="26">
        <v>73.260000000000005</v>
      </c>
      <c r="H249" s="26">
        <v>62.24</v>
      </c>
      <c r="I249" s="26">
        <v>63.06</v>
      </c>
      <c r="J249" s="26">
        <v>66.47</v>
      </c>
      <c r="K249" s="26">
        <v>64.319999999999993</v>
      </c>
      <c r="L249" s="26">
        <v>57.56</v>
      </c>
      <c r="M249" s="26">
        <v>97.45</v>
      </c>
      <c r="N249" s="26">
        <v>60.79</v>
      </c>
      <c r="O249" s="26">
        <v>52.23</v>
      </c>
      <c r="P249" s="26">
        <v>56.04</v>
      </c>
      <c r="Q249" s="26">
        <v>71.349999999999994</v>
      </c>
      <c r="R249" s="25"/>
      <c r="S249" s="25"/>
      <c r="T249" s="25"/>
      <c r="U249" s="26">
        <v>66.25</v>
      </c>
      <c r="V249" s="26">
        <v>77.09</v>
      </c>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row>
    <row r="250" spans="1:85" x14ac:dyDescent="0.3">
      <c r="A250" s="24" t="s">
        <v>322</v>
      </c>
      <c r="B250" s="26">
        <v>66.17</v>
      </c>
      <c r="C250" s="25"/>
      <c r="D250" s="26">
        <v>57.95</v>
      </c>
      <c r="E250" s="26">
        <v>63.4</v>
      </c>
      <c r="F250" s="26">
        <v>67.03</v>
      </c>
      <c r="G250" s="26">
        <v>73.48</v>
      </c>
      <c r="H250" s="26">
        <v>62.01</v>
      </c>
      <c r="I250" s="26">
        <v>63.09</v>
      </c>
      <c r="J250" s="26">
        <v>66.459999999999994</v>
      </c>
      <c r="K250" s="26">
        <v>64.41</v>
      </c>
      <c r="L250" s="26">
        <v>57.29</v>
      </c>
      <c r="M250" s="26">
        <v>97.38</v>
      </c>
      <c r="N250" s="26">
        <v>59.91</v>
      </c>
      <c r="O250" s="26">
        <v>51.61</v>
      </c>
      <c r="P250" s="26">
        <v>55.99</v>
      </c>
      <c r="Q250" s="26">
        <v>72.48</v>
      </c>
      <c r="R250" s="25"/>
      <c r="S250" s="25"/>
      <c r="T250" s="25"/>
      <c r="U250" s="26">
        <v>65.86</v>
      </c>
      <c r="V250" s="26">
        <v>78.08</v>
      </c>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row>
    <row r="251" spans="1:85" x14ac:dyDescent="0.3">
      <c r="A251" s="24" t="s">
        <v>323</v>
      </c>
      <c r="B251" s="26">
        <v>66.53</v>
      </c>
      <c r="C251" s="25"/>
      <c r="D251" s="26">
        <v>58.39</v>
      </c>
      <c r="E251" s="26">
        <v>63.79</v>
      </c>
      <c r="F251" s="26">
        <v>67.709999999999994</v>
      </c>
      <c r="G251" s="26">
        <v>73.72</v>
      </c>
      <c r="H251" s="26">
        <v>61.95</v>
      </c>
      <c r="I251" s="26">
        <v>63.58</v>
      </c>
      <c r="J251" s="26">
        <v>66.66</v>
      </c>
      <c r="K251" s="26">
        <v>64.73</v>
      </c>
      <c r="L251" s="26">
        <v>57.31</v>
      </c>
      <c r="M251" s="26">
        <v>97.95</v>
      </c>
      <c r="N251" s="26">
        <v>59.51</v>
      </c>
      <c r="O251" s="26">
        <v>51.42</v>
      </c>
      <c r="P251" s="26">
        <v>56.05</v>
      </c>
      <c r="Q251" s="26">
        <v>73.56</v>
      </c>
      <c r="R251" s="25"/>
      <c r="S251" s="25"/>
      <c r="T251" s="25"/>
      <c r="U251" s="26">
        <v>65.77</v>
      </c>
      <c r="V251" s="26">
        <v>78.84</v>
      </c>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row>
    <row r="252" spans="1:85" x14ac:dyDescent="0.3">
      <c r="A252" s="24" t="s">
        <v>324</v>
      </c>
      <c r="B252" s="26">
        <v>66.989999999999995</v>
      </c>
      <c r="C252" s="25"/>
      <c r="D252" s="26">
        <v>58.23</v>
      </c>
      <c r="E252" s="26">
        <v>64.069999999999993</v>
      </c>
      <c r="F252" s="26">
        <v>68.430000000000007</v>
      </c>
      <c r="G252" s="26">
        <v>73.94</v>
      </c>
      <c r="H252" s="26">
        <v>62.04</v>
      </c>
      <c r="I252" s="26">
        <v>64.13</v>
      </c>
      <c r="J252" s="26">
        <v>67.040000000000006</v>
      </c>
      <c r="K252" s="26">
        <v>65.22</v>
      </c>
      <c r="L252" s="26">
        <v>57.56</v>
      </c>
      <c r="M252" s="26">
        <v>99.15</v>
      </c>
      <c r="N252" s="26">
        <v>59.53</v>
      </c>
      <c r="O252" s="26">
        <v>51.61</v>
      </c>
      <c r="P252" s="26">
        <v>56.16</v>
      </c>
      <c r="Q252" s="26">
        <v>74.430000000000007</v>
      </c>
      <c r="R252" s="25"/>
      <c r="S252" s="25"/>
      <c r="T252" s="25"/>
      <c r="U252" s="26">
        <v>66.099999999999994</v>
      </c>
      <c r="V252" s="26">
        <v>79.23</v>
      </c>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row>
    <row r="253" spans="1:85" x14ac:dyDescent="0.3">
      <c r="A253" s="24" t="s">
        <v>325</v>
      </c>
      <c r="B253" s="26">
        <v>67.23</v>
      </c>
      <c r="C253" s="25"/>
      <c r="D253" s="26">
        <v>57.61</v>
      </c>
      <c r="E253" s="26">
        <v>64.180000000000007</v>
      </c>
      <c r="F253" s="26">
        <v>68.55</v>
      </c>
      <c r="G253" s="26">
        <v>73.75</v>
      </c>
      <c r="H253" s="26">
        <v>62.17</v>
      </c>
      <c r="I253" s="26">
        <v>64.38</v>
      </c>
      <c r="J253" s="26">
        <v>67.260000000000005</v>
      </c>
      <c r="K253" s="26">
        <v>65.66</v>
      </c>
      <c r="L253" s="26">
        <v>57.81</v>
      </c>
      <c r="M253" s="26">
        <v>100.45</v>
      </c>
      <c r="N253" s="26">
        <v>59.74</v>
      </c>
      <c r="O253" s="26">
        <v>52</v>
      </c>
      <c r="P253" s="26">
        <v>56.24</v>
      </c>
      <c r="Q253" s="26">
        <v>74.89</v>
      </c>
      <c r="R253" s="25"/>
      <c r="S253" s="25"/>
      <c r="T253" s="25"/>
      <c r="U253" s="26">
        <v>66.28</v>
      </c>
      <c r="V253" s="26">
        <v>79.27</v>
      </c>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row>
    <row r="254" spans="1:85" x14ac:dyDescent="0.3">
      <c r="A254" s="24" t="s">
        <v>326</v>
      </c>
      <c r="B254" s="26">
        <v>67.680000000000007</v>
      </c>
      <c r="C254" s="25"/>
      <c r="D254" s="26">
        <v>57.25</v>
      </c>
      <c r="E254" s="26">
        <v>64.540000000000006</v>
      </c>
      <c r="F254" s="26">
        <v>69.040000000000006</v>
      </c>
      <c r="G254" s="26">
        <v>73.930000000000007</v>
      </c>
      <c r="H254" s="26">
        <v>62.51</v>
      </c>
      <c r="I254" s="26">
        <v>65.010000000000005</v>
      </c>
      <c r="J254" s="26">
        <v>67.67</v>
      </c>
      <c r="K254" s="26">
        <v>66.03</v>
      </c>
      <c r="L254" s="26">
        <v>58.16</v>
      </c>
      <c r="M254" s="26">
        <v>101.91</v>
      </c>
      <c r="N254" s="26">
        <v>59.98</v>
      </c>
      <c r="O254" s="26">
        <v>52.41</v>
      </c>
      <c r="P254" s="26">
        <v>56.52</v>
      </c>
      <c r="Q254" s="26">
        <v>75.400000000000006</v>
      </c>
      <c r="R254" s="25"/>
      <c r="S254" s="25"/>
      <c r="T254" s="25"/>
      <c r="U254" s="26">
        <v>66.64</v>
      </c>
      <c r="V254" s="26">
        <v>79.3</v>
      </c>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row>
    <row r="255" spans="1:85" x14ac:dyDescent="0.3">
      <c r="A255" s="24" t="s">
        <v>327</v>
      </c>
      <c r="B255" s="26">
        <v>68.22</v>
      </c>
      <c r="C255" s="25"/>
      <c r="D255" s="26">
        <v>57.59</v>
      </c>
      <c r="E255" s="26">
        <v>65.349999999999994</v>
      </c>
      <c r="F255" s="26">
        <v>69.709999999999994</v>
      </c>
      <c r="G255" s="26">
        <v>74.44</v>
      </c>
      <c r="H255" s="26">
        <v>63.01</v>
      </c>
      <c r="I255" s="26">
        <v>65.84</v>
      </c>
      <c r="J255" s="26">
        <v>67.959999999999994</v>
      </c>
      <c r="K255" s="26">
        <v>66.12</v>
      </c>
      <c r="L255" s="26">
        <v>58.42</v>
      </c>
      <c r="M255" s="26">
        <v>103.01</v>
      </c>
      <c r="N255" s="26">
        <v>60.02</v>
      </c>
      <c r="O255" s="26">
        <v>52.68</v>
      </c>
      <c r="P255" s="26">
        <v>56.93</v>
      </c>
      <c r="Q255" s="26">
        <v>75.930000000000007</v>
      </c>
      <c r="R255" s="25"/>
      <c r="S255" s="25"/>
      <c r="T255" s="25"/>
      <c r="U255" s="26">
        <v>66.73</v>
      </c>
      <c r="V255" s="26">
        <v>79.41</v>
      </c>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row>
    <row r="256" spans="1:85" x14ac:dyDescent="0.3">
      <c r="A256" s="24" t="s">
        <v>328</v>
      </c>
      <c r="B256" s="26">
        <v>68.84</v>
      </c>
      <c r="C256" s="25"/>
      <c r="D256" s="26">
        <v>58.69</v>
      </c>
      <c r="E256" s="26">
        <v>66.59</v>
      </c>
      <c r="F256" s="26">
        <v>70.67</v>
      </c>
      <c r="G256" s="26">
        <v>75.23</v>
      </c>
      <c r="H256" s="26">
        <v>63.63</v>
      </c>
      <c r="I256" s="26">
        <v>66.489999999999995</v>
      </c>
      <c r="J256" s="26">
        <v>68.180000000000007</v>
      </c>
      <c r="K256" s="26">
        <v>65.92</v>
      </c>
      <c r="L256" s="26">
        <v>58.58</v>
      </c>
      <c r="M256" s="26">
        <v>103.72</v>
      </c>
      <c r="N256" s="26">
        <v>59.81</v>
      </c>
      <c r="O256" s="26">
        <v>52.74</v>
      </c>
      <c r="P256" s="26">
        <v>57.47</v>
      </c>
      <c r="Q256" s="26">
        <v>76.64</v>
      </c>
      <c r="R256" s="25"/>
      <c r="S256" s="25"/>
      <c r="T256" s="25"/>
      <c r="U256" s="26">
        <v>66.62</v>
      </c>
      <c r="V256" s="26">
        <v>79.66</v>
      </c>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row>
    <row r="257" spans="1:85" x14ac:dyDescent="0.3">
      <c r="A257" s="24" t="s">
        <v>329</v>
      </c>
      <c r="B257" s="26">
        <v>69.180000000000007</v>
      </c>
      <c r="C257" s="25"/>
      <c r="D257" s="26">
        <v>59.98</v>
      </c>
      <c r="E257" s="26">
        <v>67.78</v>
      </c>
      <c r="F257" s="26">
        <v>71.069999999999993</v>
      </c>
      <c r="G257" s="26">
        <v>75.64</v>
      </c>
      <c r="H257" s="26">
        <v>64.150000000000006</v>
      </c>
      <c r="I257" s="26">
        <v>66.61</v>
      </c>
      <c r="J257" s="26">
        <v>68.14</v>
      </c>
      <c r="K257" s="26">
        <v>65.52</v>
      </c>
      <c r="L257" s="26">
        <v>58.57</v>
      </c>
      <c r="M257" s="26">
        <v>104</v>
      </c>
      <c r="N257" s="26">
        <v>59.46</v>
      </c>
      <c r="O257" s="26">
        <v>52.67</v>
      </c>
      <c r="P257" s="26">
        <v>57.99</v>
      </c>
      <c r="Q257" s="26">
        <v>77.3</v>
      </c>
      <c r="R257" s="25"/>
      <c r="S257" s="25"/>
      <c r="T257" s="25"/>
      <c r="U257" s="26">
        <v>66.09</v>
      </c>
      <c r="V257" s="26">
        <v>79.900000000000006</v>
      </c>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row>
    <row r="258" spans="1:85" x14ac:dyDescent="0.3">
      <c r="A258" s="24" t="s">
        <v>330</v>
      </c>
      <c r="B258" s="26">
        <v>69.540000000000006</v>
      </c>
      <c r="C258" s="25"/>
      <c r="D258" s="26">
        <v>61.15</v>
      </c>
      <c r="E258" s="26">
        <v>68.47</v>
      </c>
      <c r="F258" s="26">
        <v>71.44</v>
      </c>
      <c r="G258" s="26">
        <v>75.849999999999994</v>
      </c>
      <c r="H258" s="26">
        <v>64.59</v>
      </c>
      <c r="I258" s="26">
        <v>66.680000000000007</v>
      </c>
      <c r="J258" s="26">
        <v>68.33</v>
      </c>
      <c r="K258" s="26">
        <v>65.25</v>
      </c>
      <c r="L258" s="26">
        <v>58.5</v>
      </c>
      <c r="M258" s="26">
        <v>104.93</v>
      </c>
      <c r="N258" s="26">
        <v>59.21</v>
      </c>
      <c r="O258" s="26">
        <v>52.6</v>
      </c>
      <c r="P258" s="26">
        <v>58.67</v>
      </c>
      <c r="Q258" s="26">
        <v>78.260000000000005</v>
      </c>
      <c r="R258" s="25"/>
      <c r="S258" s="25"/>
      <c r="T258" s="25"/>
      <c r="U258" s="26">
        <v>66.05</v>
      </c>
      <c r="V258" s="26">
        <v>80.349999999999994</v>
      </c>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row>
    <row r="259" spans="1:85" x14ac:dyDescent="0.3">
      <c r="A259" s="24" t="s">
        <v>331</v>
      </c>
      <c r="B259" s="26">
        <v>69.87</v>
      </c>
      <c r="C259" s="25"/>
      <c r="D259" s="26">
        <v>61.98</v>
      </c>
      <c r="E259" s="26">
        <v>68.930000000000007</v>
      </c>
      <c r="F259" s="26">
        <v>71.69</v>
      </c>
      <c r="G259" s="26">
        <v>75.97</v>
      </c>
      <c r="H259" s="26">
        <v>64.849999999999994</v>
      </c>
      <c r="I259" s="26">
        <v>66.84</v>
      </c>
      <c r="J259" s="26">
        <v>68.53</v>
      </c>
      <c r="K259" s="26">
        <v>65.23</v>
      </c>
      <c r="L259" s="26">
        <v>58.48</v>
      </c>
      <c r="M259" s="26">
        <v>106.03</v>
      </c>
      <c r="N259" s="26">
        <v>59.11</v>
      </c>
      <c r="O259" s="26">
        <v>52.56</v>
      </c>
      <c r="P259" s="26">
        <v>59.2</v>
      </c>
      <c r="Q259" s="26">
        <v>79.34</v>
      </c>
      <c r="R259" s="25"/>
      <c r="S259" s="25"/>
      <c r="T259" s="25"/>
      <c r="U259" s="26">
        <v>66.08</v>
      </c>
      <c r="V259" s="26">
        <v>80.61</v>
      </c>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row>
    <row r="260" spans="1:85" x14ac:dyDescent="0.3">
      <c r="A260" s="24" t="s">
        <v>332</v>
      </c>
      <c r="B260" s="26">
        <v>70.150000000000006</v>
      </c>
      <c r="C260" s="25"/>
      <c r="D260" s="26">
        <v>62.42</v>
      </c>
      <c r="E260" s="26">
        <v>69.099999999999994</v>
      </c>
      <c r="F260" s="26">
        <v>71.849999999999994</v>
      </c>
      <c r="G260" s="26">
        <v>75.959999999999994</v>
      </c>
      <c r="H260" s="26">
        <v>64.930000000000007</v>
      </c>
      <c r="I260" s="26">
        <v>67</v>
      </c>
      <c r="J260" s="26">
        <v>68.7</v>
      </c>
      <c r="K260" s="26">
        <v>65.44</v>
      </c>
      <c r="L260" s="26">
        <v>58.55</v>
      </c>
      <c r="M260" s="26">
        <v>107.2</v>
      </c>
      <c r="N260" s="26">
        <v>59.19</v>
      </c>
      <c r="O260" s="26">
        <v>52.59</v>
      </c>
      <c r="P260" s="26">
        <v>59.58</v>
      </c>
      <c r="Q260" s="26">
        <v>80.400000000000006</v>
      </c>
      <c r="R260" s="25"/>
      <c r="S260" s="25"/>
      <c r="T260" s="25"/>
      <c r="U260" s="26">
        <v>66.25</v>
      </c>
      <c r="V260" s="26">
        <v>80.53</v>
      </c>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row>
    <row r="261" spans="1:85" x14ac:dyDescent="0.3">
      <c r="A261" s="24" t="s">
        <v>333</v>
      </c>
      <c r="B261" s="26">
        <v>70.36</v>
      </c>
      <c r="C261" s="25"/>
      <c r="D261" s="26">
        <v>62.6</v>
      </c>
      <c r="E261" s="26">
        <v>69.09</v>
      </c>
      <c r="F261" s="26">
        <v>71.900000000000006</v>
      </c>
      <c r="G261" s="26">
        <v>75.69</v>
      </c>
      <c r="H261" s="26">
        <v>64.91</v>
      </c>
      <c r="I261" s="26">
        <v>67.11</v>
      </c>
      <c r="J261" s="26">
        <v>68.819999999999993</v>
      </c>
      <c r="K261" s="26">
        <v>65.75</v>
      </c>
      <c r="L261" s="26">
        <v>58.67</v>
      </c>
      <c r="M261" s="26">
        <v>108.44</v>
      </c>
      <c r="N261" s="26">
        <v>59.38</v>
      </c>
      <c r="O261" s="26">
        <v>52.65</v>
      </c>
      <c r="P261" s="26">
        <v>59.86</v>
      </c>
      <c r="Q261" s="26">
        <v>81.23</v>
      </c>
      <c r="R261" s="25"/>
      <c r="S261" s="25"/>
      <c r="T261" s="25"/>
      <c r="U261" s="26">
        <v>66.540000000000006</v>
      </c>
      <c r="V261" s="26">
        <v>80.099999999999994</v>
      </c>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row>
    <row r="262" spans="1:85" x14ac:dyDescent="0.3">
      <c r="A262" s="24" t="s">
        <v>334</v>
      </c>
      <c r="B262" s="26">
        <v>70.790000000000006</v>
      </c>
      <c r="C262" s="25"/>
      <c r="D262" s="26">
        <v>62.81</v>
      </c>
      <c r="E262" s="26">
        <v>69.13</v>
      </c>
      <c r="F262" s="26">
        <v>72.569999999999993</v>
      </c>
      <c r="G262" s="26">
        <v>75.62</v>
      </c>
      <c r="H262" s="26">
        <v>64.98</v>
      </c>
      <c r="I262" s="26">
        <v>67.16</v>
      </c>
      <c r="J262" s="26">
        <v>69.2</v>
      </c>
      <c r="K262" s="26">
        <v>66.11</v>
      </c>
      <c r="L262" s="26">
        <v>59.02</v>
      </c>
      <c r="M262" s="26">
        <v>109.68</v>
      </c>
      <c r="N262" s="26">
        <v>59.62</v>
      </c>
      <c r="O262" s="26">
        <v>52.75</v>
      </c>
      <c r="P262" s="26">
        <v>60.22</v>
      </c>
      <c r="Q262" s="26">
        <v>81.86</v>
      </c>
      <c r="R262" s="25"/>
      <c r="S262" s="25"/>
      <c r="T262" s="25"/>
      <c r="U262" s="26">
        <v>67.31</v>
      </c>
      <c r="V262" s="26">
        <v>79.45</v>
      </c>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row>
    <row r="263" spans="1:85" x14ac:dyDescent="0.3">
      <c r="A263" s="24" t="s">
        <v>335</v>
      </c>
      <c r="B263" s="26">
        <v>70.61</v>
      </c>
      <c r="C263" s="25"/>
      <c r="D263" s="26">
        <v>62.7</v>
      </c>
      <c r="E263" s="26">
        <v>68.540000000000006</v>
      </c>
      <c r="F263" s="26">
        <v>72.11</v>
      </c>
      <c r="G263" s="26">
        <v>74.91</v>
      </c>
      <c r="H263" s="26">
        <v>64.88</v>
      </c>
      <c r="I263" s="26">
        <v>67.180000000000007</v>
      </c>
      <c r="J263" s="26">
        <v>68.930000000000007</v>
      </c>
      <c r="K263" s="26">
        <v>66.25</v>
      </c>
      <c r="L263" s="26">
        <v>59.05</v>
      </c>
      <c r="M263" s="26">
        <v>109.96</v>
      </c>
      <c r="N263" s="26">
        <v>59.63</v>
      </c>
      <c r="O263" s="26">
        <v>52.83</v>
      </c>
      <c r="P263" s="26">
        <v>60.3</v>
      </c>
      <c r="Q263" s="26">
        <v>81.55</v>
      </c>
      <c r="R263" s="25"/>
      <c r="S263" s="25"/>
      <c r="T263" s="25"/>
      <c r="U263" s="26">
        <v>67.34</v>
      </c>
      <c r="V263" s="26">
        <v>78.319999999999993</v>
      </c>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row>
    <row r="264" spans="1:85" x14ac:dyDescent="0.3">
      <c r="A264" s="24" t="s">
        <v>336</v>
      </c>
      <c r="B264" s="26">
        <v>70.430000000000007</v>
      </c>
      <c r="C264" s="25"/>
      <c r="D264" s="26">
        <v>62.78</v>
      </c>
      <c r="E264" s="26">
        <v>68.12</v>
      </c>
      <c r="F264" s="26">
        <v>71.760000000000005</v>
      </c>
      <c r="G264" s="26">
        <v>74.540000000000006</v>
      </c>
      <c r="H264" s="26">
        <v>64.88</v>
      </c>
      <c r="I264" s="26">
        <v>67.2</v>
      </c>
      <c r="J264" s="26">
        <v>68.56</v>
      </c>
      <c r="K264" s="26">
        <v>66.3</v>
      </c>
      <c r="L264" s="26">
        <v>59.03</v>
      </c>
      <c r="M264" s="26">
        <v>109.92</v>
      </c>
      <c r="N264" s="26">
        <v>59.45</v>
      </c>
      <c r="O264" s="26">
        <v>52.9</v>
      </c>
      <c r="P264" s="26">
        <v>60.31</v>
      </c>
      <c r="Q264" s="26">
        <v>80.72</v>
      </c>
      <c r="R264" s="25"/>
      <c r="S264" s="25"/>
      <c r="T264" s="25"/>
      <c r="U264" s="26">
        <v>67.28</v>
      </c>
      <c r="V264" s="26">
        <v>77.16</v>
      </c>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row>
    <row r="265" spans="1:85" x14ac:dyDescent="0.3">
      <c r="A265" s="24" t="s">
        <v>337</v>
      </c>
      <c r="B265" s="26">
        <v>70.19</v>
      </c>
      <c r="C265" s="25"/>
      <c r="D265" s="26">
        <v>62.78</v>
      </c>
      <c r="E265" s="26">
        <v>67.930000000000007</v>
      </c>
      <c r="F265" s="26">
        <v>71.62</v>
      </c>
      <c r="G265" s="26">
        <v>74.48</v>
      </c>
      <c r="H265" s="26">
        <v>64.95</v>
      </c>
      <c r="I265" s="26">
        <v>67.36</v>
      </c>
      <c r="J265" s="26">
        <v>68.239999999999995</v>
      </c>
      <c r="K265" s="26">
        <v>66.34</v>
      </c>
      <c r="L265" s="26">
        <v>58.74</v>
      </c>
      <c r="M265" s="26">
        <v>108.24</v>
      </c>
      <c r="N265" s="26">
        <v>59.31</v>
      </c>
      <c r="O265" s="26">
        <v>52.93</v>
      </c>
      <c r="P265" s="26">
        <v>60.5</v>
      </c>
      <c r="Q265" s="26">
        <v>79.81</v>
      </c>
      <c r="R265" s="25"/>
      <c r="S265" s="25"/>
      <c r="T265" s="25"/>
      <c r="U265" s="26">
        <v>66.59</v>
      </c>
      <c r="V265" s="26">
        <v>76.67</v>
      </c>
      <c r="W265" s="25"/>
      <c r="X265" s="26">
        <v>62.68</v>
      </c>
      <c r="Y265" s="26">
        <v>61.76</v>
      </c>
      <c r="Z265" s="26">
        <v>106.17</v>
      </c>
      <c r="AA265" s="26">
        <v>67.930000000000007</v>
      </c>
      <c r="AB265" s="26">
        <v>77.22</v>
      </c>
      <c r="AC265" s="26">
        <v>78.39</v>
      </c>
      <c r="AD265" s="26">
        <v>70.22</v>
      </c>
      <c r="AE265" s="26">
        <v>85.44</v>
      </c>
      <c r="AF265" s="26">
        <v>76.48</v>
      </c>
      <c r="AG265" s="26">
        <v>72.790000000000006</v>
      </c>
      <c r="AH265" s="26">
        <v>70.790000000000006</v>
      </c>
      <c r="AI265" s="26">
        <v>62.88</v>
      </c>
      <c r="AJ265" s="26">
        <v>76.459999999999994</v>
      </c>
      <c r="AK265" s="26">
        <v>78.73</v>
      </c>
      <c r="AL265" s="26">
        <v>67.94</v>
      </c>
      <c r="AM265" s="26">
        <v>78.53</v>
      </c>
      <c r="AN265" s="26">
        <v>65.650000000000006</v>
      </c>
      <c r="AO265" s="26">
        <v>74.39</v>
      </c>
      <c r="AP265" s="26">
        <v>71.86</v>
      </c>
      <c r="AQ265" s="26">
        <v>68.239999999999995</v>
      </c>
      <c r="AR265" s="26">
        <v>61.63</v>
      </c>
      <c r="AS265" s="26">
        <v>70.53</v>
      </c>
      <c r="AT265" s="26">
        <v>72.900000000000006</v>
      </c>
      <c r="AU265" s="26">
        <v>74.48</v>
      </c>
      <c r="AV265" s="26">
        <v>64.66</v>
      </c>
      <c r="AW265" s="26">
        <v>65.33</v>
      </c>
      <c r="AX265" s="26">
        <v>67.36</v>
      </c>
      <c r="AY265" s="26">
        <v>72.38</v>
      </c>
      <c r="AZ265" s="26">
        <v>74.81</v>
      </c>
      <c r="BA265" s="26">
        <v>64.92</v>
      </c>
      <c r="BB265" s="26">
        <v>63.12</v>
      </c>
      <c r="BC265" s="26">
        <v>76.2</v>
      </c>
      <c r="BD265" s="26">
        <v>68.19</v>
      </c>
      <c r="BE265" s="26">
        <v>68.319999999999993</v>
      </c>
      <c r="BF265" s="25"/>
      <c r="BG265" s="26">
        <v>58.74</v>
      </c>
      <c r="BH265" s="26">
        <v>79.98</v>
      </c>
      <c r="BI265" s="26">
        <v>79.010000000000005</v>
      </c>
      <c r="BJ265" s="26">
        <v>135.05000000000001</v>
      </c>
      <c r="BK265" s="26">
        <v>106.11</v>
      </c>
      <c r="BL265" s="26">
        <v>63.23</v>
      </c>
      <c r="BM265" s="26">
        <v>54.64</v>
      </c>
      <c r="BN265" s="26">
        <v>83.35</v>
      </c>
      <c r="BO265" s="26">
        <v>52.93</v>
      </c>
      <c r="BP265" s="26">
        <v>76.989999999999995</v>
      </c>
      <c r="BQ265" s="26">
        <v>65.900000000000006</v>
      </c>
      <c r="BR265" s="26">
        <v>52.59</v>
      </c>
      <c r="BS265" s="26">
        <v>76.45</v>
      </c>
      <c r="BT265" s="26">
        <v>68.02</v>
      </c>
      <c r="BU265" s="26">
        <v>97</v>
      </c>
      <c r="BV265" s="26">
        <v>81.42</v>
      </c>
      <c r="BW265" s="26">
        <v>76.62</v>
      </c>
      <c r="BX265" s="26">
        <v>61.47</v>
      </c>
      <c r="BY265" s="25"/>
      <c r="BZ265" s="25"/>
      <c r="CA265" s="25"/>
      <c r="CB265" s="25"/>
      <c r="CC265" s="26">
        <v>66.36</v>
      </c>
      <c r="CD265" s="26">
        <v>67.89</v>
      </c>
      <c r="CE265" s="26">
        <v>69.84</v>
      </c>
      <c r="CF265" s="26">
        <v>84.22</v>
      </c>
      <c r="CG265" s="26">
        <v>78.099999999999994</v>
      </c>
    </row>
    <row r="266" spans="1:85" x14ac:dyDescent="0.3">
      <c r="A266" s="24" t="s">
        <v>338</v>
      </c>
      <c r="B266" s="26">
        <v>70.11</v>
      </c>
      <c r="C266" s="25"/>
      <c r="D266" s="26">
        <v>63.24</v>
      </c>
      <c r="E266" s="26">
        <v>67.98</v>
      </c>
      <c r="F266" s="26">
        <v>71.709999999999994</v>
      </c>
      <c r="G266" s="26">
        <v>73.78</v>
      </c>
      <c r="H266" s="26">
        <v>64.2</v>
      </c>
      <c r="I266" s="26">
        <v>67.19</v>
      </c>
      <c r="J266" s="26">
        <v>68.5</v>
      </c>
      <c r="K266" s="26">
        <v>66.58</v>
      </c>
      <c r="L266" s="26">
        <v>59.35</v>
      </c>
      <c r="M266" s="26">
        <v>105.15</v>
      </c>
      <c r="N266" s="26">
        <v>60.38</v>
      </c>
      <c r="O266" s="26">
        <v>53.99</v>
      </c>
      <c r="P266" s="26">
        <v>60.87</v>
      </c>
      <c r="Q266" s="26">
        <v>79.930000000000007</v>
      </c>
      <c r="R266" s="25"/>
      <c r="S266" s="25"/>
      <c r="T266" s="25"/>
      <c r="U266" s="26">
        <v>66.430000000000007</v>
      </c>
      <c r="V266" s="26">
        <v>76.69</v>
      </c>
      <c r="W266" s="25"/>
      <c r="X266" s="26">
        <v>63.15</v>
      </c>
      <c r="Y266" s="26">
        <v>62.2</v>
      </c>
      <c r="Z266" s="26">
        <v>98.73</v>
      </c>
      <c r="AA266" s="26">
        <v>67.98</v>
      </c>
      <c r="AB266" s="26">
        <v>77.3</v>
      </c>
      <c r="AC266" s="26">
        <v>78.13</v>
      </c>
      <c r="AD266" s="26">
        <v>70.599999999999994</v>
      </c>
      <c r="AE266" s="26">
        <v>84.86</v>
      </c>
      <c r="AF266" s="26">
        <v>76.47</v>
      </c>
      <c r="AG266" s="26">
        <v>73.010000000000005</v>
      </c>
      <c r="AH266" s="26">
        <v>70.78</v>
      </c>
      <c r="AI266" s="26">
        <v>62.86</v>
      </c>
      <c r="AJ266" s="26">
        <v>76.48</v>
      </c>
      <c r="AK266" s="26">
        <v>78.48</v>
      </c>
      <c r="AL266" s="26">
        <v>68.12</v>
      </c>
      <c r="AM266" s="26">
        <v>78.680000000000007</v>
      </c>
      <c r="AN266" s="26">
        <v>65.900000000000006</v>
      </c>
      <c r="AO266" s="26">
        <v>74.599999999999994</v>
      </c>
      <c r="AP266" s="26">
        <v>72.02</v>
      </c>
      <c r="AQ266" s="26">
        <v>68.44</v>
      </c>
      <c r="AR266" s="26">
        <v>61.95</v>
      </c>
      <c r="AS266" s="26">
        <v>70.709999999999994</v>
      </c>
      <c r="AT266" s="26">
        <v>73.17</v>
      </c>
      <c r="AU266" s="26">
        <v>73.78</v>
      </c>
      <c r="AV266" s="26">
        <v>63.87</v>
      </c>
      <c r="AW266" s="26">
        <v>64.63</v>
      </c>
      <c r="AX266" s="26">
        <v>67.19</v>
      </c>
      <c r="AY266" s="26">
        <v>72.45</v>
      </c>
      <c r="AZ266" s="26">
        <v>74.790000000000006</v>
      </c>
      <c r="BA266" s="26">
        <v>65.319999999999993</v>
      </c>
      <c r="BB266" s="26">
        <v>63.68</v>
      </c>
      <c r="BC266" s="26">
        <v>75.64</v>
      </c>
      <c r="BD266" s="26">
        <v>68.540000000000006</v>
      </c>
      <c r="BE266" s="26">
        <v>67.59</v>
      </c>
      <c r="BF266" s="25"/>
      <c r="BG266" s="26">
        <v>59.35</v>
      </c>
      <c r="BH266" s="26">
        <v>80</v>
      </c>
      <c r="BI266" s="26">
        <v>79.27</v>
      </c>
      <c r="BJ266" s="26">
        <v>129.1</v>
      </c>
      <c r="BK266" s="26">
        <v>102.47</v>
      </c>
      <c r="BL266" s="26">
        <v>64.17</v>
      </c>
      <c r="BM266" s="26">
        <v>55.74</v>
      </c>
      <c r="BN266" s="26">
        <v>84.55</v>
      </c>
      <c r="BO266" s="26">
        <v>53.99</v>
      </c>
      <c r="BP266" s="26">
        <v>77.489999999999995</v>
      </c>
      <c r="BQ266" s="26">
        <v>66.400000000000006</v>
      </c>
      <c r="BR266" s="26">
        <v>52.67</v>
      </c>
      <c r="BS266" s="26">
        <v>76.87</v>
      </c>
      <c r="BT266" s="26">
        <v>69.03</v>
      </c>
      <c r="BU266" s="26">
        <v>96.59</v>
      </c>
      <c r="BV266" s="26">
        <v>81.52</v>
      </c>
      <c r="BW266" s="26">
        <v>75.27</v>
      </c>
      <c r="BX266" s="26">
        <v>62.31</v>
      </c>
      <c r="BY266" s="25"/>
      <c r="BZ266" s="25"/>
      <c r="CA266" s="25"/>
      <c r="CB266" s="25"/>
      <c r="CC266" s="26">
        <v>66.239999999999995</v>
      </c>
      <c r="CD266" s="26">
        <v>67.510000000000005</v>
      </c>
      <c r="CE266" s="26">
        <v>69.88</v>
      </c>
      <c r="CF266" s="26">
        <v>83.6</v>
      </c>
      <c r="CG266" s="26">
        <v>78.25</v>
      </c>
    </row>
    <row r="267" spans="1:85" x14ac:dyDescent="0.3">
      <c r="A267" s="24" t="s">
        <v>339</v>
      </c>
      <c r="B267" s="26">
        <v>70.099999999999994</v>
      </c>
      <c r="C267" s="25"/>
      <c r="D267" s="26">
        <v>63.82</v>
      </c>
      <c r="E267" s="26">
        <v>68.14</v>
      </c>
      <c r="F267" s="26">
        <v>71.78</v>
      </c>
      <c r="G267" s="26">
        <v>73.099999999999994</v>
      </c>
      <c r="H267" s="26">
        <v>63.35</v>
      </c>
      <c r="I267" s="26">
        <v>66.92</v>
      </c>
      <c r="J267" s="26">
        <v>68.930000000000007</v>
      </c>
      <c r="K267" s="26">
        <v>66.88</v>
      </c>
      <c r="L267" s="26">
        <v>60.22</v>
      </c>
      <c r="M267" s="26">
        <v>102.68</v>
      </c>
      <c r="N267" s="26">
        <v>61.34</v>
      </c>
      <c r="O267" s="26">
        <v>55.12</v>
      </c>
      <c r="P267" s="26">
        <v>61.09</v>
      </c>
      <c r="Q267" s="26">
        <v>80.17</v>
      </c>
      <c r="R267" s="25"/>
      <c r="S267" s="25"/>
      <c r="T267" s="25"/>
      <c r="U267" s="26">
        <v>66.38</v>
      </c>
      <c r="V267" s="26">
        <v>77.34</v>
      </c>
      <c r="W267" s="25"/>
      <c r="X267" s="26">
        <v>63.73</v>
      </c>
      <c r="Y267" s="26">
        <v>62.7</v>
      </c>
      <c r="Z267" s="26">
        <v>94.05</v>
      </c>
      <c r="AA267" s="26">
        <v>68.14</v>
      </c>
      <c r="AB267" s="26">
        <v>77.459999999999994</v>
      </c>
      <c r="AC267" s="26">
        <v>77.959999999999994</v>
      </c>
      <c r="AD267" s="26">
        <v>70.989999999999995</v>
      </c>
      <c r="AE267" s="26">
        <v>84.64</v>
      </c>
      <c r="AF267" s="26">
        <v>76.489999999999995</v>
      </c>
      <c r="AG267" s="26">
        <v>73.040000000000006</v>
      </c>
      <c r="AH267" s="26">
        <v>70.819999999999993</v>
      </c>
      <c r="AI267" s="26">
        <v>62.86</v>
      </c>
      <c r="AJ267" s="26">
        <v>76.41</v>
      </c>
      <c r="AK267" s="26">
        <v>78.2</v>
      </c>
      <c r="AL267" s="26">
        <v>68.25</v>
      </c>
      <c r="AM267" s="26">
        <v>78.849999999999994</v>
      </c>
      <c r="AN267" s="26">
        <v>66.14</v>
      </c>
      <c r="AO267" s="26">
        <v>74.16</v>
      </c>
      <c r="AP267" s="26">
        <v>72.069999999999993</v>
      </c>
      <c r="AQ267" s="26">
        <v>68.48</v>
      </c>
      <c r="AR267" s="26">
        <v>62.17</v>
      </c>
      <c r="AS267" s="26">
        <v>70.78</v>
      </c>
      <c r="AT267" s="26">
        <v>73.290000000000006</v>
      </c>
      <c r="AU267" s="26">
        <v>73.099999999999994</v>
      </c>
      <c r="AV267" s="26">
        <v>62.99</v>
      </c>
      <c r="AW267" s="26">
        <v>63.81</v>
      </c>
      <c r="AX267" s="26">
        <v>66.92</v>
      </c>
      <c r="AY267" s="26">
        <v>72.62</v>
      </c>
      <c r="AZ267" s="26">
        <v>75.02</v>
      </c>
      <c r="BA267" s="26">
        <v>65.87</v>
      </c>
      <c r="BB267" s="26">
        <v>64.38</v>
      </c>
      <c r="BC267" s="26">
        <v>75.3</v>
      </c>
      <c r="BD267" s="26">
        <v>68.64</v>
      </c>
      <c r="BE267" s="26">
        <v>66.930000000000007</v>
      </c>
      <c r="BF267" s="25"/>
      <c r="BG267" s="26">
        <v>60.22</v>
      </c>
      <c r="BH267" s="26">
        <v>79.34</v>
      </c>
      <c r="BI267" s="26">
        <v>78.58</v>
      </c>
      <c r="BJ267" s="26">
        <v>125.1</v>
      </c>
      <c r="BK267" s="26">
        <v>99.87</v>
      </c>
      <c r="BL267" s="26">
        <v>65.11</v>
      </c>
      <c r="BM267" s="26">
        <v>56.72</v>
      </c>
      <c r="BN267" s="26">
        <v>84.22</v>
      </c>
      <c r="BO267" s="26">
        <v>55.12</v>
      </c>
      <c r="BP267" s="26">
        <v>76.73</v>
      </c>
      <c r="BQ267" s="26">
        <v>66.59</v>
      </c>
      <c r="BR267" s="26">
        <v>52.72</v>
      </c>
      <c r="BS267" s="26">
        <v>76.72</v>
      </c>
      <c r="BT267" s="26">
        <v>69.83</v>
      </c>
      <c r="BU267" s="26">
        <v>96.49</v>
      </c>
      <c r="BV267" s="26">
        <v>81.33</v>
      </c>
      <c r="BW267" s="26">
        <v>74.56</v>
      </c>
      <c r="BX267" s="26">
        <v>63.04</v>
      </c>
      <c r="BY267" s="25"/>
      <c r="BZ267" s="25"/>
      <c r="CA267" s="25"/>
      <c r="CB267" s="25"/>
      <c r="CC267" s="26">
        <v>66.22</v>
      </c>
      <c r="CD267" s="26">
        <v>67.290000000000006</v>
      </c>
      <c r="CE267" s="26">
        <v>70.16</v>
      </c>
      <c r="CF267" s="26">
        <v>83.14</v>
      </c>
      <c r="CG267" s="26">
        <v>79.34</v>
      </c>
    </row>
    <row r="268" spans="1:85" x14ac:dyDescent="0.3">
      <c r="A268" s="24" t="s">
        <v>340</v>
      </c>
      <c r="B268" s="26">
        <v>70.599999999999994</v>
      </c>
      <c r="C268" s="25"/>
      <c r="D268" s="26">
        <v>63.95</v>
      </c>
      <c r="E268" s="26">
        <v>68.290000000000006</v>
      </c>
      <c r="F268" s="26">
        <v>71.959999999999994</v>
      </c>
      <c r="G268" s="26">
        <v>74.2</v>
      </c>
      <c r="H268" s="26">
        <v>65.209999999999994</v>
      </c>
      <c r="I268" s="26">
        <v>68.180000000000007</v>
      </c>
      <c r="J268" s="26">
        <v>69.41</v>
      </c>
      <c r="K268" s="26">
        <v>67.489999999999995</v>
      </c>
      <c r="L268" s="26">
        <v>60.76</v>
      </c>
      <c r="M268" s="26">
        <v>102.42</v>
      </c>
      <c r="N268" s="26">
        <v>62.31</v>
      </c>
      <c r="O268" s="26">
        <v>55.82</v>
      </c>
      <c r="P268" s="26">
        <v>61.55</v>
      </c>
      <c r="Q268" s="26">
        <v>80.66</v>
      </c>
      <c r="R268" s="25"/>
      <c r="S268" s="25"/>
      <c r="T268" s="25"/>
      <c r="U268" s="26">
        <v>66.39</v>
      </c>
      <c r="V268" s="26">
        <v>78.02</v>
      </c>
      <c r="W268" s="25"/>
      <c r="X268" s="26">
        <v>63.85</v>
      </c>
      <c r="Y268" s="26">
        <v>63.06</v>
      </c>
      <c r="Z268" s="26">
        <v>91.16</v>
      </c>
      <c r="AA268" s="26">
        <v>68.290000000000006</v>
      </c>
      <c r="AB268" s="26">
        <v>77.849999999999994</v>
      </c>
      <c r="AC268" s="26">
        <v>78.400000000000006</v>
      </c>
      <c r="AD268" s="26">
        <v>71.45</v>
      </c>
      <c r="AE268" s="26">
        <v>84.19</v>
      </c>
      <c r="AF268" s="26">
        <v>76.55</v>
      </c>
      <c r="AG268" s="26">
        <v>73.040000000000006</v>
      </c>
      <c r="AH268" s="26">
        <v>70.95</v>
      </c>
      <c r="AI268" s="26">
        <v>62.98</v>
      </c>
      <c r="AJ268" s="26">
        <v>76.33</v>
      </c>
      <c r="AK268" s="26">
        <v>78.27</v>
      </c>
      <c r="AL268" s="26">
        <v>68.44</v>
      </c>
      <c r="AM268" s="26">
        <v>79.2</v>
      </c>
      <c r="AN268" s="26">
        <v>66.400000000000006</v>
      </c>
      <c r="AO268" s="26">
        <v>73.930000000000007</v>
      </c>
      <c r="AP268" s="26">
        <v>72.13</v>
      </c>
      <c r="AQ268" s="26">
        <v>68.650000000000006</v>
      </c>
      <c r="AR268" s="26">
        <v>62.46</v>
      </c>
      <c r="AS268" s="26">
        <v>71.03</v>
      </c>
      <c r="AT268" s="26">
        <v>73.459999999999994</v>
      </c>
      <c r="AU268" s="26">
        <v>74.2</v>
      </c>
      <c r="AV268" s="26">
        <v>64.84</v>
      </c>
      <c r="AW268" s="26">
        <v>65.67</v>
      </c>
      <c r="AX268" s="26">
        <v>68.180000000000007</v>
      </c>
      <c r="AY268" s="26">
        <v>72.87</v>
      </c>
      <c r="AZ268" s="26">
        <v>75.47</v>
      </c>
      <c r="BA268" s="26">
        <v>66.400000000000006</v>
      </c>
      <c r="BB268" s="26">
        <v>64.819999999999993</v>
      </c>
      <c r="BC268" s="26">
        <v>75.56</v>
      </c>
      <c r="BD268" s="26">
        <v>68.819999999999993</v>
      </c>
      <c r="BE268" s="26">
        <v>68.400000000000006</v>
      </c>
      <c r="BF268" s="25"/>
      <c r="BG268" s="26">
        <v>60.76</v>
      </c>
      <c r="BH268" s="26">
        <v>79.599999999999994</v>
      </c>
      <c r="BI268" s="26">
        <v>79.14</v>
      </c>
      <c r="BJ268" s="26">
        <v>124.2</v>
      </c>
      <c r="BK268" s="26">
        <v>99.07</v>
      </c>
      <c r="BL268" s="26">
        <v>66.260000000000005</v>
      </c>
      <c r="BM268" s="26">
        <v>57.55</v>
      </c>
      <c r="BN268" s="26">
        <v>85.19</v>
      </c>
      <c r="BO268" s="26">
        <v>55.82</v>
      </c>
      <c r="BP268" s="26">
        <v>76.7</v>
      </c>
      <c r="BQ268" s="26">
        <v>67.069999999999993</v>
      </c>
      <c r="BR268" s="26">
        <v>52.89</v>
      </c>
      <c r="BS268" s="26">
        <v>77.14</v>
      </c>
      <c r="BT268" s="26">
        <v>71.150000000000006</v>
      </c>
      <c r="BU268" s="26">
        <v>96.79</v>
      </c>
      <c r="BV268" s="26">
        <v>81.59</v>
      </c>
      <c r="BW268" s="26">
        <v>75.63</v>
      </c>
      <c r="BX268" s="26">
        <v>63.66</v>
      </c>
      <c r="BY268" s="25"/>
      <c r="BZ268" s="25"/>
      <c r="CA268" s="25"/>
      <c r="CB268" s="25"/>
      <c r="CC268" s="26">
        <v>66.239999999999995</v>
      </c>
      <c r="CD268" s="26">
        <v>67.25</v>
      </c>
      <c r="CE268" s="26">
        <v>70.260000000000005</v>
      </c>
      <c r="CF268" s="26">
        <v>83.64</v>
      </c>
      <c r="CG268" s="26">
        <v>80.27</v>
      </c>
    </row>
    <row r="269" spans="1:85" x14ac:dyDescent="0.3">
      <c r="A269" s="24" t="s">
        <v>341</v>
      </c>
      <c r="B269" s="26">
        <v>70.5</v>
      </c>
      <c r="C269" s="25"/>
      <c r="D269" s="26">
        <v>63.5</v>
      </c>
      <c r="E269" s="26">
        <v>68.150000000000006</v>
      </c>
      <c r="F269" s="26">
        <v>71.95</v>
      </c>
      <c r="G269" s="26">
        <v>74.09</v>
      </c>
      <c r="H269" s="26">
        <v>65.489999999999995</v>
      </c>
      <c r="I269" s="26">
        <v>68.41</v>
      </c>
      <c r="J269" s="26">
        <v>69.3</v>
      </c>
      <c r="K269" s="26">
        <v>67.34</v>
      </c>
      <c r="L269" s="26">
        <v>60.64</v>
      </c>
      <c r="M269" s="26">
        <v>100.98</v>
      </c>
      <c r="N269" s="26">
        <v>62.54</v>
      </c>
      <c r="O269" s="26">
        <v>55.92</v>
      </c>
      <c r="P269" s="26">
        <v>62.45</v>
      </c>
      <c r="Q269" s="26">
        <v>80.73</v>
      </c>
      <c r="R269" s="25"/>
      <c r="S269" s="25"/>
      <c r="T269" s="25"/>
      <c r="U269" s="26">
        <v>66.09</v>
      </c>
      <c r="V269" s="26">
        <v>78.03</v>
      </c>
      <c r="W269" s="25"/>
      <c r="X269" s="26">
        <v>63.39</v>
      </c>
      <c r="Y269" s="26">
        <v>62.83</v>
      </c>
      <c r="Z269" s="26">
        <v>88.26</v>
      </c>
      <c r="AA269" s="26">
        <v>68.150000000000006</v>
      </c>
      <c r="AB269" s="26">
        <v>77.709999999999994</v>
      </c>
      <c r="AC269" s="26">
        <v>78.45</v>
      </c>
      <c r="AD269" s="26">
        <v>71.180000000000007</v>
      </c>
      <c r="AE269" s="26">
        <v>86.67</v>
      </c>
      <c r="AF269" s="26">
        <v>76.84</v>
      </c>
      <c r="AG269" s="26">
        <v>72.680000000000007</v>
      </c>
      <c r="AH269" s="26">
        <v>70.819999999999993</v>
      </c>
      <c r="AI269" s="26">
        <v>63.38</v>
      </c>
      <c r="AJ269" s="26">
        <v>75.790000000000006</v>
      </c>
      <c r="AK269" s="26">
        <v>78.03</v>
      </c>
      <c r="AL269" s="26">
        <v>68.180000000000007</v>
      </c>
      <c r="AM269" s="26">
        <v>78.94</v>
      </c>
      <c r="AN269" s="26">
        <v>66.650000000000006</v>
      </c>
      <c r="AO269" s="26">
        <v>73.59</v>
      </c>
      <c r="AP269" s="26">
        <v>71.75</v>
      </c>
      <c r="AQ269" s="26">
        <v>68.67</v>
      </c>
      <c r="AR269" s="26">
        <v>62.76</v>
      </c>
      <c r="AS269" s="26">
        <v>71.14</v>
      </c>
      <c r="AT269" s="26">
        <v>73.099999999999994</v>
      </c>
      <c r="AU269" s="26">
        <v>74.09</v>
      </c>
      <c r="AV269" s="26">
        <v>65.13</v>
      </c>
      <c r="AW269" s="26">
        <v>65.97</v>
      </c>
      <c r="AX269" s="26">
        <v>68.41</v>
      </c>
      <c r="AY269" s="26">
        <v>72.69</v>
      </c>
      <c r="AZ269" s="26">
        <v>75.36</v>
      </c>
      <c r="BA269" s="26">
        <v>66.290000000000006</v>
      </c>
      <c r="BB269" s="26">
        <v>64.599999999999994</v>
      </c>
      <c r="BC269" s="26">
        <v>75.27</v>
      </c>
      <c r="BD269" s="26">
        <v>68.83</v>
      </c>
      <c r="BE269" s="26">
        <v>68.150000000000006</v>
      </c>
      <c r="BF269" s="25"/>
      <c r="BG269" s="26">
        <v>60.64</v>
      </c>
      <c r="BH269" s="26">
        <v>79.56</v>
      </c>
      <c r="BI269" s="26">
        <v>79.16</v>
      </c>
      <c r="BJ269" s="26">
        <v>121.35</v>
      </c>
      <c r="BK269" s="26">
        <v>97.55</v>
      </c>
      <c r="BL269" s="26">
        <v>66.59</v>
      </c>
      <c r="BM269" s="26">
        <v>57.67</v>
      </c>
      <c r="BN269" s="26">
        <v>85.6</v>
      </c>
      <c r="BO269" s="26">
        <v>55.92</v>
      </c>
      <c r="BP269" s="26">
        <v>76.81</v>
      </c>
      <c r="BQ269" s="26">
        <v>67.400000000000006</v>
      </c>
      <c r="BR269" s="26">
        <v>54.11</v>
      </c>
      <c r="BS269" s="26">
        <v>77.13</v>
      </c>
      <c r="BT269" s="26">
        <v>72.400000000000006</v>
      </c>
      <c r="BU269" s="26">
        <v>96.83</v>
      </c>
      <c r="BV269" s="26">
        <v>81.010000000000005</v>
      </c>
      <c r="BW269" s="26">
        <v>74.8</v>
      </c>
      <c r="BX269" s="26">
        <v>63.71</v>
      </c>
      <c r="BY269" s="25"/>
      <c r="BZ269" s="25"/>
      <c r="CA269" s="25"/>
      <c r="CB269" s="25"/>
      <c r="CC269" s="26">
        <v>65.92</v>
      </c>
      <c r="CD269" s="26">
        <v>66.97</v>
      </c>
      <c r="CE269" s="26">
        <v>69.84</v>
      </c>
      <c r="CF269" s="26">
        <v>83.64</v>
      </c>
      <c r="CG269" s="26">
        <v>80.430000000000007</v>
      </c>
    </row>
    <row r="270" spans="1:85" x14ac:dyDescent="0.3">
      <c r="A270" s="24" t="s">
        <v>342</v>
      </c>
      <c r="B270" s="26">
        <v>70.13</v>
      </c>
      <c r="C270" s="25"/>
      <c r="D270" s="26">
        <v>63.86</v>
      </c>
      <c r="E270" s="26">
        <v>67.92</v>
      </c>
      <c r="F270" s="26">
        <v>71.53</v>
      </c>
      <c r="G270" s="26">
        <v>73.11</v>
      </c>
      <c r="H270" s="26">
        <v>64.010000000000005</v>
      </c>
      <c r="I270" s="26">
        <v>67.44</v>
      </c>
      <c r="J270" s="26">
        <v>69.47</v>
      </c>
      <c r="K270" s="26">
        <v>67.59</v>
      </c>
      <c r="L270" s="26">
        <v>61.27</v>
      </c>
      <c r="M270" s="26">
        <v>97.97</v>
      </c>
      <c r="N270" s="26">
        <v>63.64</v>
      </c>
      <c r="O270" s="26">
        <v>56.87</v>
      </c>
      <c r="P270" s="26">
        <v>62.48</v>
      </c>
      <c r="Q270" s="26">
        <v>79.69</v>
      </c>
      <c r="R270" s="25"/>
      <c r="S270" s="25"/>
      <c r="T270" s="25"/>
      <c r="U270" s="26">
        <v>66.12</v>
      </c>
      <c r="V270" s="26">
        <v>77.5</v>
      </c>
      <c r="W270" s="25"/>
      <c r="X270" s="26">
        <v>63.76</v>
      </c>
      <c r="Y270" s="26">
        <v>63.48</v>
      </c>
      <c r="Z270" s="26">
        <v>84.12</v>
      </c>
      <c r="AA270" s="26">
        <v>67.92</v>
      </c>
      <c r="AB270" s="26">
        <v>77.75</v>
      </c>
      <c r="AC270" s="26">
        <v>77.86</v>
      </c>
      <c r="AD270" s="26">
        <v>70.430000000000007</v>
      </c>
      <c r="AE270" s="26">
        <v>84.53</v>
      </c>
      <c r="AF270" s="26">
        <v>75.78</v>
      </c>
      <c r="AG270" s="26">
        <v>72.03</v>
      </c>
      <c r="AH270" s="26">
        <v>70.98</v>
      </c>
      <c r="AI270" s="26">
        <v>63.49</v>
      </c>
      <c r="AJ270" s="26">
        <v>74.44</v>
      </c>
      <c r="AK270" s="26">
        <v>77.17</v>
      </c>
      <c r="AL270" s="26">
        <v>67.89</v>
      </c>
      <c r="AM270" s="26">
        <v>78.16</v>
      </c>
      <c r="AN270" s="26">
        <v>66.28</v>
      </c>
      <c r="AO270" s="26">
        <v>72.55</v>
      </c>
      <c r="AP270" s="26">
        <v>70.489999999999995</v>
      </c>
      <c r="AQ270" s="26">
        <v>68.25</v>
      </c>
      <c r="AR270" s="26">
        <v>62.63</v>
      </c>
      <c r="AS270" s="26">
        <v>71.37</v>
      </c>
      <c r="AT270" s="26">
        <v>72.239999999999995</v>
      </c>
      <c r="AU270" s="26">
        <v>73.11</v>
      </c>
      <c r="AV270" s="26">
        <v>63.73</v>
      </c>
      <c r="AW270" s="26">
        <v>64.37</v>
      </c>
      <c r="AX270" s="26">
        <v>67.44</v>
      </c>
      <c r="AY270" s="26">
        <v>72.44</v>
      </c>
      <c r="AZ270" s="26">
        <v>74.98</v>
      </c>
      <c r="BA270" s="26">
        <v>66.739999999999995</v>
      </c>
      <c r="BB270" s="26">
        <v>64.77</v>
      </c>
      <c r="BC270" s="26">
        <v>75.39</v>
      </c>
      <c r="BD270" s="26">
        <v>71.400000000000006</v>
      </c>
      <c r="BE270" s="26">
        <v>66.48</v>
      </c>
      <c r="BF270" s="25"/>
      <c r="BG270" s="26">
        <v>61.27</v>
      </c>
      <c r="BH270" s="26">
        <v>79.94</v>
      </c>
      <c r="BI270" s="26">
        <v>80.760000000000005</v>
      </c>
      <c r="BJ270" s="26">
        <v>114.62</v>
      </c>
      <c r="BK270" s="26">
        <v>94.9</v>
      </c>
      <c r="BL270" s="26">
        <v>67.73</v>
      </c>
      <c r="BM270" s="26">
        <v>58.7</v>
      </c>
      <c r="BN270" s="26">
        <v>86.29</v>
      </c>
      <c r="BO270" s="26">
        <v>56.87</v>
      </c>
      <c r="BP270" s="26">
        <v>76.39</v>
      </c>
      <c r="BQ270" s="26">
        <v>67.13</v>
      </c>
      <c r="BR270" s="26">
        <v>54.18</v>
      </c>
      <c r="BS270" s="26">
        <v>76.66</v>
      </c>
      <c r="BT270" s="26">
        <v>73.08</v>
      </c>
      <c r="BU270" s="26">
        <v>94.51</v>
      </c>
      <c r="BV270" s="26">
        <v>79.7</v>
      </c>
      <c r="BW270" s="26">
        <v>72.83</v>
      </c>
      <c r="BX270" s="26">
        <v>64.13</v>
      </c>
      <c r="BY270" s="25"/>
      <c r="BZ270" s="25"/>
      <c r="CA270" s="25"/>
      <c r="CB270" s="25"/>
      <c r="CC270" s="26">
        <v>66.010000000000005</v>
      </c>
      <c r="CD270" s="26">
        <v>66.739999999999995</v>
      </c>
      <c r="CE270" s="26">
        <v>69.45</v>
      </c>
      <c r="CF270" s="26">
        <v>83.77</v>
      </c>
      <c r="CG270" s="26">
        <v>79.56</v>
      </c>
    </row>
    <row r="271" spans="1:85" x14ac:dyDescent="0.3">
      <c r="A271" s="24" t="s">
        <v>343</v>
      </c>
      <c r="B271" s="26">
        <v>70.39</v>
      </c>
      <c r="C271" s="25"/>
      <c r="D271" s="26">
        <v>64.38</v>
      </c>
      <c r="E271" s="26">
        <v>67.760000000000005</v>
      </c>
      <c r="F271" s="26">
        <v>71.400000000000006</v>
      </c>
      <c r="G271" s="26">
        <v>73.25</v>
      </c>
      <c r="H271" s="26">
        <v>65.12</v>
      </c>
      <c r="I271" s="26">
        <v>68.28</v>
      </c>
      <c r="J271" s="26">
        <v>70.06</v>
      </c>
      <c r="K271" s="26">
        <v>68.17</v>
      </c>
      <c r="L271" s="26">
        <v>62.2</v>
      </c>
      <c r="M271" s="26">
        <v>96.55</v>
      </c>
      <c r="N271" s="26">
        <v>64.510000000000005</v>
      </c>
      <c r="O271" s="26">
        <v>58.12</v>
      </c>
      <c r="P271" s="26">
        <v>62.86</v>
      </c>
      <c r="Q271" s="26">
        <v>80.36</v>
      </c>
      <c r="R271" s="25"/>
      <c r="S271" s="25"/>
      <c r="T271" s="25"/>
      <c r="U271" s="26">
        <v>66.37</v>
      </c>
      <c r="V271" s="26">
        <v>78.349999999999994</v>
      </c>
      <c r="W271" s="25"/>
      <c r="X271" s="26">
        <v>64.27</v>
      </c>
      <c r="Y271" s="26">
        <v>64.33</v>
      </c>
      <c r="Z271" s="26">
        <v>83.66</v>
      </c>
      <c r="AA271" s="26">
        <v>67.760000000000005</v>
      </c>
      <c r="AB271" s="26">
        <v>78.34</v>
      </c>
      <c r="AC271" s="26">
        <v>77.67</v>
      </c>
      <c r="AD271" s="26">
        <v>70.680000000000007</v>
      </c>
      <c r="AE271" s="26">
        <v>84.45</v>
      </c>
      <c r="AF271" s="26">
        <v>75.5</v>
      </c>
      <c r="AG271" s="26">
        <v>71.599999999999994</v>
      </c>
      <c r="AH271" s="26">
        <v>70.88</v>
      </c>
      <c r="AI271" s="26">
        <v>63.39</v>
      </c>
      <c r="AJ271" s="26">
        <v>73.790000000000006</v>
      </c>
      <c r="AK271" s="26">
        <v>76.650000000000006</v>
      </c>
      <c r="AL271" s="26">
        <v>67.86</v>
      </c>
      <c r="AM271" s="26">
        <v>77.56</v>
      </c>
      <c r="AN271" s="26">
        <v>66.180000000000007</v>
      </c>
      <c r="AO271" s="26">
        <v>72.040000000000006</v>
      </c>
      <c r="AP271" s="26">
        <v>70.05</v>
      </c>
      <c r="AQ271" s="26">
        <v>67.819999999999993</v>
      </c>
      <c r="AR271" s="26">
        <v>62.63</v>
      </c>
      <c r="AS271" s="26">
        <v>71.41</v>
      </c>
      <c r="AT271" s="26">
        <v>71.94</v>
      </c>
      <c r="AU271" s="26">
        <v>73.25</v>
      </c>
      <c r="AV271" s="26">
        <v>64.88</v>
      </c>
      <c r="AW271" s="26">
        <v>65.44</v>
      </c>
      <c r="AX271" s="26">
        <v>68.28</v>
      </c>
      <c r="AY271" s="26">
        <v>72.61</v>
      </c>
      <c r="AZ271" s="26">
        <v>75.489999999999995</v>
      </c>
      <c r="BA271" s="26">
        <v>67.41</v>
      </c>
      <c r="BB271" s="26">
        <v>65.709999999999994</v>
      </c>
      <c r="BC271" s="26">
        <v>75.69</v>
      </c>
      <c r="BD271" s="26">
        <v>70.77</v>
      </c>
      <c r="BE271" s="26">
        <v>67.08</v>
      </c>
      <c r="BF271" s="25"/>
      <c r="BG271" s="26">
        <v>62.2</v>
      </c>
      <c r="BH271" s="26">
        <v>79.95</v>
      </c>
      <c r="BI271" s="26">
        <v>81.069999999999993</v>
      </c>
      <c r="BJ271" s="26">
        <v>111.88</v>
      </c>
      <c r="BK271" s="26">
        <v>93.32</v>
      </c>
      <c r="BL271" s="26">
        <v>68.36</v>
      </c>
      <c r="BM271" s="26">
        <v>59.83</v>
      </c>
      <c r="BN271" s="26">
        <v>86.05</v>
      </c>
      <c r="BO271" s="26">
        <v>58.12</v>
      </c>
      <c r="BP271" s="26">
        <v>76.87</v>
      </c>
      <c r="BQ271" s="26">
        <v>67.25</v>
      </c>
      <c r="BR271" s="26">
        <v>54.31</v>
      </c>
      <c r="BS271" s="26">
        <v>77.23</v>
      </c>
      <c r="BT271" s="26">
        <v>74.88</v>
      </c>
      <c r="BU271" s="26">
        <v>95</v>
      </c>
      <c r="BV271" s="26">
        <v>79.8</v>
      </c>
      <c r="BW271" s="26">
        <v>73.14</v>
      </c>
      <c r="BX271" s="26">
        <v>65.03</v>
      </c>
      <c r="BY271" s="25"/>
      <c r="BZ271" s="25"/>
      <c r="CA271" s="25"/>
      <c r="CB271" s="25"/>
      <c r="CC271" s="26">
        <v>66.260000000000005</v>
      </c>
      <c r="CD271" s="26">
        <v>66.959999999999994</v>
      </c>
      <c r="CE271" s="26">
        <v>70.290000000000006</v>
      </c>
      <c r="CF271" s="26">
        <v>83.57</v>
      </c>
      <c r="CG271" s="26">
        <v>80.709999999999994</v>
      </c>
    </row>
    <row r="272" spans="1:85" x14ac:dyDescent="0.3">
      <c r="A272" s="24" t="s">
        <v>344</v>
      </c>
      <c r="B272" s="26">
        <v>70.599999999999994</v>
      </c>
      <c r="C272" s="25"/>
      <c r="D272" s="26">
        <v>65.239999999999995</v>
      </c>
      <c r="E272" s="26">
        <v>67.92</v>
      </c>
      <c r="F272" s="26">
        <v>71.760000000000005</v>
      </c>
      <c r="G272" s="26">
        <v>72.13</v>
      </c>
      <c r="H272" s="26">
        <v>63.62</v>
      </c>
      <c r="I272" s="26">
        <v>67.62</v>
      </c>
      <c r="J272" s="26">
        <v>71.02</v>
      </c>
      <c r="K272" s="26">
        <v>68.69</v>
      </c>
      <c r="L272" s="26">
        <v>63.46</v>
      </c>
      <c r="M272" s="26">
        <v>94.92</v>
      </c>
      <c r="N272" s="26">
        <v>65.86</v>
      </c>
      <c r="O272" s="26">
        <v>59.71</v>
      </c>
      <c r="P272" s="26">
        <v>63.52</v>
      </c>
      <c r="Q272" s="26">
        <v>80.94</v>
      </c>
      <c r="R272" s="25"/>
      <c r="S272" s="25"/>
      <c r="T272" s="25"/>
      <c r="U272" s="26">
        <v>66.89</v>
      </c>
      <c r="V272" s="26">
        <v>79.45</v>
      </c>
      <c r="W272" s="25"/>
      <c r="X272" s="26">
        <v>65.12</v>
      </c>
      <c r="Y272" s="26">
        <v>65.41</v>
      </c>
      <c r="Z272" s="26">
        <v>83.71</v>
      </c>
      <c r="AA272" s="26">
        <v>67.92</v>
      </c>
      <c r="AB272" s="26">
        <v>79.290000000000006</v>
      </c>
      <c r="AC272" s="26">
        <v>77.8</v>
      </c>
      <c r="AD272" s="26">
        <v>71.45</v>
      </c>
      <c r="AE272" s="26">
        <v>84.95</v>
      </c>
      <c r="AF272" s="26">
        <v>75.8</v>
      </c>
      <c r="AG272" s="26">
        <v>71.75</v>
      </c>
      <c r="AH272" s="26">
        <v>71.16</v>
      </c>
      <c r="AI272" s="26">
        <v>63.56</v>
      </c>
      <c r="AJ272" s="26">
        <v>73.959999999999994</v>
      </c>
      <c r="AK272" s="26">
        <v>76.61</v>
      </c>
      <c r="AL272" s="26">
        <v>68.260000000000005</v>
      </c>
      <c r="AM272" s="26">
        <v>77.56</v>
      </c>
      <c r="AN272" s="26">
        <v>66.349999999999994</v>
      </c>
      <c r="AO272" s="26">
        <v>72.31</v>
      </c>
      <c r="AP272" s="26">
        <v>70.489999999999995</v>
      </c>
      <c r="AQ272" s="26">
        <v>67.989999999999995</v>
      </c>
      <c r="AR272" s="26">
        <v>63.15</v>
      </c>
      <c r="AS272" s="26">
        <v>71.77</v>
      </c>
      <c r="AT272" s="26">
        <v>72.36</v>
      </c>
      <c r="AU272" s="26">
        <v>72.13</v>
      </c>
      <c r="AV272" s="26">
        <v>63.33</v>
      </c>
      <c r="AW272" s="26">
        <v>64.010000000000005</v>
      </c>
      <c r="AX272" s="26">
        <v>67.62</v>
      </c>
      <c r="AY272" s="26">
        <v>73.48</v>
      </c>
      <c r="AZ272" s="26">
        <v>76.28</v>
      </c>
      <c r="BA272" s="26">
        <v>68.47</v>
      </c>
      <c r="BB272" s="26">
        <v>67.010000000000005</v>
      </c>
      <c r="BC272" s="26">
        <v>76.180000000000007</v>
      </c>
      <c r="BD272" s="26">
        <v>71.14</v>
      </c>
      <c r="BE272" s="26">
        <v>65.540000000000006</v>
      </c>
      <c r="BF272" s="25"/>
      <c r="BG272" s="26">
        <v>63.46</v>
      </c>
      <c r="BH272" s="26">
        <v>79.650000000000006</v>
      </c>
      <c r="BI272" s="26">
        <v>80.599999999999994</v>
      </c>
      <c r="BJ272" s="26">
        <v>109.02</v>
      </c>
      <c r="BK272" s="26">
        <v>92.32</v>
      </c>
      <c r="BL272" s="26">
        <v>69.37</v>
      </c>
      <c r="BM272" s="26">
        <v>61.39</v>
      </c>
      <c r="BN272" s="26">
        <v>87.12</v>
      </c>
      <c r="BO272" s="26">
        <v>59.71</v>
      </c>
      <c r="BP272" s="26">
        <v>77.78</v>
      </c>
      <c r="BQ272" s="26">
        <v>67.900000000000006</v>
      </c>
      <c r="BR272" s="26">
        <v>54.54</v>
      </c>
      <c r="BS272" s="26">
        <v>78.209999999999994</v>
      </c>
      <c r="BT272" s="26">
        <v>76.8</v>
      </c>
      <c r="BU272" s="26">
        <v>95.57</v>
      </c>
      <c r="BV272" s="26">
        <v>80.52</v>
      </c>
      <c r="BW272" s="26">
        <v>71.59</v>
      </c>
      <c r="BX272" s="26">
        <v>66.349999999999994</v>
      </c>
      <c r="BY272" s="25"/>
      <c r="BZ272" s="25"/>
      <c r="CA272" s="25"/>
      <c r="CB272" s="25"/>
      <c r="CC272" s="26">
        <v>66.77</v>
      </c>
      <c r="CD272" s="26">
        <v>67.489999999999995</v>
      </c>
      <c r="CE272" s="26">
        <v>71.44</v>
      </c>
      <c r="CF272" s="26">
        <v>84.4</v>
      </c>
      <c r="CG272" s="26">
        <v>81.790000000000006</v>
      </c>
    </row>
    <row r="273" spans="1:85" x14ac:dyDescent="0.3">
      <c r="A273" s="24" t="s">
        <v>345</v>
      </c>
      <c r="B273" s="26">
        <v>71.209999999999994</v>
      </c>
      <c r="C273" s="25"/>
      <c r="D273" s="26">
        <v>65.680000000000007</v>
      </c>
      <c r="E273" s="26">
        <v>68.430000000000007</v>
      </c>
      <c r="F273" s="26">
        <v>73.16</v>
      </c>
      <c r="G273" s="26">
        <v>72.23</v>
      </c>
      <c r="H273" s="26">
        <v>63.3</v>
      </c>
      <c r="I273" s="26">
        <v>67.52</v>
      </c>
      <c r="J273" s="26">
        <v>71.44</v>
      </c>
      <c r="K273" s="26">
        <v>69.13</v>
      </c>
      <c r="L273" s="26">
        <v>63.77</v>
      </c>
      <c r="M273" s="26">
        <v>94.78</v>
      </c>
      <c r="N273" s="26">
        <v>66.34</v>
      </c>
      <c r="O273" s="26">
        <v>60.18</v>
      </c>
      <c r="P273" s="26">
        <v>66.040000000000006</v>
      </c>
      <c r="Q273" s="26">
        <v>81.92</v>
      </c>
      <c r="R273" s="25"/>
      <c r="S273" s="25"/>
      <c r="T273" s="25"/>
      <c r="U273" s="26">
        <v>67.05</v>
      </c>
      <c r="V273" s="26">
        <v>80.06</v>
      </c>
      <c r="W273" s="25"/>
      <c r="X273" s="26">
        <v>65.55</v>
      </c>
      <c r="Y273" s="26">
        <v>65.760000000000005</v>
      </c>
      <c r="Z273" s="26">
        <v>83.91</v>
      </c>
      <c r="AA273" s="26">
        <v>68.430000000000007</v>
      </c>
      <c r="AB273" s="26">
        <v>80.48</v>
      </c>
      <c r="AC273" s="26">
        <v>78.260000000000005</v>
      </c>
      <c r="AD273" s="26">
        <v>73.489999999999995</v>
      </c>
      <c r="AE273" s="26">
        <v>86.1</v>
      </c>
      <c r="AF273" s="26">
        <v>76.78</v>
      </c>
      <c r="AG273" s="26">
        <v>72.98</v>
      </c>
      <c r="AH273" s="26">
        <v>72.25</v>
      </c>
      <c r="AI273" s="26">
        <v>65.39</v>
      </c>
      <c r="AJ273" s="26">
        <v>75.81</v>
      </c>
      <c r="AK273" s="26">
        <v>77.64</v>
      </c>
      <c r="AL273" s="26">
        <v>69.12</v>
      </c>
      <c r="AM273" s="26">
        <v>78.8</v>
      </c>
      <c r="AN273" s="26">
        <v>68.17</v>
      </c>
      <c r="AO273" s="26">
        <v>73.44</v>
      </c>
      <c r="AP273" s="26">
        <v>72.55</v>
      </c>
      <c r="AQ273" s="26">
        <v>69.77</v>
      </c>
      <c r="AR273" s="26">
        <v>65.040000000000006</v>
      </c>
      <c r="AS273" s="26">
        <v>72.73</v>
      </c>
      <c r="AT273" s="26">
        <v>73.930000000000007</v>
      </c>
      <c r="AU273" s="26">
        <v>72.23</v>
      </c>
      <c r="AV273" s="26">
        <v>62.84</v>
      </c>
      <c r="AW273" s="26">
        <v>63.89</v>
      </c>
      <c r="AX273" s="26">
        <v>67.52</v>
      </c>
      <c r="AY273" s="26">
        <v>74.2</v>
      </c>
      <c r="AZ273" s="26">
        <v>76.98</v>
      </c>
      <c r="BA273" s="26">
        <v>68.73</v>
      </c>
      <c r="BB273" s="26">
        <v>67.77</v>
      </c>
      <c r="BC273" s="26">
        <v>77.12</v>
      </c>
      <c r="BD273" s="26">
        <v>71.260000000000005</v>
      </c>
      <c r="BE273" s="26">
        <v>64.91</v>
      </c>
      <c r="BF273" s="25"/>
      <c r="BG273" s="26">
        <v>63.77</v>
      </c>
      <c r="BH273" s="26">
        <v>80.319999999999993</v>
      </c>
      <c r="BI273" s="26">
        <v>81.23</v>
      </c>
      <c r="BJ273" s="26">
        <v>107.96</v>
      </c>
      <c r="BK273" s="26">
        <v>92.2</v>
      </c>
      <c r="BL273" s="26">
        <v>69.88</v>
      </c>
      <c r="BM273" s="26">
        <v>61.81</v>
      </c>
      <c r="BN273" s="26">
        <v>87.93</v>
      </c>
      <c r="BO273" s="26">
        <v>60.18</v>
      </c>
      <c r="BP273" s="26">
        <v>79.150000000000006</v>
      </c>
      <c r="BQ273" s="26">
        <v>69.849999999999994</v>
      </c>
      <c r="BR273" s="26">
        <v>57.58</v>
      </c>
      <c r="BS273" s="26">
        <v>79.23</v>
      </c>
      <c r="BT273" s="26">
        <v>78.39</v>
      </c>
      <c r="BU273" s="26">
        <v>96.94</v>
      </c>
      <c r="BV273" s="26">
        <v>81.510000000000005</v>
      </c>
      <c r="BW273" s="26">
        <v>70.92</v>
      </c>
      <c r="BX273" s="26">
        <v>67.22</v>
      </c>
      <c r="BY273" s="25"/>
      <c r="BZ273" s="25"/>
      <c r="CA273" s="25"/>
      <c r="CB273" s="25"/>
      <c r="CC273" s="26">
        <v>66.900000000000006</v>
      </c>
      <c r="CD273" s="26">
        <v>67.790000000000006</v>
      </c>
      <c r="CE273" s="26">
        <v>71.91</v>
      </c>
      <c r="CF273" s="26">
        <v>85.12</v>
      </c>
      <c r="CG273" s="26">
        <v>82.38</v>
      </c>
    </row>
    <row r="274" spans="1:85" x14ac:dyDescent="0.3">
      <c r="A274" s="24" t="s">
        <v>346</v>
      </c>
      <c r="B274" s="26">
        <v>71.45</v>
      </c>
      <c r="C274" s="25"/>
      <c r="D274" s="26">
        <v>66.08</v>
      </c>
      <c r="E274" s="26">
        <v>68.67</v>
      </c>
      <c r="F274" s="26">
        <v>73.540000000000006</v>
      </c>
      <c r="G274" s="26">
        <v>71.55</v>
      </c>
      <c r="H274" s="26">
        <v>61.92</v>
      </c>
      <c r="I274" s="26">
        <v>66.84</v>
      </c>
      <c r="J274" s="26">
        <v>71.89</v>
      </c>
      <c r="K274" s="26">
        <v>69.849999999999994</v>
      </c>
      <c r="L274" s="26">
        <v>64.12</v>
      </c>
      <c r="M274" s="26">
        <v>95.21</v>
      </c>
      <c r="N274" s="26">
        <v>67.11</v>
      </c>
      <c r="O274" s="26">
        <v>60.71</v>
      </c>
      <c r="P274" s="26">
        <v>66.680000000000007</v>
      </c>
      <c r="Q274" s="26">
        <v>82.56</v>
      </c>
      <c r="R274" s="25"/>
      <c r="S274" s="25"/>
      <c r="T274" s="25"/>
      <c r="U274" s="26">
        <v>67.150000000000006</v>
      </c>
      <c r="V274" s="26">
        <v>80.709999999999994</v>
      </c>
      <c r="W274" s="25"/>
      <c r="X274" s="26">
        <v>65.959999999999994</v>
      </c>
      <c r="Y274" s="26">
        <v>65.88</v>
      </c>
      <c r="Z274" s="26">
        <v>83.32</v>
      </c>
      <c r="AA274" s="26">
        <v>68.67</v>
      </c>
      <c r="AB274" s="26">
        <v>80.63</v>
      </c>
      <c r="AC274" s="26">
        <v>78.290000000000006</v>
      </c>
      <c r="AD274" s="26">
        <v>74.239999999999995</v>
      </c>
      <c r="AE274" s="26">
        <v>86.01</v>
      </c>
      <c r="AF274" s="26">
        <v>77.180000000000007</v>
      </c>
      <c r="AG274" s="26">
        <v>73.37</v>
      </c>
      <c r="AH274" s="26">
        <v>72.66</v>
      </c>
      <c r="AI274" s="26">
        <v>65.599999999999994</v>
      </c>
      <c r="AJ274" s="26">
        <v>76.400000000000006</v>
      </c>
      <c r="AK274" s="26">
        <v>77.900000000000006</v>
      </c>
      <c r="AL274" s="26">
        <v>69.47</v>
      </c>
      <c r="AM274" s="26">
        <v>79.25</v>
      </c>
      <c r="AN274" s="26">
        <v>68.61</v>
      </c>
      <c r="AO274" s="26">
        <v>73.94</v>
      </c>
      <c r="AP274" s="26">
        <v>73.099999999999994</v>
      </c>
      <c r="AQ274" s="26">
        <v>70.209999999999994</v>
      </c>
      <c r="AR274" s="26">
        <v>65.44</v>
      </c>
      <c r="AS274" s="26">
        <v>73.150000000000006</v>
      </c>
      <c r="AT274" s="26">
        <v>74.540000000000006</v>
      </c>
      <c r="AU274" s="26">
        <v>71.55</v>
      </c>
      <c r="AV274" s="26">
        <v>61.42</v>
      </c>
      <c r="AW274" s="26">
        <v>62.56</v>
      </c>
      <c r="AX274" s="26">
        <v>66.84</v>
      </c>
      <c r="AY274" s="26">
        <v>74.53</v>
      </c>
      <c r="AZ274" s="26">
        <v>77.48</v>
      </c>
      <c r="BA274" s="26">
        <v>69.14</v>
      </c>
      <c r="BB274" s="26">
        <v>68.16</v>
      </c>
      <c r="BC274" s="26">
        <v>77.61</v>
      </c>
      <c r="BD274" s="26">
        <v>75.48</v>
      </c>
      <c r="BE274" s="26">
        <v>63.42</v>
      </c>
      <c r="BF274" s="25"/>
      <c r="BG274" s="26">
        <v>64.12</v>
      </c>
      <c r="BH274" s="26">
        <v>81.47</v>
      </c>
      <c r="BI274" s="26">
        <v>82.8</v>
      </c>
      <c r="BJ274" s="26">
        <v>107.58</v>
      </c>
      <c r="BK274" s="26">
        <v>92.02</v>
      </c>
      <c r="BL274" s="26">
        <v>70.760000000000005</v>
      </c>
      <c r="BM274" s="26">
        <v>62.38</v>
      </c>
      <c r="BN274" s="26">
        <v>89.41</v>
      </c>
      <c r="BO274" s="26">
        <v>60.71</v>
      </c>
      <c r="BP274" s="26">
        <v>80.099999999999994</v>
      </c>
      <c r="BQ274" s="26">
        <v>70.61</v>
      </c>
      <c r="BR274" s="26">
        <v>57.77</v>
      </c>
      <c r="BS274" s="26">
        <v>79.959999999999994</v>
      </c>
      <c r="BT274" s="26">
        <v>78.95</v>
      </c>
      <c r="BU274" s="26">
        <v>97.83</v>
      </c>
      <c r="BV274" s="26">
        <v>82.13</v>
      </c>
      <c r="BW274" s="26">
        <v>69.599999999999994</v>
      </c>
      <c r="BX274" s="26">
        <v>67.819999999999993</v>
      </c>
      <c r="BY274" s="25"/>
      <c r="BZ274" s="25"/>
      <c r="CA274" s="25"/>
      <c r="CB274" s="25"/>
      <c r="CC274" s="26">
        <v>67</v>
      </c>
      <c r="CD274" s="26">
        <v>67.87</v>
      </c>
      <c r="CE274" s="26">
        <v>72.31</v>
      </c>
      <c r="CF274" s="26">
        <v>86.3</v>
      </c>
      <c r="CG274" s="26">
        <v>82.96</v>
      </c>
    </row>
    <row r="275" spans="1:85" x14ac:dyDescent="0.3">
      <c r="A275" s="24" t="s">
        <v>347</v>
      </c>
      <c r="B275" s="26">
        <v>72.2</v>
      </c>
      <c r="C275" s="25"/>
      <c r="D275" s="26">
        <v>66.06</v>
      </c>
      <c r="E275" s="26">
        <v>68.67</v>
      </c>
      <c r="F275" s="26">
        <v>73.47</v>
      </c>
      <c r="G275" s="26">
        <v>73.81</v>
      </c>
      <c r="H275" s="26">
        <v>66.12</v>
      </c>
      <c r="I275" s="26">
        <v>69.290000000000006</v>
      </c>
      <c r="J275" s="26">
        <v>72.19</v>
      </c>
      <c r="K275" s="26">
        <v>71.08</v>
      </c>
      <c r="L275" s="26">
        <v>64.72</v>
      </c>
      <c r="M275" s="26">
        <v>95.33</v>
      </c>
      <c r="N275" s="26">
        <v>67.62</v>
      </c>
      <c r="O275" s="26">
        <v>61.48</v>
      </c>
      <c r="P275" s="26">
        <v>67.03</v>
      </c>
      <c r="Q275" s="26">
        <v>83.13</v>
      </c>
      <c r="R275" s="25"/>
      <c r="S275" s="25"/>
      <c r="T275" s="25"/>
      <c r="U275" s="26">
        <v>67.239999999999995</v>
      </c>
      <c r="V275" s="26">
        <v>80.89</v>
      </c>
      <c r="W275" s="25"/>
      <c r="X275" s="26">
        <v>65.94</v>
      </c>
      <c r="Y275" s="26">
        <v>66.03</v>
      </c>
      <c r="Z275" s="26">
        <v>82.38</v>
      </c>
      <c r="AA275" s="26">
        <v>68.67</v>
      </c>
      <c r="AB275" s="26">
        <v>80.33</v>
      </c>
      <c r="AC275" s="26">
        <v>78.040000000000006</v>
      </c>
      <c r="AD275" s="26">
        <v>74.31</v>
      </c>
      <c r="AE275" s="26">
        <v>85.29</v>
      </c>
      <c r="AF275" s="26">
        <v>76.959999999999994</v>
      </c>
      <c r="AG275" s="26">
        <v>73.27</v>
      </c>
      <c r="AH275" s="26">
        <v>72.75</v>
      </c>
      <c r="AI275" s="26">
        <v>65.599999999999994</v>
      </c>
      <c r="AJ275" s="26">
        <v>76.28</v>
      </c>
      <c r="AK275" s="26">
        <v>77.59</v>
      </c>
      <c r="AL275" s="26">
        <v>69.489999999999995</v>
      </c>
      <c r="AM275" s="26">
        <v>79.13</v>
      </c>
      <c r="AN275" s="26">
        <v>68.69</v>
      </c>
      <c r="AO275" s="26">
        <v>73.89</v>
      </c>
      <c r="AP275" s="26">
        <v>73.12</v>
      </c>
      <c r="AQ275" s="26">
        <v>70.17</v>
      </c>
      <c r="AR275" s="26">
        <v>65.510000000000005</v>
      </c>
      <c r="AS275" s="26">
        <v>73.150000000000006</v>
      </c>
      <c r="AT275" s="26">
        <v>74.44</v>
      </c>
      <c r="AU275" s="26">
        <v>73.81</v>
      </c>
      <c r="AV275" s="26">
        <v>65.709999999999994</v>
      </c>
      <c r="AW275" s="26">
        <v>66.64</v>
      </c>
      <c r="AX275" s="26">
        <v>69.290000000000006</v>
      </c>
      <c r="AY275" s="26">
        <v>74.650000000000006</v>
      </c>
      <c r="AZ275" s="26">
        <v>77.55</v>
      </c>
      <c r="BA275" s="26">
        <v>69.56</v>
      </c>
      <c r="BB275" s="26">
        <v>68.5</v>
      </c>
      <c r="BC275" s="26">
        <v>77.319999999999993</v>
      </c>
      <c r="BD275" s="26">
        <v>77.06</v>
      </c>
      <c r="BE275" s="26">
        <v>67.11</v>
      </c>
      <c r="BF275" s="25"/>
      <c r="BG275" s="26">
        <v>64.72</v>
      </c>
      <c r="BH275" s="26">
        <v>81.45</v>
      </c>
      <c r="BI275" s="26">
        <v>83.06</v>
      </c>
      <c r="BJ275" s="26">
        <v>107.79</v>
      </c>
      <c r="BK275" s="26">
        <v>91.03</v>
      </c>
      <c r="BL275" s="26">
        <v>71.14</v>
      </c>
      <c r="BM275" s="26">
        <v>63.06</v>
      </c>
      <c r="BN275" s="26">
        <v>89.04</v>
      </c>
      <c r="BO275" s="26">
        <v>61.48</v>
      </c>
      <c r="BP275" s="26">
        <v>80.42</v>
      </c>
      <c r="BQ275" s="26">
        <v>70.959999999999994</v>
      </c>
      <c r="BR275" s="26">
        <v>57.88</v>
      </c>
      <c r="BS275" s="26">
        <v>80.260000000000005</v>
      </c>
      <c r="BT275" s="26">
        <v>79.319999999999993</v>
      </c>
      <c r="BU275" s="26">
        <v>97.53</v>
      </c>
      <c r="BV275" s="26">
        <v>82.18</v>
      </c>
      <c r="BW275" s="26">
        <v>72.8</v>
      </c>
      <c r="BX275" s="26">
        <v>68.349999999999994</v>
      </c>
      <c r="BY275" s="25"/>
      <c r="BZ275" s="25"/>
      <c r="CA275" s="25"/>
      <c r="CB275" s="25"/>
      <c r="CC275" s="26">
        <v>67.099999999999994</v>
      </c>
      <c r="CD275" s="26">
        <v>67.91</v>
      </c>
      <c r="CE275" s="26">
        <v>72.56</v>
      </c>
      <c r="CF275" s="26">
        <v>86.1</v>
      </c>
      <c r="CG275" s="26">
        <v>83.24</v>
      </c>
    </row>
    <row r="276" spans="1:85" x14ac:dyDescent="0.3">
      <c r="A276" s="24" t="s">
        <v>348</v>
      </c>
      <c r="B276" s="26">
        <v>72.19</v>
      </c>
      <c r="C276" s="25"/>
      <c r="D276" s="26">
        <v>65.75</v>
      </c>
      <c r="E276" s="26">
        <v>68.98</v>
      </c>
      <c r="F276" s="26">
        <v>73.91</v>
      </c>
      <c r="G276" s="26">
        <v>73.05</v>
      </c>
      <c r="H276" s="26">
        <v>64.52</v>
      </c>
      <c r="I276" s="26">
        <v>68.290000000000006</v>
      </c>
      <c r="J276" s="26">
        <v>72.44</v>
      </c>
      <c r="K276" s="26">
        <v>70.81</v>
      </c>
      <c r="L276" s="26">
        <v>65.040000000000006</v>
      </c>
      <c r="M276" s="26">
        <v>94.9</v>
      </c>
      <c r="N276" s="26">
        <v>68.17</v>
      </c>
      <c r="O276" s="26">
        <v>61.98</v>
      </c>
      <c r="P276" s="26">
        <v>67.38</v>
      </c>
      <c r="Q276" s="26">
        <v>83.16</v>
      </c>
      <c r="R276" s="25"/>
      <c r="S276" s="25"/>
      <c r="T276" s="25"/>
      <c r="U276" s="26">
        <v>67.290000000000006</v>
      </c>
      <c r="V276" s="26">
        <v>81.05</v>
      </c>
      <c r="W276" s="25"/>
      <c r="X276" s="26">
        <v>65.61</v>
      </c>
      <c r="Y276" s="26">
        <v>66.19</v>
      </c>
      <c r="Z276" s="26">
        <v>81.73</v>
      </c>
      <c r="AA276" s="26">
        <v>68.98</v>
      </c>
      <c r="AB276" s="26">
        <v>80.599999999999994</v>
      </c>
      <c r="AC276" s="26">
        <v>78.37</v>
      </c>
      <c r="AD276" s="26">
        <v>75.12</v>
      </c>
      <c r="AE276" s="26">
        <v>86.19</v>
      </c>
      <c r="AF276" s="26">
        <v>78.03</v>
      </c>
      <c r="AG276" s="26">
        <v>73.81</v>
      </c>
      <c r="AH276" s="26">
        <v>72.790000000000006</v>
      </c>
      <c r="AI276" s="26">
        <v>65.63</v>
      </c>
      <c r="AJ276" s="26">
        <v>77.150000000000006</v>
      </c>
      <c r="AK276" s="26">
        <v>78.02</v>
      </c>
      <c r="AL276" s="26">
        <v>69.930000000000007</v>
      </c>
      <c r="AM276" s="26">
        <v>79.58</v>
      </c>
      <c r="AN276" s="26">
        <v>69.239999999999995</v>
      </c>
      <c r="AO276" s="26">
        <v>74.42</v>
      </c>
      <c r="AP276" s="26">
        <v>73.87</v>
      </c>
      <c r="AQ276" s="26">
        <v>70.7</v>
      </c>
      <c r="AR276" s="26">
        <v>65.95</v>
      </c>
      <c r="AS276" s="26">
        <v>73.55</v>
      </c>
      <c r="AT276" s="26">
        <v>75.069999999999993</v>
      </c>
      <c r="AU276" s="26">
        <v>73.05</v>
      </c>
      <c r="AV276" s="26">
        <v>64.03</v>
      </c>
      <c r="AW276" s="26">
        <v>65.16</v>
      </c>
      <c r="AX276" s="26">
        <v>68.290000000000006</v>
      </c>
      <c r="AY276" s="26">
        <v>74.86</v>
      </c>
      <c r="AZ276" s="26">
        <v>77.86</v>
      </c>
      <c r="BA276" s="26">
        <v>69.790000000000006</v>
      </c>
      <c r="BB276" s="26">
        <v>68.790000000000006</v>
      </c>
      <c r="BC276" s="26">
        <v>77.72</v>
      </c>
      <c r="BD276" s="26">
        <v>76.98</v>
      </c>
      <c r="BE276" s="26">
        <v>65.28</v>
      </c>
      <c r="BF276" s="25"/>
      <c r="BG276" s="26">
        <v>65.040000000000006</v>
      </c>
      <c r="BH276" s="26">
        <v>81.47</v>
      </c>
      <c r="BI276" s="26">
        <v>82.26</v>
      </c>
      <c r="BJ276" s="26">
        <v>107.21</v>
      </c>
      <c r="BK276" s="26">
        <v>90.94</v>
      </c>
      <c r="BL276" s="26">
        <v>71.77</v>
      </c>
      <c r="BM276" s="26">
        <v>63.53</v>
      </c>
      <c r="BN276" s="26">
        <v>89.23</v>
      </c>
      <c r="BO276" s="26">
        <v>61.98</v>
      </c>
      <c r="BP276" s="26">
        <v>80.790000000000006</v>
      </c>
      <c r="BQ276" s="26">
        <v>71.38</v>
      </c>
      <c r="BR276" s="26">
        <v>58.03</v>
      </c>
      <c r="BS276" s="26">
        <v>80.58</v>
      </c>
      <c r="BT276" s="26">
        <v>79.709999999999994</v>
      </c>
      <c r="BU276" s="26">
        <v>97.56</v>
      </c>
      <c r="BV276" s="26">
        <v>82.46</v>
      </c>
      <c r="BW276" s="26">
        <v>70.97</v>
      </c>
      <c r="BX276" s="26">
        <v>68.81</v>
      </c>
      <c r="BY276" s="25"/>
      <c r="BZ276" s="25"/>
      <c r="CA276" s="25"/>
      <c r="CB276" s="25"/>
      <c r="CC276" s="26">
        <v>67.13</v>
      </c>
      <c r="CD276" s="26">
        <v>68</v>
      </c>
      <c r="CE276" s="26">
        <v>72.92</v>
      </c>
      <c r="CF276" s="26">
        <v>86.32</v>
      </c>
      <c r="CG276" s="26">
        <v>83.23</v>
      </c>
    </row>
    <row r="277" spans="1:85" x14ac:dyDescent="0.3">
      <c r="A277" s="24" t="s">
        <v>349</v>
      </c>
      <c r="B277" s="26">
        <v>73.09</v>
      </c>
      <c r="C277" s="25"/>
      <c r="D277" s="26">
        <v>66.650000000000006</v>
      </c>
      <c r="E277" s="26">
        <v>69.319999999999993</v>
      </c>
      <c r="F277" s="26">
        <v>74.38</v>
      </c>
      <c r="G277" s="26">
        <v>74.94</v>
      </c>
      <c r="H277" s="26">
        <v>67.739999999999995</v>
      </c>
      <c r="I277" s="26">
        <v>70.38</v>
      </c>
      <c r="J277" s="26">
        <v>72.86</v>
      </c>
      <c r="K277" s="26">
        <v>71.709999999999994</v>
      </c>
      <c r="L277" s="26">
        <v>65.81</v>
      </c>
      <c r="M277" s="26">
        <v>95.54</v>
      </c>
      <c r="N277" s="26">
        <v>68.8</v>
      </c>
      <c r="O277" s="26">
        <v>63</v>
      </c>
      <c r="P277" s="26">
        <v>67.87</v>
      </c>
      <c r="Q277" s="26">
        <v>83.83</v>
      </c>
      <c r="R277" s="25"/>
      <c r="S277" s="25"/>
      <c r="T277" s="25"/>
      <c r="U277" s="26">
        <v>67.680000000000007</v>
      </c>
      <c r="V277" s="26">
        <v>81.209999999999994</v>
      </c>
      <c r="W277" s="25"/>
      <c r="X277" s="26">
        <v>66.52</v>
      </c>
      <c r="Y277" s="26">
        <v>66.88</v>
      </c>
      <c r="Z277" s="26">
        <v>81.430000000000007</v>
      </c>
      <c r="AA277" s="26">
        <v>69.319999999999993</v>
      </c>
      <c r="AB277" s="26">
        <v>80.489999999999995</v>
      </c>
      <c r="AC277" s="26">
        <v>78.41</v>
      </c>
      <c r="AD277" s="26">
        <v>76.319999999999993</v>
      </c>
      <c r="AE277" s="26">
        <v>85.68</v>
      </c>
      <c r="AF277" s="26">
        <v>78.930000000000007</v>
      </c>
      <c r="AG277" s="26">
        <v>74.58</v>
      </c>
      <c r="AH277" s="26">
        <v>73.11</v>
      </c>
      <c r="AI277" s="26">
        <v>65.86</v>
      </c>
      <c r="AJ277" s="26">
        <v>78.37</v>
      </c>
      <c r="AK277" s="26">
        <v>78.39</v>
      </c>
      <c r="AL277" s="26">
        <v>70.569999999999993</v>
      </c>
      <c r="AM277" s="26">
        <v>80.16</v>
      </c>
      <c r="AN277" s="26">
        <v>69.87</v>
      </c>
      <c r="AO277" s="26">
        <v>74.989999999999995</v>
      </c>
      <c r="AP277" s="26">
        <v>74.84</v>
      </c>
      <c r="AQ277" s="26">
        <v>71.319999999999993</v>
      </c>
      <c r="AR277" s="26">
        <v>66.33</v>
      </c>
      <c r="AS277" s="26">
        <v>73.87</v>
      </c>
      <c r="AT277" s="26">
        <v>75.62</v>
      </c>
      <c r="AU277" s="26">
        <v>74.94</v>
      </c>
      <c r="AV277" s="26">
        <v>67.23</v>
      </c>
      <c r="AW277" s="26">
        <v>68.42</v>
      </c>
      <c r="AX277" s="26">
        <v>70.38</v>
      </c>
      <c r="AY277" s="26">
        <v>75.400000000000006</v>
      </c>
      <c r="AZ277" s="26">
        <v>78.09</v>
      </c>
      <c r="BA277" s="26">
        <v>70.290000000000006</v>
      </c>
      <c r="BB277" s="26">
        <v>69.5</v>
      </c>
      <c r="BC277" s="26">
        <v>77.22</v>
      </c>
      <c r="BD277" s="26">
        <v>76.66</v>
      </c>
      <c r="BE277" s="26">
        <v>68.040000000000006</v>
      </c>
      <c r="BF277" s="25"/>
      <c r="BG277" s="26">
        <v>65.81</v>
      </c>
      <c r="BH277" s="26">
        <v>82.21</v>
      </c>
      <c r="BI277" s="26">
        <v>83.01</v>
      </c>
      <c r="BJ277" s="26">
        <v>107.74</v>
      </c>
      <c r="BK277" s="26">
        <v>90.45</v>
      </c>
      <c r="BL277" s="26">
        <v>72.22</v>
      </c>
      <c r="BM277" s="26">
        <v>64.319999999999993</v>
      </c>
      <c r="BN277" s="26">
        <v>89.06</v>
      </c>
      <c r="BO277" s="26">
        <v>63</v>
      </c>
      <c r="BP277" s="26">
        <v>81.180000000000007</v>
      </c>
      <c r="BQ277" s="26">
        <v>71.64</v>
      </c>
      <c r="BR277" s="26">
        <v>58.27</v>
      </c>
      <c r="BS277" s="26">
        <v>80.81</v>
      </c>
      <c r="BT277" s="26">
        <v>80.31</v>
      </c>
      <c r="BU277" s="26">
        <v>97.55</v>
      </c>
      <c r="BV277" s="26">
        <v>82.64</v>
      </c>
      <c r="BW277" s="26">
        <v>73.319999999999993</v>
      </c>
      <c r="BX277" s="26">
        <v>69.56</v>
      </c>
      <c r="BY277" s="25"/>
      <c r="BZ277" s="25"/>
      <c r="CA277" s="25"/>
      <c r="CB277" s="25"/>
      <c r="CC277" s="26">
        <v>67.52</v>
      </c>
      <c r="CD277" s="26">
        <v>68.430000000000007</v>
      </c>
      <c r="CE277" s="26">
        <v>73.430000000000007</v>
      </c>
      <c r="CF277" s="26">
        <v>85.54</v>
      </c>
      <c r="CG277" s="26">
        <v>83.49</v>
      </c>
    </row>
    <row r="278" spans="1:85" x14ac:dyDescent="0.3">
      <c r="A278" s="24" t="s">
        <v>350</v>
      </c>
      <c r="B278" s="26">
        <v>73.63</v>
      </c>
      <c r="C278" s="25"/>
      <c r="D278" s="26">
        <v>66.989999999999995</v>
      </c>
      <c r="E278" s="26">
        <v>69.040000000000006</v>
      </c>
      <c r="F278" s="26">
        <v>73.95</v>
      </c>
      <c r="G278" s="26">
        <v>75.819999999999993</v>
      </c>
      <c r="H278" s="26">
        <v>69.7</v>
      </c>
      <c r="I278" s="26">
        <v>71.540000000000006</v>
      </c>
      <c r="J278" s="26">
        <v>73.19</v>
      </c>
      <c r="K278" s="26">
        <v>72.39</v>
      </c>
      <c r="L278" s="26">
        <v>66.260000000000005</v>
      </c>
      <c r="M278" s="26">
        <v>97.4</v>
      </c>
      <c r="N278" s="26">
        <v>69.66</v>
      </c>
      <c r="O278" s="26">
        <v>63.6</v>
      </c>
      <c r="P278" s="26">
        <v>68.209999999999994</v>
      </c>
      <c r="Q278" s="26">
        <v>84.51</v>
      </c>
      <c r="R278" s="25"/>
      <c r="S278" s="25"/>
      <c r="T278" s="25"/>
      <c r="U278" s="26">
        <v>67.849999999999994</v>
      </c>
      <c r="V278" s="26">
        <v>81.540000000000006</v>
      </c>
      <c r="W278" s="25"/>
      <c r="X278" s="26">
        <v>66.84</v>
      </c>
      <c r="Y278" s="26">
        <v>67.22</v>
      </c>
      <c r="Z278" s="26">
        <v>81.45</v>
      </c>
      <c r="AA278" s="26">
        <v>69.040000000000006</v>
      </c>
      <c r="AB278" s="26">
        <v>79.39</v>
      </c>
      <c r="AC278" s="26">
        <v>78.180000000000007</v>
      </c>
      <c r="AD278" s="26">
        <v>75.81</v>
      </c>
      <c r="AE278" s="26">
        <v>83</v>
      </c>
      <c r="AF278" s="26">
        <v>78.180000000000007</v>
      </c>
      <c r="AG278" s="26">
        <v>74.06</v>
      </c>
      <c r="AH278" s="26">
        <v>72.95</v>
      </c>
      <c r="AI278" s="26">
        <v>65.84</v>
      </c>
      <c r="AJ278" s="26">
        <v>77.67</v>
      </c>
      <c r="AK278" s="26">
        <v>77.95</v>
      </c>
      <c r="AL278" s="26">
        <v>70.44</v>
      </c>
      <c r="AM278" s="26">
        <v>79.72</v>
      </c>
      <c r="AN278" s="26">
        <v>69.87</v>
      </c>
      <c r="AO278" s="26">
        <v>74.819999999999993</v>
      </c>
      <c r="AP278" s="26">
        <v>74.3</v>
      </c>
      <c r="AQ278" s="26">
        <v>70.92</v>
      </c>
      <c r="AR278" s="26">
        <v>66.290000000000006</v>
      </c>
      <c r="AS278" s="26">
        <v>73.91</v>
      </c>
      <c r="AT278" s="26">
        <v>75.3</v>
      </c>
      <c r="AU278" s="26">
        <v>75.819999999999993</v>
      </c>
      <c r="AV278" s="26">
        <v>69.28</v>
      </c>
      <c r="AW278" s="26">
        <v>70.260000000000005</v>
      </c>
      <c r="AX278" s="26">
        <v>71.540000000000006</v>
      </c>
      <c r="AY278" s="26">
        <v>75.62</v>
      </c>
      <c r="AZ278" s="26">
        <v>78.3</v>
      </c>
      <c r="BA278" s="26">
        <v>70.66</v>
      </c>
      <c r="BB278" s="26">
        <v>69.91</v>
      </c>
      <c r="BC278" s="26">
        <v>76.78</v>
      </c>
      <c r="BD278" s="26">
        <v>76.900000000000006</v>
      </c>
      <c r="BE278" s="26">
        <v>69.86</v>
      </c>
      <c r="BF278" s="25"/>
      <c r="BG278" s="26">
        <v>66.260000000000005</v>
      </c>
      <c r="BH278" s="26">
        <v>83.06</v>
      </c>
      <c r="BI278" s="26">
        <v>84.75</v>
      </c>
      <c r="BJ278" s="26">
        <v>109.58</v>
      </c>
      <c r="BK278" s="26">
        <v>90.47</v>
      </c>
      <c r="BL278" s="26">
        <v>73.25</v>
      </c>
      <c r="BM278" s="26">
        <v>65.010000000000005</v>
      </c>
      <c r="BN278" s="26">
        <v>89.47</v>
      </c>
      <c r="BO278" s="26">
        <v>63.6</v>
      </c>
      <c r="BP278" s="26">
        <v>81.569999999999993</v>
      </c>
      <c r="BQ278" s="26">
        <v>71.89</v>
      </c>
      <c r="BR278" s="26">
        <v>58.45</v>
      </c>
      <c r="BS278" s="26">
        <v>81.2</v>
      </c>
      <c r="BT278" s="26">
        <v>80.599999999999994</v>
      </c>
      <c r="BU278" s="26">
        <v>97.99</v>
      </c>
      <c r="BV278" s="26">
        <v>82.84</v>
      </c>
      <c r="BW278" s="26">
        <v>74.87</v>
      </c>
      <c r="BX278" s="26">
        <v>69.989999999999995</v>
      </c>
      <c r="BY278" s="25"/>
      <c r="BZ278" s="25"/>
      <c r="CA278" s="25"/>
      <c r="CB278" s="25"/>
      <c r="CC278" s="26">
        <v>67.67</v>
      </c>
      <c r="CD278" s="26">
        <v>68.66</v>
      </c>
      <c r="CE278" s="26">
        <v>73.73</v>
      </c>
      <c r="CF278" s="26">
        <v>86.59</v>
      </c>
      <c r="CG278" s="26">
        <v>83.51</v>
      </c>
    </row>
    <row r="279" spans="1:85" x14ac:dyDescent="0.3">
      <c r="A279" s="24" t="s">
        <v>351</v>
      </c>
      <c r="B279" s="26">
        <v>74.010000000000005</v>
      </c>
      <c r="C279" s="25"/>
      <c r="D279" s="26">
        <v>66.95</v>
      </c>
      <c r="E279" s="26">
        <v>69.13</v>
      </c>
      <c r="F279" s="26">
        <v>74.239999999999995</v>
      </c>
      <c r="G279" s="26">
        <v>77.010000000000005</v>
      </c>
      <c r="H279" s="26">
        <v>71.02</v>
      </c>
      <c r="I279" s="26">
        <v>72.13</v>
      </c>
      <c r="J279" s="26">
        <v>73.25</v>
      </c>
      <c r="K279" s="26">
        <v>72.650000000000006</v>
      </c>
      <c r="L279" s="26">
        <v>66.38</v>
      </c>
      <c r="M279" s="26">
        <v>98.06</v>
      </c>
      <c r="N279" s="26">
        <v>69.930000000000007</v>
      </c>
      <c r="O279" s="26">
        <v>63.7</v>
      </c>
      <c r="P279" s="26">
        <v>68.510000000000005</v>
      </c>
      <c r="Q279" s="26">
        <v>84.61</v>
      </c>
      <c r="R279" s="25"/>
      <c r="S279" s="25"/>
      <c r="T279" s="25"/>
      <c r="U279" s="26">
        <v>67.900000000000006</v>
      </c>
      <c r="V279" s="26">
        <v>81.41</v>
      </c>
      <c r="W279" s="25"/>
      <c r="X279" s="26">
        <v>66.8</v>
      </c>
      <c r="Y279" s="26">
        <v>67.34</v>
      </c>
      <c r="Z279" s="26">
        <v>80.72</v>
      </c>
      <c r="AA279" s="26">
        <v>69.13</v>
      </c>
      <c r="AB279" s="26">
        <v>79.47</v>
      </c>
      <c r="AC279" s="26">
        <v>78.44</v>
      </c>
      <c r="AD279" s="26">
        <v>76.12</v>
      </c>
      <c r="AE279" s="26">
        <v>83.39</v>
      </c>
      <c r="AF279" s="26">
        <v>78.790000000000006</v>
      </c>
      <c r="AG279" s="26">
        <v>74.42</v>
      </c>
      <c r="AH279" s="26">
        <v>73.12</v>
      </c>
      <c r="AI279" s="26">
        <v>65.98</v>
      </c>
      <c r="AJ279" s="26">
        <v>78.13</v>
      </c>
      <c r="AK279" s="26">
        <v>78.209999999999994</v>
      </c>
      <c r="AL279" s="26">
        <v>70.67</v>
      </c>
      <c r="AM279" s="26">
        <v>80.040000000000006</v>
      </c>
      <c r="AN279" s="26">
        <v>70.45</v>
      </c>
      <c r="AO279" s="26">
        <v>75.08</v>
      </c>
      <c r="AP279" s="26">
        <v>74.67</v>
      </c>
      <c r="AQ279" s="26">
        <v>71.260000000000005</v>
      </c>
      <c r="AR279" s="26">
        <v>66.459999999999994</v>
      </c>
      <c r="AS279" s="26">
        <v>74.150000000000006</v>
      </c>
      <c r="AT279" s="26">
        <v>75.680000000000007</v>
      </c>
      <c r="AU279" s="26">
        <v>77.010000000000005</v>
      </c>
      <c r="AV279" s="26">
        <v>70.599999999999994</v>
      </c>
      <c r="AW279" s="26">
        <v>71.58</v>
      </c>
      <c r="AX279" s="26">
        <v>72.13</v>
      </c>
      <c r="AY279" s="26">
        <v>75.650000000000006</v>
      </c>
      <c r="AZ279" s="26">
        <v>78.36</v>
      </c>
      <c r="BA279" s="26">
        <v>70.73</v>
      </c>
      <c r="BB279" s="26">
        <v>69.900000000000006</v>
      </c>
      <c r="BC279" s="26">
        <v>76.569999999999993</v>
      </c>
      <c r="BD279" s="26">
        <v>76.72</v>
      </c>
      <c r="BE279" s="26">
        <v>71.03</v>
      </c>
      <c r="BF279" s="25"/>
      <c r="BG279" s="26">
        <v>66.38</v>
      </c>
      <c r="BH279" s="26">
        <v>83.38</v>
      </c>
      <c r="BI279" s="26">
        <v>85.07</v>
      </c>
      <c r="BJ279" s="26">
        <v>110.44</v>
      </c>
      <c r="BK279" s="26">
        <v>90.77</v>
      </c>
      <c r="BL279" s="26">
        <v>73.59</v>
      </c>
      <c r="BM279" s="26">
        <v>65.13</v>
      </c>
      <c r="BN279" s="26">
        <v>89.99</v>
      </c>
      <c r="BO279" s="26">
        <v>63.7</v>
      </c>
      <c r="BP279" s="26">
        <v>81.93</v>
      </c>
      <c r="BQ279" s="26">
        <v>72.14</v>
      </c>
      <c r="BR279" s="26">
        <v>58.54</v>
      </c>
      <c r="BS279" s="26">
        <v>81.48</v>
      </c>
      <c r="BT279" s="26">
        <v>81.28</v>
      </c>
      <c r="BU279" s="26">
        <v>97.57</v>
      </c>
      <c r="BV279" s="26">
        <v>83.01</v>
      </c>
      <c r="BW279" s="26">
        <v>75.86</v>
      </c>
      <c r="BX279" s="26">
        <v>70.239999999999995</v>
      </c>
      <c r="BY279" s="25"/>
      <c r="BZ279" s="25"/>
      <c r="CA279" s="25"/>
      <c r="CB279" s="25"/>
      <c r="CC279" s="26">
        <v>67.7</v>
      </c>
      <c r="CD279" s="26">
        <v>68.72</v>
      </c>
      <c r="CE279" s="26">
        <v>73.72</v>
      </c>
      <c r="CF279" s="26">
        <v>86.54</v>
      </c>
      <c r="CG279" s="26">
        <v>83.29</v>
      </c>
    </row>
    <row r="280" spans="1:85" x14ac:dyDescent="0.3">
      <c r="A280" s="24" t="s">
        <v>352</v>
      </c>
      <c r="B280" s="26">
        <v>74.86</v>
      </c>
      <c r="C280" s="25"/>
      <c r="D280" s="26">
        <v>68.069999999999993</v>
      </c>
      <c r="E280" s="26">
        <v>69.45</v>
      </c>
      <c r="F280" s="26">
        <v>75.02</v>
      </c>
      <c r="G280" s="26">
        <v>78.069999999999993</v>
      </c>
      <c r="H280" s="26">
        <v>71.489999999999995</v>
      </c>
      <c r="I280" s="26">
        <v>72.650000000000006</v>
      </c>
      <c r="J280" s="26">
        <v>74.260000000000005</v>
      </c>
      <c r="K280" s="26">
        <v>73.319999999999993</v>
      </c>
      <c r="L280" s="26">
        <v>67.56</v>
      </c>
      <c r="M280" s="26">
        <v>98.99</v>
      </c>
      <c r="N280" s="26">
        <v>71.37</v>
      </c>
      <c r="O280" s="26">
        <v>64.989999999999995</v>
      </c>
      <c r="P280" s="26">
        <v>69.2</v>
      </c>
      <c r="Q280" s="26">
        <v>85.36</v>
      </c>
      <c r="R280" s="25"/>
      <c r="S280" s="25"/>
      <c r="T280" s="25"/>
      <c r="U280" s="26">
        <v>68.73</v>
      </c>
      <c r="V280" s="26">
        <v>81.99</v>
      </c>
      <c r="W280" s="25"/>
      <c r="X280" s="26">
        <v>67.92</v>
      </c>
      <c r="Y280" s="26">
        <v>68.53</v>
      </c>
      <c r="Z280" s="26">
        <v>81.239999999999995</v>
      </c>
      <c r="AA280" s="26">
        <v>69.45</v>
      </c>
      <c r="AB280" s="26">
        <v>80.47</v>
      </c>
      <c r="AC280" s="26">
        <v>79.459999999999994</v>
      </c>
      <c r="AD280" s="26">
        <v>77.040000000000006</v>
      </c>
      <c r="AE280" s="26">
        <v>84.53</v>
      </c>
      <c r="AF280" s="26">
        <v>79.84</v>
      </c>
      <c r="AG280" s="26">
        <v>75</v>
      </c>
      <c r="AH280" s="26">
        <v>73.77</v>
      </c>
      <c r="AI280" s="26">
        <v>66.41</v>
      </c>
      <c r="AJ280" s="26">
        <v>78.900000000000006</v>
      </c>
      <c r="AK280" s="26">
        <v>79.02</v>
      </c>
      <c r="AL280" s="26">
        <v>71.510000000000005</v>
      </c>
      <c r="AM280" s="26">
        <v>80.819999999999993</v>
      </c>
      <c r="AN280" s="26">
        <v>71.459999999999994</v>
      </c>
      <c r="AO280" s="26">
        <v>76</v>
      </c>
      <c r="AP280" s="26">
        <v>75.47</v>
      </c>
      <c r="AQ280" s="26">
        <v>71.83</v>
      </c>
      <c r="AR280" s="26">
        <v>67.040000000000006</v>
      </c>
      <c r="AS280" s="26">
        <v>74.8</v>
      </c>
      <c r="AT280" s="26">
        <v>76.52</v>
      </c>
      <c r="AU280" s="26">
        <v>78.069999999999993</v>
      </c>
      <c r="AV280" s="26">
        <v>71.08</v>
      </c>
      <c r="AW280" s="26">
        <v>72.040000000000006</v>
      </c>
      <c r="AX280" s="26">
        <v>72.650000000000006</v>
      </c>
      <c r="AY280" s="26">
        <v>76.62</v>
      </c>
      <c r="AZ280" s="26">
        <v>79.209999999999994</v>
      </c>
      <c r="BA280" s="26">
        <v>71.83</v>
      </c>
      <c r="BB280" s="26">
        <v>70.959999999999994</v>
      </c>
      <c r="BC280" s="26">
        <v>77.05</v>
      </c>
      <c r="BD280" s="26">
        <v>76.819999999999993</v>
      </c>
      <c r="BE280" s="26">
        <v>71.38</v>
      </c>
      <c r="BF280" s="25"/>
      <c r="BG280" s="26">
        <v>67.56</v>
      </c>
      <c r="BH280" s="26">
        <v>83.49</v>
      </c>
      <c r="BI280" s="26">
        <v>84.79</v>
      </c>
      <c r="BJ280" s="26">
        <v>111.87</v>
      </c>
      <c r="BK280" s="26">
        <v>91.91</v>
      </c>
      <c r="BL280" s="26">
        <v>75.03</v>
      </c>
      <c r="BM280" s="26">
        <v>66.44</v>
      </c>
      <c r="BN280" s="26">
        <v>91.42</v>
      </c>
      <c r="BO280" s="26">
        <v>64.989999999999995</v>
      </c>
      <c r="BP280" s="26">
        <v>82.84</v>
      </c>
      <c r="BQ280" s="26">
        <v>72.77</v>
      </c>
      <c r="BR280" s="26">
        <v>58.84</v>
      </c>
      <c r="BS280" s="26">
        <v>82.44</v>
      </c>
      <c r="BT280" s="26">
        <v>82.79</v>
      </c>
      <c r="BU280" s="26">
        <v>98.02</v>
      </c>
      <c r="BV280" s="26">
        <v>83.78</v>
      </c>
      <c r="BW280" s="26">
        <v>76.17</v>
      </c>
      <c r="BX280" s="26">
        <v>71.38</v>
      </c>
      <c r="BY280" s="25"/>
      <c r="BZ280" s="25"/>
      <c r="CA280" s="25"/>
      <c r="CB280" s="25"/>
      <c r="CC280" s="26">
        <v>68.52</v>
      </c>
      <c r="CD280" s="26">
        <v>69.61</v>
      </c>
      <c r="CE280" s="26">
        <v>74.819999999999993</v>
      </c>
      <c r="CF280" s="26">
        <v>86.5</v>
      </c>
      <c r="CG280" s="26">
        <v>83.82</v>
      </c>
    </row>
    <row r="281" spans="1:85" x14ac:dyDescent="0.3">
      <c r="A281" s="24" t="s">
        <v>353</v>
      </c>
      <c r="B281" s="26">
        <v>75.48</v>
      </c>
      <c r="C281" s="25"/>
      <c r="D281" s="26">
        <v>68.88</v>
      </c>
      <c r="E281" s="26">
        <v>69.67</v>
      </c>
      <c r="F281" s="26">
        <v>75.63</v>
      </c>
      <c r="G281" s="26">
        <v>78.489999999999995</v>
      </c>
      <c r="H281" s="26">
        <v>72.099999999999994</v>
      </c>
      <c r="I281" s="26">
        <v>73.05</v>
      </c>
      <c r="J281" s="26">
        <v>74.81</v>
      </c>
      <c r="K281" s="26">
        <v>73.61</v>
      </c>
      <c r="L281" s="26">
        <v>68.36</v>
      </c>
      <c r="M281" s="26">
        <v>99.76</v>
      </c>
      <c r="N281" s="26">
        <v>72.150000000000006</v>
      </c>
      <c r="O281" s="26">
        <v>65.88</v>
      </c>
      <c r="P281" s="26">
        <v>71.12</v>
      </c>
      <c r="Q281" s="26">
        <v>85.37</v>
      </c>
      <c r="R281" s="25"/>
      <c r="S281" s="25"/>
      <c r="T281" s="25"/>
      <c r="U281" s="26">
        <v>69.349999999999994</v>
      </c>
      <c r="V281" s="26">
        <v>82.25</v>
      </c>
      <c r="W281" s="25"/>
      <c r="X281" s="26">
        <v>68.75</v>
      </c>
      <c r="Y281" s="26">
        <v>69.209999999999994</v>
      </c>
      <c r="Z281" s="26">
        <v>81.069999999999993</v>
      </c>
      <c r="AA281" s="26">
        <v>69.67</v>
      </c>
      <c r="AB281" s="26">
        <v>80.87</v>
      </c>
      <c r="AC281" s="26">
        <v>79.55</v>
      </c>
      <c r="AD281" s="26">
        <v>77.22</v>
      </c>
      <c r="AE281" s="26">
        <v>84.74</v>
      </c>
      <c r="AF281" s="26">
        <v>79.680000000000007</v>
      </c>
      <c r="AG281" s="26">
        <v>75.13</v>
      </c>
      <c r="AH281" s="26">
        <v>74.22</v>
      </c>
      <c r="AI281" s="26">
        <v>67.88</v>
      </c>
      <c r="AJ281" s="26">
        <v>78.94</v>
      </c>
      <c r="AK281" s="26">
        <v>78.989999999999995</v>
      </c>
      <c r="AL281" s="26">
        <v>71.87</v>
      </c>
      <c r="AM281" s="26">
        <v>81.23</v>
      </c>
      <c r="AN281" s="26">
        <v>72.94</v>
      </c>
      <c r="AO281" s="26">
        <v>76.89</v>
      </c>
      <c r="AP281" s="26">
        <v>76.069999999999993</v>
      </c>
      <c r="AQ281" s="26">
        <v>72.599999999999994</v>
      </c>
      <c r="AR281" s="26">
        <v>68.61</v>
      </c>
      <c r="AS281" s="26">
        <v>75.489999999999995</v>
      </c>
      <c r="AT281" s="26">
        <v>77.290000000000006</v>
      </c>
      <c r="AU281" s="26">
        <v>78.489999999999995</v>
      </c>
      <c r="AV281" s="26">
        <v>71.7</v>
      </c>
      <c r="AW281" s="26">
        <v>72.62</v>
      </c>
      <c r="AX281" s="26">
        <v>73.05</v>
      </c>
      <c r="AY281" s="26">
        <v>77.17</v>
      </c>
      <c r="AZ281" s="26">
        <v>79.599999999999994</v>
      </c>
      <c r="BA281" s="26">
        <v>72.45</v>
      </c>
      <c r="BB281" s="26">
        <v>71.34</v>
      </c>
      <c r="BC281" s="26">
        <v>77.3</v>
      </c>
      <c r="BD281" s="26">
        <v>76.67</v>
      </c>
      <c r="BE281" s="26">
        <v>71.87</v>
      </c>
      <c r="BF281" s="25"/>
      <c r="BG281" s="26">
        <v>68.36</v>
      </c>
      <c r="BH281" s="26">
        <v>83.99</v>
      </c>
      <c r="BI281" s="26">
        <v>85.72</v>
      </c>
      <c r="BJ281" s="26">
        <v>112.15</v>
      </c>
      <c r="BK281" s="26">
        <v>93.04</v>
      </c>
      <c r="BL281" s="26">
        <v>75.86</v>
      </c>
      <c r="BM281" s="26">
        <v>67.2</v>
      </c>
      <c r="BN281" s="26">
        <v>91.7</v>
      </c>
      <c r="BO281" s="26">
        <v>65.88</v>
      </c>
      <c r="BP281" s="26">
        <v>83.4</v>
      </c>
      <c r="BQ281" s="26">
        <v>74.13</v>
      </c>
      <c r="BR281" s="26">
        <v>61.63</v>
      </c>
      <c r="BS281" s="26">
        <v>83.08</v>
      </c>
      <c r="BT281" s="26">
        <v>83.57</v>
      </c>
      <c r="BU281" s="26">
        <v>97.25</v>
      </c>
      <c r="BV281" s="26">
        <v>84.12</v>
      </c>
      <c r="BW281" s="26">
        <v>76.55</v>
      </c>
      <c r="BX281" s="26">
        <v>72.22</v>
      </c>
      <c r="BY281" s="25"/>
      <c r="BZ281" s="25"/>
      <c r="CA281" s="25"/>
      <c r="CB281" s="25"/>
      <c r="CC281" s="26">
        <v>69.08</v>
      </c>
      <c r="CD281" s="26">
        <v>70.45</v>
      </c>
      <c r="CE281" s="26">
        <v>75.2</v>
      </c>
      <c r="CF281" s="26">
        <v>86.36</v>
      </c>
      <c r="CG281" s="26">
        <v>84.1</v>
      </c>
    </row>
    <row r="282" spans="1:85" x14ac:dyDescent="0.3">
      <c r="A282" s="24" t="s">
        <v>354</v>
      </c>
      <c r="B282" s="26">
        <v>75.83</v>
      </c>
      <c r="C282" s="25"/>
      <c r="D282" s="26">
        <v>69.56</v>
      </c>
      <c r="E282" s="26">
        <v>69.52</v>
      </c>
      <c r="F282" s="26">
        <v>75.78</v>
      </c>
      <c r="G282" s="26">
        <v>78.61</v>
      </c>
      <c r="H282" s="26">
        <v>72.61</v>
      </c>
      <c r="I282" s="26">
        <v>73.48</v>
      </c>
      <c r="J282" s="26">
        <v>75.28</v>
      </c>
      <c r="K282" s="26">
        <v>73.97</v>
      </c>
      <c r="L282" s="26">
        <v>68.97</v>
      </c>
      <c r="M282" s="26">
        <v>100.02</v>
      </c>
      <c r="N282" s="26">
        <v>72.83</v>
      </c>
      <c r="O282" s="26">
        <v>66.58</v>
      </c>
      <c r="P282" s="26">
        <v>71.56</v>
      </c>
      <c r="Q282" s="26">
        <v>85.6</v>
      </c>
      <c r="R282" s="25"/>
      <c r="S282" s="25"/>
      <c r="T282" s="25"/>
      <c r="U282" s="26">
        <v>69.8</v>
      </c>
      <c r="V282" s="26">
        <v>82.2</v>
      </c>
      <c r="W282" s="25"/>
      <c r="X282" s="26">
        <v>69.44</v>
      </c>
      <c r="Y282" s="26">
        <v>69.77</v>
      </c>
      <c r="Z282" s="26">
        <v>81.13</v>
      </c>
      <c r="AA282" s="26">
        <v>69.52</v>
      </c>
      <c r="AB282" s="26">
        <v>81.489999999999995</v>
      </c>
      <c r="AC282" s="26">
        <v>79.73</v>
      </c>
      <c r="AD282" s="26">
        <v>77.13</v>
      </c>
      <c r="AE282" s="26">
        <v>85.55</v>
      </c>
      <c r="AF282" s="26">
        <v>79.760000000000005</v>
      </c>
      <c r="AG282" s="26">
        <v>75.010000000000005</v>
      </c>
      <c r="AH282" s="26">
        <v>74.510000000000005</v>
      </c>
      <c r="AI282" s="26">
        <v>68.05</v>
      </c>
      <c r="AJ282" s="26">
        <v>78.66</v>
      </c>
      <c r="AK282" s="26">
        <v>78.760000000000005</v>
      </c>
      <c r="AL282" s="26">
        <v>71.989999999999995</v>
      </c>
      <c r="AM282" s="26">
        <v>81.12</v>
      </c>
      <c r="AN282" s="26">
        <v>73.040000000000006</v>
      </c>
      <c r="AO282" s="26">
        <v>77</v>
      </c>
      <c r="AP282" s="26">
        <v>75.930000000000007</v>
      </c>
      <c r="AQ282" s="26">
        <v>72.510000000000005</v>
      </c>
      <c r="AR282" s="26">
        <v>68.84</v>
      </c>
      <c r="AS282" s="26">
        <v>75.77</v>
      </c>
      <c r="AT282" s="26">
        <v>77.44</v>
      </c>
      <c r="AU282" s="26">
        <v>78.61</v>
      </c>
      <c r="AV282" s="26">
        <v>72.260000000000005</v>
      </c>
      <c r="AW282" s="26">
        <v>73.069999999999993</v>
      </c>
      <c r="AX282" s="26">
        <v>73.48</v>
      </c>
      <c r="AY282" s="26">
        <v>77.61</v>
      </c>
      <c r="AZ282" s="26">
        <v>79.930000000000007</v>
      </c>
      <c r="BA282" s="26">
        <v>72.98</v>
      </c>
      <c r="BB282" s="26">
        <v>71.959999999999994</v>
      </c>
      <c r="BC282" s="26">
        <v>77.42</v>
      </c>
      <c r="BD282" s="26">
        <v>76.290000000000006</v>
      </c>
      <c r="BE282" s="26">
        <v>72.3</v>
      </c>
      <c r="BF282" s="25"/>
      <c r="BG282" s="26">
        <v>68.97</v>
      </c>
      <c r="BH282" s="26">
        <v>85.16</v>
      </c>
      <c r="BI282" s="26">
        <v>87.62</v>
      </c>
      <c r="BJ282" s="26">
        <v>111.32</v>
      </c>
      <c r="BK282" s="26">
        <v>93.03</v>
      </c>
      <c r="BL282" s="26">
        <v>76.62</v>
      </c>
      <c r="BM282" s="26">
        <v>67.930000000000007</v>
      </c>
      <c r="BN282" s="26">
        <v>91.78</v>
      </c>
      <c r="BO282" s="26">
        <v>66.58</v>
      </c>
      <c r="BP282" s="26">
        <v>83.91</v>
      </c>
      <c r="BQ282" s="26">
        <v>74.52</v>
      </c>
      <c r="BR282" s="26">
        <v>61.77</v>
      </c>
      <c r="BS282" s="26">
        <v>83.59</v>
      </c>
      <c r="BT282" s="26">
        <v>83.88</v>
      </c>
      <c r="BU282" s="26">
        <v>96.85</v>
      </c>
      <c r="BV282" s="26">
        <v>84.45</v>
      </c>
      <c r="BW282" s="26">
        <v>76.92</v>
      </c>
      <c r="BX282" s="26">
        <v>72.790000000000006</v>
      </c>
      <c r="BY282" s="25"/>
      <c r="BZ282" s="25"/>
      <c r="CA282" s="25"/>
      <c r="CB282" s="25"/>
      <c r="CC282" s="26">
        <v>69.540000000000006</v>
      </c>
      <c r="CD282" s="26">
        <v>70.84</v>
      </c>
      <c r="CE282" s="26">
        <v>75.400000000000006</v>
      </c>
      <c r="CF282" s="26">
        <v>86.28</v>
      </c>
      <c r="CG282" s="26">
        <v>83.82</v>
      </c>
    </row>
    <row r="283" spans="1:85" x14ac:dyDescent="0.3">
      <c r="A283" s="24" t="s">
        <v>355</v>
      </c>
      <c r="B283" s="26">
        <v>76.2</v>
      </c>
      <c r="C283" s="25"/>
      <c r="D283" s="26">
        <v>70.489999999999995</v>
      </c>
      <c r="E283" s="26">
        <v>69.59</v>
      </c>
      <c r="F283" s="26">
        <v>75.989999999999995</v>
      </c>
      <c r="G283" s="26">
        <v>78.03</v>
      </c>
      <c r="H283" s="26">
        <v>71.73</v>
      </c>
      <c r="I283" s="26">
        <v>73.17</v>
      </c>
      <c r="J283" s="26">
        <v>76.3</v>
      </c>
      <c r="K283" s="26">
        <v>74.16</v>
      </c>
      <c r="L283" s="26">
        <v>70.27</v>
      </c>
      <c r="M283" s="26">
        <v>100.05</v>
      </c>
      <c r="N283" s="26">
        <v>74.44</v>
      </c>
      <c r="O283" s="26">
        <v>68.06</v>
      </c>
      <c r="P283" s="26">
        <v>72.37</v>
      </c>
      <c r="Q283" s="26">
        <v>85.9</v>
      </c>
      <c r="R283" s="25"/>
      <c r="S283" s="25"/>
      <c r="T283" s="25"/>
      <c r="U283" s="26">
        <v>70.69</v>
      </c>
      <c r="V283" s="26">
        <v>82.72</v>
      </c>
      <c r="W283" s="25"/>
      <c r="X283" s="26">
        <v>70.36</v>
      </c>
      <c r="Y283" s="26">
        <v>70.92</v>
      </c>
      <c r="Z283" s="26">
        <v>81.650000000000006</v>
      </c>
      <c r="AA283" s="26">
        <v>69.59</v>
      </c>
      <c r="AB283" s="26">
        <v>82.39</v>
      </c>
      <c r="AC283" s="26">
        <v>79.98</v>
      </c>
      <c r="AD283" s="26">
        <v>77.37</v>
      </c>
      <c r="AE283" s="26">
        <v>85.78</v>
      </c>
      <c r="AF283" s="26">
        <v>79.75</v>
      </c>
      <c r="AG283" s="26">
        <v>74.98</v>
      </c>
      <c r="AH283" s="26">
        <v>74.67</v>
      </c>
      <c r="AI283" s="26">
        <v>68.150000000000006</v>
      </c>
      <c r="AJ283" s="26">
        <v>78.42</v>
      </c>
      <c r="AK283" s="26">
        <v>78.67</v>
      </c>
      <c r="AL283" s="26">
        <v>72.45</v>
      </c>
      <c r="AM283" s="26">
        <v>81.14</v>
      </c>
      <c r="AN283" s="26">
        <v>73.180000000000007</v>
      </c>
      <c r="AO283" s="26">
        <v>77.150000000000006</v>
      </c>
      <c r="AP283" s="26">
        <v>75.91</v>
      </c>
      <c r="AQ283" s="26">
        <v>72.41</v>
      </c>
      <c r="AR283" s="26">
        <v>69.069999999999993</v>
      </c>
      <c r="AS283" s="26">
        <v>76.14</v>
      </c>
      <c r="AT283" s="26">
        <v>77.709999999999994</v>
      </c>
      <c r="AU283" s="26">
        <v>78.03</v>
      </c>
      <c r="AV283" s="26">
        <v>71.39</v>
      </c>
      <c r="AW283" s="26">
        <v>72.17</v>
      </c>
      <c r="AX283" s="26">
        <v>73.17</v>
      </c>
      <c r="AY283" s="26">
        <v>78.55</v>
      </c>
      <c r="AZ283" s="26">
        <v>80.78</v>
      </c>
      <c r="BA283" s="26">
        <v>74.069999999999993</v>
      </c>
      <c r="BB283" s="26">
        <v>72.94</v>
      </c>
      <c r="BC283" s="26">
        <v>77.540000000000006</v>
      </c>
      <c r="BD283" s="26">
        <v>76.260000000000005</v>
      </c>
      <c r="BE283" s="26">
        <v>71.37</v>
      </c>
      <c r="BF283" s="25"/>
      <c r="BG283" s="26">
        <v>70.27</v>
      </c>
      <c r="BH283" s="26">
        <v>85.8</v>
      </c>
      <c r="BI283" s="26">
        <v>88.48</v>
      </c>
      <c r="BJ283" s="26">
        <v>110.43</v>
      </c>
      <c r="BK283" s="26">
        <v>93.74</v>
      </c>
      <c r="BL283" s="26">
        <v>78.239999999999995</v>
      </c>
      <c r="BM283" s="26">
        <v>69.47</v>
      </c>
      <c r="BN283" s="26">
        <v>93.31</v>
      </c>
      <c r="BO283" s="26">
        <v>68.06</v>
      </c>
      <c r="BP283" s="26">
        <v>85.02</v>
      </c>
      <c r="BQ283" s="26">
        <v>75.41</v>
      </c>
      <c r="BR283" s="26">
        <v>62.07</v>
      </c>
      <c r="BS283" s="26">
        <v>84.77</v>
      </c>
      <c r="BT283" s="26">
        <v>84.73</v>
      </c>
      <c r="BU283" s="26">
        <v>96.68</v>
      </c>
      <c r="BV283" s="26">
        <v>85.48</v>
      </c>
      <c r="BW283" s="26">
        <v>76.16</v>
      </c>
      <c r="BX283" s="26">
        <v>74.06</v>
      </c>
      <c r="BY283" s="25"/>
      <c r="BZ283" s="25"/>
      <c r="CA283" s="25"/>
      <c r="CB283" s="25"/>
      <c r="CC283" s="26">
        <v>70.430000000000007</v>
      </c>
      <c r="CD283" s="26">
        <v>71.72</v>
      </c>
      <c r="CE283" s="26">
        <v>76.41</v>
      </c>
      <c r="CF283" s="26">
        <v>87.3</v>
      </c>
      <c r="CG283" s="26">
        <v>83.97</v>
      </c>
    </row>
    <row r="284" spans="1:85" x14ac:dyDescent="0.3">
      <c r="A284" s="24" t="s">
        <v>356</v>
      </c>
      <c r="B284" s="26">
        <v>76.459999999999994</v>
      </c>
      <c r="C284" s="25"/>
      <c r="D284" s="26">
        <v>70.81</v>
      </c>
      <c r="E284" s="26">
        <v>69.58</v>
      </c>
      <c r="F284" s="26">
        <v>76.02</v>
      </c>
      <c r="G284" s="26">
        <v>78.55</v>
      </c>
      <c r="H284" s="26">
        <v>73.08</v>
      </c>
      <c r="I284" s="26">
        <v>73.98</v>
      </c>
      <c r="J284" s="26">
        <v>76.63</v>
      </c>
      <c r="K284" s="26">
        <v>74.83</v>
      </c>
      <c r="L284" s="26">
        <v>71.14</v>
      </c>
      <c r="M284" s="26">
        <v>98.1</v>
      </c>
      <c r="N284" s="26">
        <v>75.17</v>
      </c>
      <c r="O284" s="26">
        <v>69.040000000000006</v>
      </c>
      <c r="P284" s="26">
        <v>72.44</v>
      </c>
      <c r="Q284" s="26">
        <v>86.14</v>
      </c>
      <c r="R284" s="25"/>
      <c r="S284" s="25"/>
      <c r="T284" s="25"/>
      <c r="U284" s="26">
        <v>71.3</v>
      </c>
      <c r="V284" s="26">
        <v>82.57</v>
      </c>
      <c r="W284" s="25"/>
      <c r="X284" s="26">
        <v>70.66</v>
      </c>
      <c r="Y284" s="26">
        <v>71.72</v>
      </c>
      <c r="Z284" s="26">
        <v>82.17</v>
      </c>
      <c r="AA284" s="26">
        <v>69.58</v>
      </c>
      <c r="AB284" s="26">
        <v>83.15</v>
      </c>
      <c r="AC284" s="26">
        <v>79.739999999999995</v>
      </c>
      <c r="AD284" s="26">
        <v>77.709999999999994</v>
      </c>
      <c r="AE284" s="26">
        <v>85.55</v>
      </c>
      <c r="AF284" s="26">
        <v>79.48</v>
      </c>
      <c r="AG284" s="26">
        <v>75.040000000000006</v>
      </c>
      <c r="AH284" s="26">
        <v>74.569999999999993</v>
      </c>
      <c r="AI284" s="26">
        <v>68.06</v>
      </c>
      <c r="AJ284" s="26">
        <v>78.209999999999994</v>
      </c>
      <c r="AK284" s="26">
        <v>78.22</v>
      </c>
      <c r="AL284" s="26">
        <v>72.61</v>
      </c>
      <c r="AM284" s="26">
        <v>80.95</v>
      </c>
      <c r="AN284" s="26">
        <v>72.989999999999995</v>
      </c>
      <c r="AO284" s="26">
        <v>76.819999999999993</v>
      </c>
      <c r="AP284" s="26">
        <v>75.89</v>
      </c>
      <c r="AQ284" s="26">
        <v>72.37</v>
      </c>
      <c r="AR284" s="26">
        <v>69.319999999999993</v>
      </c>
      <c r="AS284" s="26">
        <v>76.16</v>
      </c>
      <c r="AT284" s="26">
        <v>77.709999999999994</v>
      </c>
      <c r="AU284" s="26">
        <v>78.55</v>
      </c>
      <c r="AV284" s="26">
        <v>72.739999999999995</v>
      </c>
      <c r="AW284" s="26">
        <v>73.52</v>
      </c>
      <c r="AX284" s="26">
        <v>73.98</v>
      </c>
      <c r="AY284" s="26">
        <v>78.81</v>
      </c>
      <c r="AZ284" s="26">
        <v>80.849999999999994</v>
      </c>
      <c r="BA284" s="26">
        <v>74.540000000000006</v>
      </c>
      <c r="BB284" s="26">
        <v>73.69</v>
      </c>
      <c r="BC284" s="26">
        <v>77.63</v>
      </c>
      <c r="BD284" s="26">
        <v>76.3</v>
      </c>
      <c r="BE284" s="26">
        <v>72.680000000000007</v>
      </c>
      <c r="BF284" s="25"/>
      <c r="BG284" s="26">
        <v>71.14</v>
      </c>
      <c r="BH284" s="26">
        <v>85.46</v>
      </c>
      <c r="BI284" s="26">
        <v>88.2</v>
      </c>
      <c r="BJ284" s="26">
        <v>107.11</v>
      </c>
      <c r="BK284" s="26">
        <v>92.19</v>
      </c>
      <c r="BL284" s="26">
        <v>78.92</v>
      </c>
      <c r="BM284" s="26">
        <v>70.33</v>
      </c>
      <c r="BN284" s="26">
        <v>92.85</v>
      </c>
      <c r="BO284" s="26">
        <v>69.040000000000006</v>
      </c>
      <c r="BP284" s="26">
        <v>84.61</v>
      </c>
      <c r="BQ284" s="26">
        <v>75.39</v>
      </c>
      <c r="BR284" s="26">
        <v>62.22</v>
      </c>
      <c r="BS284" s="26">
        <v>84.45</v>
      </c>
      <c r="BT284" s="26">
        <v>84.24</v>
      </c>
      <c r="BU284" s="26">
        <v>96.52</v>
      </c>
      <c r="BV284" s="26">
        <v>85.19</v>
      </c>
      <c r="BW284" s="26">
        <v>77.25</v>
      </c>
      <c r="BX284" s="26">
        <v>74.59</v>
      </c>
      <c r="BY284" s="25"/>
      <c r="BZ284" s="25"/>
      <c r="CA284" s="25"/>
      <c r="CB284" s="25"/>
      <c r="CC284" s="26">
        <v>71.05</v>
      </c>
      <c r="CD284" s="26">
        <v>72.25</v>
      </c>
      <c r="CE284" s="26">
        <v>76.64</v>
      </c>
      <c r="CF284" s="26">
        <v>86.79</v>
      </c>
      <c r="CG284" s="26">
        <v>83.8</v>
      </c>
    </row>
    <row r="285" spans="1:85" x14ac:dyDescent="0.3">
      <c r="A285" s="24" t="s">
        <v>357</v>
      </c>
      <c r="B285" s="26">
        <v>77.17</v>
      </c>
      <c r="C285" s="25"/>
      <c r="D285" s="26">
        <v>71.83</v>
      </c>
      <c r="E285" s="26">
        <v>69.77</v>
      </c>
      <c r="F285" s="26">
        <v>76.58</v>
      </c>
      <c r="G285" s="26">
        <v>79.27</v>
      </c>
      <c r="H285" s="26">
        <v>74.930000000000007</v>
      </c>
      <c r="I285" s="26">
        <v>75.290000000000006</v>
      </c>
      <c r="J285" s="26">
        <v>77.25</v>
      </c>
      <c r="K285" s="26">
        <v>75.739999999999995</v>
      </c>
      <c r="L285" s="26">
        <v>72.2</v>
      </c>
      <c r="M285" s="26">
        <v>97.08</v>
      </c>
      <c r="N285" s="26">
        <v>75.97</v>
      </c>
      <c r="O285" s="26">
        <v>70.349999999999994</v>
      </c>
      <c r="P285" s="26">
        <v>74.23</v>
      </c>
      <c r="Q285" s="26">
        <v>86.79</v>
      </c>
      <c r="R285" s="25"/>
      <c r="S285" s="25"/>
      <c r="T285" s="25"/>
      <c r="U285" s="26">
        <v>72.11</v>
      </c>
      <c r="V285" s="26">
        <v>82.9</v>
      </c>
      <c r="W285" s="25"/>
      <c r="X285" s="26">
        <v>71.67</v>
      </c>
      <c r="Y285" s="26">
        <v>72.77</v>
      </c>
      <c r="Z285" s="26">
        <v>82.9</v>
      </c>
      <c r="AA285" s="26">
        <v>69.77</v>
      </c>
      <c r="AB285" s="26">
        <v>83.78</v>
      </c>
      <c r="AC285" s="26">
        <v>79.78</v>
      </c>
      <c r="AD285" s="26">
        <v>78.06</v>
      </c>
      <c r="AE285" s="26">
        <v>85.39</v>
      </c>
      <c r="AF285" s="26">
        <v>79.349999999999994</v>
      </c>
      <c r="AG285" s="26">
        <v>75.150000000000006</v>
      </c>
      <c r="AH285" s="26">
        <v>74.92</v>
      </c>
      <c r="AI285" s="26">
        <v>69.67</v>
      </c>
      <c r="AJ285" s="26">
        <v>78.14</v>
      </c>
      <c r="AK285" s="26">
        <v>77.95</v>
      </c>
      <c r="AL285" s="26">
        <v>73.010000000000005</v>
      </c>
      <c r="AM285" s="26">
        <v>81.209999999999994</v>
      </c>
      <c r="AN285" s="26">
        <v>74.11</v>
      </c>
      <c r="AO285" s="26">
        <v>77</v>
      </c>
      <c r="AP285" s="26">
        <v>76.510000000000005</v>
      </c>
      <c r="AQ285" s="26">
        <v>73.09</v>
      </c>
      <c r="AR285" s="26">
        <v>70.98</v>
      </c>
      <c r="AS285" s="26">
        <v>76.69</v>
      </c>
      <c r="AT285" s="26">
        <v>78.260000000000005</v>
      </c>
      <c r="AU285" s="26">
        <v>79.27</v>
      </c>
      <c r="AV285" s="26">
        <v>74.59</v>
      </c>
      <c r="AW285" s="26">
        <v>75.349999999999994</v>
      </c>
      <c r="AX285" s="26">
        <v>75.290000000000006</v>
      </c>
      <c r="AY285" s="26">
        <v>79.44</v>
      </c>
      <c r="AZ285" s="26">
        <v>81.209999999999994</v>
      </c>
      <c r="BA285" s="26">
        <v>75.27</v>
      </c>
      <c r="BB285" s="26">
        <v>74.760000000000005</v>
      </c>
      <c r="BC285" s="26">
        <v>77.95</v>
      </c>
      <c r="BD285" s="26">
        <v>76.290000000000006</v>
      </c>
      <c r="BE285" s="26">
        <v>74.45</v>
      </c>
      <c r="BF285" s="25"/>
      <c r="BG285" s="26">
        <v>72.2</v>
      </c>
      <c r="BH285" s="26">
        <v>86.21</v>
      </c>
      <c r="BI285" s="26">
        <v>89.42</v>
      </c>
      <c r="BJ285" s="26">
        <v>104.42</v>
      </c>
      <c r="BK285" s="26">
        <v>91.77</v>
      </c>
      <c r="BL285" s="26">
        <v>79.36</v>
      </c>
      <c r="BM285" s="26">
        <v>71.489999999999995</v>
      </c>
      <c r="BN285" s="26">
        <v>93.08</v>
      </c>
      <c r="BO285" s="26">
        <v>70.349999999999994</v>
      </c>
      <c r="BP285" s="26">
        <v>84.71</v>
      </c>
      <c r="BQ285" s="26">
        <v>76.59</v>
      </c>
      <c r="BR285" s="26">
        <v>65.39</v>
      </c>
      <c r="BS285" s="26">
        <v>84.57</v>
      </c>
      <c r="BT285" s="26">
        <v>84.36</v>
      </c>
      <c r="BU285" s="26">
        <v>96.68</v>
      </c>
      <c r="BV285" s="26">
        <v>85.18</v>
      </c>
      <c r="BW285" s="26">
        <v>78.77</v>
      </c>
      <c r="BX285" s="26">
        <v>75.53</v>
      </c>
      <c r="BY285" s="25"/>
      <c r="BZ285" s="25"/>
      <c r="CA285" s="25"/>
      <c r="CB285" s="25"/>
      <c r="CC285" s="26">
        <v>71.790000000000006</v>
      </c>
      <c r="CD285" s="26">
        <v>73.27</v>
      </c>
      <c r="CE285" s="26">
        <v>77.39</v>
      </c>
      <c r="CF285" s="26">
        <v>86.93</v>
      </c>
      <c r="CG285" s="26">
        <v>83.91</v>
      </c>
    </row>
    <row r="286" spans="1:85" x14ac:dyDescent="0.3">
      <c r="A286" s="24" t="s">
        <v>358</v>
      </c>
      <c r="B286" s="26">
        <v>77.959999999999994</v>
      </c>
      <c r="C286" s="25"/>
      <c r="D286" s="26">
        <v>72.92</v>
      </c>
      <c r="E286" s="26">
        <v>70.27</v>
      </c>
      <c r="F286" s="26">
        <v>77.040000000000006</v>
      </c>
      <c r="G286" s="26">
        <v>79.5</v>
      </c>
      <c r="H286" s="26">
        <v>75.430000000000007</v>
      </c>
      <c r="I286" s="26">
        <v>75.89</v>
      </c>
      <c r="J286" s="26">
        <v>78.3</v>
      </c>
      <c r="K286" s="26">
        <v>76.489999999999995</v>
      </c>
      <c r="L286" s="26">
        <v>73.64</v>
      </c>
      <c r="M286" s="26">
        <v>98.08</v>
      </c>
      <c r="N286" s="26">
        <v>77.760000000000005</v>
      </c>
      <c r="O286" s="26">
        <v>71.92</v>
      </c>
      <c r="P286" s="26">
        <v>74.89</v>
      </c>
      <c r="Q286" s="26">
        <v>87.43</v>
      </c>
      <c r="R286" s="25"/>
      <c r="S286" s="25"/>
      <c r="T286" s="25"/>
      <c r="U286" s="26">
        <v>73.2</v>
      </c>
      <c r="V286" s="26">
        <v>83.45</v>
      </c>
      <c r="W286" s="25"/>
      <c r="X286" s="26">
        <v>72.75</v>
      </c>
      <c r="Y286" s="26">
        <v>74.010000000000005</v>
      </c>
      <c r="Z286" s="26">
        <v>83.6</v>
      </c>
      <c r="AA286" s="26">
        <v>70.27</v>
      </c>
      <c r="AB286" s="26">
        <v>84.71</v>
      </c>
      <c r="AC286" s="26">
        <v>80.41</v>
      </c>
      <c r="AD286" s="26">
        <v>78.47</v>
      </c>
      <c r="AE286" s="26">
        <v>85.5</v>
      </c>
      <c r="AF286" s="26">
        <v>79.489999999999995</v>
      </c>
      <c r="AG286" s="26">
        <v>75.56</v>
      </c>
      <c r="AH286" s="26">
        <v>75.38</v>
      </c>
      <c r="AI286" s="26">
        <v>69.94</v>
      </c>
      <c r="AJ286" s="26">
        <v>78.33</v>
      </c>
      <c r="AK286" s="26">
        <v>78.33</v>
      </c>
      <c r="AL286" s="26">
        <v>73.819999999999993</v>
      </c>
      <c r="AM286" s="26">
        <v>81.67</v>
      </c>
      <c r="AN286" s="26">
        <v>74.459999999999994</v>
      </c>
      <c r="AO286" s="26">
        <v>77.61</v>
      </c>
      <c r="AP286" s="26">
        <v>76.900000000000006</v>
      </c>
      <c r="AQ286" s="26">
        <v>73.239999999999995</v>
      </c>
      <c r="AR286" s="26">
        <v>71.36</v>
      </c>
      <c r="AS286" s="26">
        <v>77.09</v>
      </c>
      <c r="AT286" s="26">
        <v>78.62</v>
      </c>
      <c r="AU286" s="26">
        <v>79.5</v>
      </c>
      <c r="AV286" s="26">
        <v>75.11</v>
      </c>
      <c r="AW286" s="26">
        <v>75.83</v>
      </c>
      <c r="AX286" s="26">
        <v>75.89</v>
      </c>
      <c r="AY286" s="26">
        <v>80.39</v>
      </c>
      <c r="AZ286" s="26">
        <v>81.97</v>
      </c>
      <c r="BA286" s="26">
        <v>76.47</v>
      </c>
      <c r="BB286" s="26">
        <v>75.930000000000007</v>
      </c>
      <c r="BC286" s="26">
        <v>78.260000000000005</v>
      </c>
      <c r="BD286" s="26">
        <v>76.63</v>
      </c>
      <c r="BE286" s="26">
        <v>74.95</v>
      </c>
      <c r="BF286" s="25"/>
      <c r="BG286" s="26">
        <v>73.64</v>
      </c>
      <c r="BH286" s="26">
        <v>86.75</v>
      </c>
      <c r="BI286" s="26">
        <v>90.05</v>
      </c>
      <c r="BJ286" s="26">
        <v>105.8</v>
      </c>
      <c r="BK286" s="26">
        <v>92.44</v>
      </c>
      <c r="BL286" s="26">
        <v>81.58</v>
      </c>
      <c r="BM286" s="26">
        <v>72.95</v>
      </c>
      <c r="BN286" s="26">
        <v>94.02</v>
      </c>
      <c r="BO286" s="26">
        <v>71.92</v>
      </c>
      <c r="BP286" s="26">
        <v>85.54</v>
      </c>
      <c r="BQ286" s="26">
        <v>77.31</v>
      </c>
      <c r="BR286" s="26">
        <v>65.739999999999995</v>
      </c>
      <c r="BS286" s="26">
        <v>85.54</v>
      </c>
      <c r="BT286" s="26">
        <v>85.3</v>
      </c>
      <c r="BU286" s="26">
        <v>96.76</v>
      </c>
      <c r="BV286" s="26">
        <v>86.08</v>
      </c>
      <c r="BW286" s="26">
        <v>79.290000000000006</v>
      </c>
      <c r="BX286" s="26">
        <v>76.760000000000005</v>
      </c>
      <c r="BY286" s="25"/>
      <c r="BZ286" s="25"/>
      <c r="CA286" s="25"/>
      <c r="CB286" s="25"/>
      <c r="CC286" s="26">
        <v>72.87</v>
      </c>
      <c r="CD286" s="26">
        <v>74.41</v>
      </c>
      <c r="CE286" s="26">
        <v>78.739999999999995</v>
      </c>
      <c r="CF286" s="26">
        <v>87.66</v>
      </c>
      <c r="CG286" s="26">
        <v>84.02</v>
      </c>
    </row>
    <row r="287" spans="1:85" x14ac:dyDescent="0.3">
      <c r="A287" s="24" t="s">
        <v>359</v>
      </c>
      <c r="B287" s="26">
        <v>78.38</v>
      </c>
      <c r="C287" s="25"/>
      <c r="D287" s="26">
        <v>73.680000000000007</v>
      </c>
      <c r="E287" s="26">
        <v>70.12</v>
      </c>
      <c r="F287" s="26">
        <v>77.319999999999993</v>
      </c>
      <c r="G287" s="26">
        <v>79.489999999999995</v>
      </c>
      <c r="H287" s="26">
        <v>75.849999999999994</v>
      </c>
      <c r="I287" s="26">
        <v>76.400000000000006</v>
      </c>
      <c r="J287" s="26">
        <v>79.09</v>
      </c>
      <c r="K287" s="26">
        <v>77.16</v>
      </c>
      <c r="L287" s="26">
        <v>74.89</v>
      </c>
      <c r="M287" s="26">
        <v>97.03</v>
      </c>
      <c r="N287" s="26">
        <v>79</v>
      </c>
      <c r="O287" s="26">
        <v>73.349999999999994</v>
      </c>
      <c r="P287" s="26">
        <v>75.41</v>
      </c>
      <c r="Q287" s="26">
        <v>88.23</v>
      </c>
      <c r="R287" s="25"/>
      <c r="S287" s="25"/>
      <c r="T287" s="25"/>
      <c r="U287" s="26">
        <v>73.88</v>
      </c>
      <c r="V287" s="26">
        <v>84.02</v>
      </c>
      <c r="W287" s="25"/>
      <c r="X287" s="26">
        <v>73.47</v>
      </c>
      <c r="Y287" s="26">
        <v>75.239999999999995</v>
      </c>
      <c r="Z287" s="26">
        <v>84.62</v>
      </c>
      <c r="AA287" s="26">
        <v>70.12</v>
      </c>
      <c r="AB287" s="26">
        <v>84.79</v>
      </c>
      <c r="AC287" s="26">
        <v>80.89</v>
      </c>
      <c r="AD287" s="26">
        <v>79.260000000000005</v>
      </c>
      <c r="AE287" s="26">
        <v>84.88</v>
      </c>
      <c r="AF287" s="26">
        <v>79.64</v>
      </c>
      <c r="AG287" s="26">
        <v>75.91</v>
      </c>
      <c r="AH287" s="26">
        <v>75.72</v>
      </c>
      <c r="AI287" s="26">
        <v>70.180000000000007</v>
      </c>
      <c r="AJ287" s="26">
        <v>78.66</v>
      </c>
      <c r="AK287" s="26">
        <v>78.47</v>
      </c>
      <c r="AL287" s="26">
        <v>74.45</v>
      </c>
      <c r="AM287" s="26">
        <v>81.72</v>
      </c>
      <c r="AN287" s="26">
        <v>74.64</v>
      </c>
      <c r="AO287" s="26">
        <v>77.89</v>
      </c>
      <c r="AP287" s="26">
        <v>77.430000000000007</v>
      </c>
      <c r="AQ287" s="26">
        <v>73.48</v>
      </c>
      <c r="AR287" s="26">
        <v>71.81</v>
      </c>
      <c r="AS287" s="26">
        <v>77.47</v>
      </c>
      <c r="AT287" s="26">
        <v>79.099999999999994</v>
      </c>
      <c r="AU287" s="26">
        <v>79.489999999999995</v>
      </c>
      <c r="AV287" s="26">
        <v>75.5</v>
      </c>
      <c r="AW287" s="26">
        <v>76.28</v>
      </c>
      <c r="AX287" s="26">
        <v>76.400000000000006</v>
      </c>
      <c r="AY287" s="26">
        <v>81.150000000000006</v>
      </c>
      <c r="AZ287" s="26">
        <v>82.45</v>
      </c>
      <c r="BA287" s="26">
        <v>77.42</v>
      </c>
      <c r="BB287" s="26">
        <v>77.150000000000006</v>
      </c>
      <c r="BC287" s="26">
        <v>78.72</v>
      </c>
      <c r="BD287" s="26">
        <v>76.989999999999995</v>
      </c>
      <c r="BE287" s="26">
        <v>75.319999999999993</v>
      </c>
      <c r="BF287" s="25"/>
      <c r="BG287" s="26">
        <v>74.89</v>
      </c>
      <c r="BH287" s="26">
        <v>86.88</v>
      </c>
      <c r="BI287" s="26">
        <v>89.77</v>
      </c>
      <c r="BJ287" s="26">
        <v>103.92</v>
      </c>
      <c r="BK287" s="26">
        <v>92.13</v>
      </c>
      <c r="BL287" s="26">
        <v>82.58</v>
      </c>
      <c r="BM287" s="26">
        <v>74.38</v>
      </c>
      <c r="BN287" s="26">
        <v>94.51</v>
      </c>
      <c r="BO287" s="26">
        <v>73.349999999999994</v>
      </c>
      <c r="BP287" s="26">
        <v>86.18</v>
      </c>
      <c r="BQ287" s="26">
        <v>77.900000000000006</v>
      </c>
      <c r="BR287" s="26">
        <v>66.040000000000006</v>
      </c>
      <c r="BS287" s="26">
        <v>86.2</v>
      </c>
      <c r="BT287" s="26">
        <v>85.81</v>
      </c>
      <c r="BU287" s="26">
        <v>97.25</v>
      </c>
      <c r="BV287" s="26">
        <v>86.79</v>
      </c>
      <c r="BW287" s="26">
        <v>79.73</v>
      </c>
      <c r="BX287" s="26">
        <v>77.86</v>
      </c>
      <c r="BY287" s="25"/>
      <c r="BZ287" s="25"/>
      <c r="CA287" s="25"/>
      <c r="CB287" s="25"/>
      <c r="CC287" s="26">
        <v>73.569999999999993</v>
      </c>
      <c r="CD287" s="26">
        <v>74.989999999999995</v>
      </c>
      <c r="CE287" s="26">
        <v>79.66</v>
      </c>
      <c r="CF287" s="26">
        <v>88.74</v>
      </c>
      <c r="CG287" s="26">
        <v>84.26</v>
      </c>
    </row>
    <row r="288" spans="1:85" x14ac:dyDescent="0.3">
      <c r="A288" s="24" t="s">
        <v>360</v>
      </c>
      <c r="B288" s="26">
        <v>77.349999999999994</v>
      </c>
      <c r="C288" s="25"/>
      <c r="D288" s="26">
        <v>74.09</v>
      </c>
      <c r="E288" s="26">
        <v>69.989999999999995</v>
      </c>
      <c r="F288" s="26">
        <v>76.95</v>
      </c>
      <c r="G288" s="26">
        <v>76.28</v>
      </c>
      <c r="H288" s="26">
        <v>71.02</v>
      </c>
      <c r="I288" s="26">
        <v>73.599999999999994</v>
      </c>
      <c r="J288" s="26">
        <v>79.08</v>
      </c>
      <c r="K288" s="26">
        <v>75.64</v>
      </c>
      <c r="L288" s="26">
        <v>75.19</v>
      </c>
      <c r="M288" s="26">
        <v>94.43</v>
      </c>
      <c r="N288" s="26">
        <v>79.010000000000005</v>
      </c>
      <c r="O288" s="26">
        <v>73.790000000000006</v>
      </c>
      <c r="P288" s="26">
        <v>75.31</v>
      </c>
      <c r="Q288" s="26">
        <v>88.2</v>
      </c>
      <c r="R288" s="25"/>
      <c r="S288" s="25"/>
      <c r="T288" s="25"/>
      <c r="U288" s="26">
        <v>73.98</v>
      </c>
      <c r="V288" s="26">
        <v>83.84</v>
      </c>
      <c r="W288" s="25"/>
      <c r="X288" s="26">
        <v>73.87</v>
      </c>
      <c r="Y288" s="26">
        <v>75.61</v>
      </c>
      <c r="Z288" s="26">
        <v>85.43</v>
      </c>
      <c r="AA288" s="26">
        <v>69.989999999999995</v>
      </c>
      <c r="AB288" s="26">
        <v>84.11</v>
      </c>
      <c r="AC288" s="26">
        <v>80.25</v>
      </c>
      <c r="AD288" s="26">
        <v>79.17</v>
      </c>
      <c r="AE288" s="26">
        <v>83.86</v>
      </c>
      <c r="AF288" s="26">
        <v>79.11</v>
      </c>
      <c r="AG288" s="26">
        <v>75.72</v>
      </c>
      <c r="AH288" s="26">
        <v>75.47</v>
      </c>
      <c r="AI288" s="26">
        <v>70.05</v>
      </c>
      <c r="AJ288" s="26">
        <v>78.290000000000006</v>
      </c>
      <c r="AK288" s="26">
        <v>77.680000000000007</v>
      </c>
      <c r="AL288" s="26">
        <v>74.27</v>
      </c>
      <c r="AM288" s="26">
        <v>81.17</v>
      </c>
      <c r="AN288" s="26">
        <v>74.260000000000005</v>
      </c>
      <c r="AO288" s="26">
        <v>77.31</v>
      </c>
      <c r="AP288" s="26">
        <v>77.19</v>
      </c>
      <c r="AQ288" s="26">
        <v>73.2</v>
      </c>
      <c r="AR288" s="26">
        <v>71.73</v>
      </c>
      <c r="AS288" s="26">
        <v>77.36</v>
      </c>
      <c r="AT288" s="26">
        <v>78.7</v>
      </c>
      <c r="AU288" s="26">
        <v>76.28</v>
      </c>
      <c r="AV288" s="26">
        <v>70.56</v>
      </c>
      <c r="AW288" s="26">
        <v>71.58</v>
      </c>
      <c r="AX288" s="26">
        <v>73.599999999999994</v>
      </c>
      <c r="AY288" s="26">
        <v>81.58</v>
      </c>
      <c r="AZ288" s="26">
        <v>82.18</v>
      </c>
      <c r="BA288" s="26">
        <v>77.459999999999994</v>
      </c>
      <c r="BB288" s="26">
        <v>77.64</v>
      </c>
      <c r="BC288" s="26">
        <v>79.069999999999993</v>
      </c>
      <c r="BD288" s="26">
        <v>76.739999999999995</v>
      </c>
      <c r="BE288" s="26">
        <v>70.28</v>
      </c>
      <c r="BF288" s="25"/>
      <c r="BG288" s="26">
        <v>75.19</v>
      </c>
      <c r="BH288" s="26">
        <v>86.94</v>
      </c>
      <c r="BI288" s="26">
        <v>90.01</v>
      </c>
      <c r="BJ288" s="26">
        <v>99.04</v>
      </c>
      <c r="BK288" s="26">
        <v>90.83</v>
      </c>
      <c r="BL288" s="26">
        <v>82.11</v>
      </c>
      <c r="BM288" s="26">
        <v>74.739999999999995</v>
      </c>
      <c r="BN288" s="26">
        <v>94.09</v>
      </c>
      <c r="BO288" s="26">
        <v>73.790000000000006</v>
      </c>
      <c r="BP288" s="26">
        <v>85.69</v>
      </c>
      <c r="BQ288" s="26">
        <v>77.7</v>
      </c>
      <c r="BR288" s="26">
        <v>66.11</v>
      </c>
      <c r="BS288" s="26">
        <v>85.83</v>
      </c>
      <c r="BT288" s="26">
        <v>85.46</v>
      </c>
      <c r="BU288" s="26">
        <v>98.19</v>
      </c>
      <c r="BV288" s="26">
        <v>86.34</v>
      </c>
      <c r="BW288" s="26">
        <v>75.47</v>
      </c>
      <c r="BX288" s="26">
        <v>78.010000000000005</v>
      </c>
      <c r="BY288" s="25"/>
      <c r="BZ288" s="25"/>
      <c r="CA288" s="25"/>
      <c r="CB288" s="25"/>
      <c r="CC288" s="26">
        <v>73.7</v>
      </c>
      <c r="CD288" s="26">
        <v>74.959999999999994</v>
      </c>
      <c r="CE288" s="26">
        <v>79.86</v>
      </c>
      <c r="CF288" s="26">
        <v>88.19</v>
      </c>
      <c r="CG288" s="26">
        <v>84.01</v>
      </c>
    </row>
    <row r="289" spans="1:85" x14ac:dyDescent="0.3">
      <c r="A289" s="24" t="s">
        <v>361</v>
      </c>
      <c r="B289" s="26">
        <v>77.8</v>
      </c>
      <c r="C289" s="25"/>
      <c r="D289" s="26">
        <v>75.52</v>
      </c>
      <c r="E289" s="26">
        <v>70.2</v>
      </c>
      <c r="F289" s="26">
        <v>77.27</v>
      </c>
      <c r="G289" s="26">
        <v>76.150000000000006</v>
      </c>
      <c r="H289" s="26">
        <v>71.44</v>
      </c>
      <c r="I289" s="26">
        <v>74</v>
      </c>
      <c r="J289" s="26">
        <v>79.86</v>
      </c>
      <c r="K289" s="26">
        <v>76.22</v>
      </c>
      <c r="L289" s="26">
        <v>76.38</v>
      </c>
      <c r="M289" s="26">
        <v>93.83</v>
      </c>
      <c r="N289" s="26">
        <v>79.98</v>
      </c>
      <c r="O289" s="26">
        <v>75.13</v>
      </c>
      <c r="P289" s="26">
        <v>76.040000000000006</v>
      </c>
      <c r="Q289" s="26">
        <v>88.44</v>
      </c>
      <c r="R289" s="25"/>
      <c r="S289" s="25"/>
      <c r="T289" s="25"/>
      <c r="U289" s="26">
        <v>74.89</v>
      </c>
      <c r="V289" s="26">
        <v>84.45</v>
      </c>
      <c r="W289" s="25"/>
      <c r="X289" s="26">
        <v>75.319999999999993</v>
      </c>
      <c r="Y289" s="26">
        <v>76.78</v>
      </c>
      <c r="Z289" s="26">
        <v>85.92</v>
      </c>
      <c r="AA289" s="26">
        <v>70.2</v>
      </c>
      <c r="AB289" s="26">
        <v>84.65</v>
      </c>
      <c r="AC289" s="26">
        <v>80.52</v>
      </c>
      <c r="AD289" s="26">
        <v>79.540000000000006</v>
      </c>
      <c r="AE289" s="26">
        <v>83.79</v>
      </c>
      <c r="AF289" s="26">
        <v>79.17</v>
      </c>
      <c r="AG289" s="26">
        <v>75.92</v>
      </c>
      <c r="AH289" s="26">
        <v>75.75</v>
      </c>
      <c r="AI289" s="26">
        <v>70.59</v>
      </c>
      <c r="AJ289" s="26">
        <v>78.28</v>
      </c>
      <c r="AK289" s="26">
        <v>77.66</v>
      </c>
      <c r="AL289" s="26">
        <v>74.84</v>
      </c>
      <c r="AM289" s="26">
        <v>81.319999999999993</v>
      </c>
      <c r="AN289" s="26">
        <v>74.58</v>
      </c>
      <c r="AO289" s="26">
        <v>77.599999999999994</v>
      </c>
      <c r="AP289" s="26">
        <v>77.45</v>
      </c>
      <c r="AQ289" s="26">
        <v>73.45</v>
      </c>
      <c r="AR289" s="26">
        <v>72.27</v>
      </c>
      <c r="AS289" s="26">
        <v>77.72</v>
      </c>
      <c r="AT289" s="26">
        <v>78.94</v>
      </c>
      <c r="AU289" s="26">
        <v>76.150000000000006</v>
      </c>
      <c r="AV289" s="26">
        <v>70.98</v>
      </c>
      <c r="AW289" s="26">
        <v>71.98</v>
      </c>
      <c r="AX289" s="26">
        <v>74</v>
      </c>
      <c r="AY289" s="26">
        <v>82.36</v>
      </c>
      <c r="AZ289" s="26">
        <v>82.61</v>
      </c>
      <c r="BA289" s="26">
        <v>78.400000000000006</v>
      </c>
      <c r="BB289" s="26">
        <v>78.58</v>
      </c>
      <c r="BC289" s="26">
        <v>79.73</v>
      </c>
      <c r="BD289" s="26">
        <v>77.569999999999993</v>
      </c>
      <c r="BE289" s="26">
        <v>70.66</v>
      </c>
      <c r="BF289" s="25"/>
      <c r="BG289" s="26">
        <v>76.38</v>
      </c>
      <c r="BH289" s="26">
        <v>87.29</v>
      </c>
      <c r="BI289" s="26">
        <v>90.4</v>
      </c>
      <c r="BJ289" s="26">
        <v>97.71</v>
      </c>
      <c r="BK289" s="26">
        <v>90.57</v>
      </c>
      <c r="BL289" s="26">
        <v>82.7</v>
      </c>
      <c r="BM289" s="26">
        <v>76.010000000000005</v>
      </c>
      <c r="BN289" s="26">
        <v>94.37</v>
      </c>
      <c r="BO289" s="26">
        <v>75.13</v>
      </c>
      <c r="BP289" s="26">
        <v>85.88</v>
      </c>
      <c r="BQ289" s="26">
        <v>78.28</v>
      </c>
      <c r="BR289" s="26">
        <v>67.12</v>
      </c>
      <c r="BS289" s="26">
        <v>86.29</v>
      </c>
      <c r="BT289" s="26">
        <v>85.65</v>
      </c>
      <c r="BU289" s="26">
        <v>97.93</v>
      </c>
      <c r="BV289" s="26">
        <v>86.65</v>
      </c>
      <c r="BW289" s="26">
        <v>75.89</v>
      </c>
      <c r="BX289" s="26">
        <v>78.989999999999995</v>
      </c>
      <c r="BY289" s="25"/>
      <c r="BZ289" s="25"/>
      <c r="CA289" s="25"/>
      <c r="CB289" s="25"/>
      <c r="CC289" s="26">
        <v>74.59</v>
      </c>
      <c r="CD289" s="26">
        <v>75.900000000000006</v>
      </c>
      <c r="CE289" s="26">
        <v>80.75</v>
      </c>
      <c r="CF289" s="26">
        <v>88.56</v>
      </c>
      <c r="CG289" s="26">
        <v>84.59</v>
      </c>
    </row>
    <row r="290" spans="1:85" x14ac:dyDescent="0.3">
      <c r="A290" s="24" t="s">
        <v>362</v>
      </c>
      <c r="B290" s="26">
        <v>78.260000000000005</v>
      </c>
      <c r="C290" s="25"/>
      <c r="D290" s="26">
        <v>77.03</v>
      </c>
      <c r="E290" s="26">
        <v>70.64</v>
      </c>
      <c r="F290" s="26">
        <v>78.06</v>
      </c>
      <c r="G290" s="26">
        <v>76.63</v>
      </c>
      <c r="H290" s="26">
        <v>72.099999999999994</v>
      </c>
      <c r="I290" s="26">
        <v>74.569999999999993</v>
      </c>
      <c r="J290" s="26">
        <v>80.55</v>
      </c>
      <c r="K290" s="26">
        <v>76.459999999999994</v>
      </c>
      <c r="L290" s="26">
        <v>77.430000000000007</v>
      </c>
      <c r="M290" s="26">
        <v>92.13</v>
      </c>
      <c r="N290" s="26">
        <v>80.52</v>
      </c>
      <c r="O290" s="26">
        <v>76.34</v>
      </c>
      <c r="P290" s="26">
        <v>76.22</v>
      </c>
      <c r="Q290" s="26">
        <v>89.21</v>
      </c>
      <c r="R290" s="25"/>
      <c r="S290" s="25"/>
      <c r="T290" s="25"/>
      <c r="U290" s="26">
        <v>75.7</v>
      </c>
      <c r="V290" s="26">
        <v>84.43</v>
      </c>
      <c r="W290" s="25"/>
      <c r="X290" s="26">
        <v>76.849999999999994</v>
      </c>
      <c r="Y290" s="26">
        <v>78.05</v>
      </c>
      <c r="Z290" s="26">
        <v>87</v>
      </c>
      <c r="AA290" s="26">
        <v>70.64</v>
      </c>
      <c r="AB290" s="26">
        <v>85.59</v>
      </c>
      <c r="AC290" s="26">
        <v>80.959999999999994</v>
      </c>
      <c r="AD290" s="26">
        <v>80.97</v>
      </c>
      <c r="AE290" s="26">
        <v>84.53</v>
      </c>
      <c r="AF290" s="26">
        <v>80.209999999999994</v>
      </c>
      <c r="AG290" s="26">
        <v>76.91</v>
      </c>
      <c r="AH290" s="26">
        <v>76.38</v>
      </c>
      <c r="AI290" s="26">
        <v>70.95</v>
      </c>
      <c r="AJ290" s="26">
        <v>79.56</v>
      </c>
      <c r="AK290" s="26">
        <v>78.12</v>
      </c>
      <c r="AL290" s="26">
        <v>75.790000000000006</v>
      </c>
      <c r="AM290" s="26">
        <v>81.89</v>
      </c>
      <c r="AN290" s="26">
        <v>75.150000000000006</v>
      </c>
      <c r="AO290" s="26">
        <v>78.03</v>
      </c>
      <c r="AP290" s="26">
        <v>78.569999999999993</v>
      </c>
      <c r="AQ290" s="26">
        <v>74.290000000000006</v>
      </c>
      <c r="AR290" s="26">
        <v>72.88</v>
      </c>
      <c r="AS290" s="26">
        <v>78.31</v>
      </c>
      <c r="AT290" s="26">
        <v>79.67</v>
      </c>
      <c r="AU290" s="26">
        <v>76.63</v>
      </c>
      <c r="AV290" s="26">
        <v>71.53</v>
      </c>
      <c r="AW290" s="26">
        <v>72.75</v>
      </c>
      <c r="AX290" s="26">
        <v>74.569999999999993</v>
      </c>
      <c r="AY290" s="26">
        <v>83.1</v>
      </c>
      <c r="AZ290" s="26">
        <v>83.09</v>
      </c>
      <c r="BA290" s="26">
        <v>79.17</v>
      </c>
      <c r="BB290" s="26">
        <v>79.8</v>
      </c>
      <c r="BC290" s="26">
        <v>80.260000000000005</v>
      </c>
      <c r="BD290" s="26">
        <v>76.34</v>
      </c>
      <c r="BE290" s="26">
        <v>71.09</v>
      </c>
      <c r="BF290" s="25"/>
      <c r="BG290" s="26">
        <v>77.430000000000007</v>
      </c>
      <c r="BH290" s="26">
        <v>88.39</v>
      </c>
      <c r="BI290" s="26">
        <v>91.87</v>
      </c>
      <c r="BJ290" s="26">
        <v>93.89</v>
      </c>
      <c r="BK290" s="26">
        <v>89.14</v>
      </c>
      <c r="BL290" s="26">
        <v>82.71</v>
      </c>
      <c r="BM290" s="26">
        <v>77.099999999999994</v>
      </c>
      <c r="BN290" s="26">
        <v>93.57</v>
      </c>
      <c r="BO290" s="26">
        <v>76.34</v>
      </c>
      <c r="BP290" s="26">
        <v>85.64</v>
      </c>
      <c r="BQ290" s="26">
        <v>78.47</v>
      </c>
      <c r="BR290" s="26">
        <v>67.319999999999993</v>
      </c>
      <c r="BS290" s="26">
        <v>86.33</v>
      </c>
      <c r="BT290" s="26">
        <v>85.64</v>
      </c>
      <c r="BU290" s="26">
        <v>98.76</v>
      </c>
      <c r="BV290" s="26">
        <v>86.74</v>
      </c>
      <c r="BW290" s="26">
        <v>76.099999999999994</v>
      </c>
      <c r="BX290" s="26">
        <v>79.849999999999994</v>
      </c>
      <c r="BY290" s="25"/>
      <c r="BZ290" s="25"/>
      <c r="CA290" s="25"/>
      <c r="CB290" s="25"/>
      <c r="CC290" s="26">
        <v>75.430000000000007</v>
      </c>
      <c r="CD290" s="26">
        <v>76.58</v>
      </c>
      <c r="CE290" s="26">
        <v>81.260000000000005</v>
      </c>
      <c r="CF290" s="26">
        <v>87.76</v>
      </c>
      <c r="CG290" s="26">
        <v>84.63</v>
      </c>
    </row>
    <row r="291" spans="1:85" x14ac:dyDescent="0.3">
      <c r="A291" s="24" t="s">
        <v>363</v>
      </c>
      <c r="B291" s="26">
        <v>78.78</v>
      </c>
      <c r="C291" s="25"/>
      <c r="D291" s="26">
        <v>77.97</v>
      </c>
      <c r="E291" s="26">
        <v>71.06</v>
      </c>
      <c r="F291" s="26">
        <v>78.680000000000007</v>
      </c>
      <c r="G291" s="26">
        <v>77.010000000000005</v>
      </c>
      <c r="H291" s="26">
        <v>72.66</v>
      </c>
      <c r="I291" s="26">
        <v>75.12</v>
      </c>
      <c r="J291" s="26">
        <v>81.16</v>
      </c>
      <c r="K291" s="26">
        <v>77.040000000000006</v>
      </c>
      <c r="L291" s="26">
        <v>78.34</v>
      </c>
      <c r="M291" s="26">
        <v>91.67</v>
      </c>
      <c r="N291" s="26">
        <v>81.47</v>
      </c>
      <c r="O291" s="26">
        <v>77.349999999999994</v>
      </c>
      <c r="P291" s="26">
        <v>76.59</v>
      </c>
      <c r="Q291" s="26">
        <v>89.63</v>
      </c>
      <c r="R291" s="25"/>
      <c r="S291" s="25"/>
      <c r="T291" s="25"/>
      <c r="U291" s="26">
        <v>76.400000000000006</v>
      </c>
      <c r="V291" s="26">
        <v>84.71</v>
      </c>
      <c r="W291" s="25"/>
      <c r="X291" s="26">
        <v>77.8</v>
      </c>
      <c r="Y291" s="26">
        <v>79.069999999999993</v>
      </c>
      <c r="Z291" s="26">
        <v>87.44</v>
      </c>
      <c r="AA291" s="26">
        <v>71.06</v>
      </c>
      <c r="AB291" s="26">
        <v>86.4</v>
      </c>
      <c r="AC291" s="26">
        <v>81.430000000000007</v>
      </c>
      <c r="AD291" s="26">
        <v>81.94</v>
      </c>
      <c r="AE291" s="26">
        <v>85.38</v>
      </c>
      <c r="AF291" s="26">
        <v>80.959999999999994</v>
      </c>
      <c r="AG291" s="26">
        <v>77.63</v>
      </c>
      <c r="AH291" s="26">
        <v>76.87</v>
      </c>
      <c r="AI291" s="26">
        <v>71.239999999999995</v>
      </c>
      <c r="AJ291" s="26">
        <v>80.39</v>
      </c>
      <c r="AK291" s="26">
        <v>78.48</v>
      </c>
      <c r="AL291" s="26">
        <v>76.59</v>
      </c>
      <c r="AM291" s="26">
        <v>82.44</v>
      </c>
      <c r="AN291" s="26">
        <v>75.59</v>
      </c>
      <c r="AO291" s="26">
        <v>78.48</v>
      </c>
      <c r="AP291" s="26">
        <v>79.349999999999994</v>
      </c>
      <c r="AQ291" s="26">
        <v>74.87</v>
      </c>
      <c r="AR291" s="26">
        <v>73.39</v>
      </c>
      <c r="AS291" s="26">
        <v>78.91</v>
      </c>
      <c r="AT291" s="26">
        <v>80.319999999999993</v>
      </c>
      <c r="AU291" s="26">
        <v>77.010000000000005</v>
      </c>
      <c r="AV291" s="26">
        <v>72.05</v>
      </c>
      <c r="AW291" s="26">
        <v>73.36</v>
      </c>
      <c r="AX291" s="26">
        <v>75.12</v>
      </c>
      <c r="AY291" s="26">
        <v>83.59</v>
      </c>
      <c r="AZ291" s="26">
        <v>83.51</v>
      </c>
      <c r="BA291" s="26">
        <v>79.86</v>
      </c>
      <c r="BB291" s="26">
        <v>80.7</v>
      </c>
      <c r="BC291" s="26">
        <v>80.680000000000007</v>
      </c>
      <c r="BD291" s="26">
        <v>76.92</v>
      </c>
      <c r="BE291" s="26">
        <v>71.540000000000006</v>
      </c>
      <c r="BF291" s="25"/>
      <c r="BG291" s="26">
        <v>78.34</v>
      </c>
      <c r="BH291" s="26">
        <v>88.89</v>
      </c>
      <c r="BI291" s="26">
        <v>92.24</v>
      </c>
      <c r="BJ291" s="26">
        <v>92.76</v>
      </c>
      <c r="BK291" s="26">
        <v>88.89</v>
      </c>
      <c r="BL291" s="26">
        <v>83.65</v>
      </c>
      <c r="BM291" s="26">
        <v>78.09</v>
      </c>
      <c r="BN291" s="26">
        <v>93.65</v>
      </c>
      <c r="BO291" s="26">
        <v>77.349999999999994</v>
      </c>
      <c r="BP291" s="26">
        <v>85.83</v>
      </c>
      <c r="BQ291" s="26">
        <v>78.849999999999994</v>
      </c>
      <c r="BR291" s="26">
        <v>67.569999999999993</v>
      </c>
      <c r="BS291" s="26">
        <v>86.71</v>
      </c>
      <c r="BT291" s="26">
        <v>85.8</v>
      </c>
      <c r="BU291" s="26">
        <v>98.88</v>
      </c>
      <c r="BV291" s="26">
        <v>87.1</v>
      </c>
      <c r="BW291" s="26">
        <v>76.47</v>
      </c>
      <c r="BX291" s="26">
        <v>80.64</v>
      </c>
      <c r="BY291" s="25"/>
      <c r="BZ291" s="25"/>
      <c r="CA291" s="25"/>
      <c r="CB291" s="25"/>
      <c r="CC291" s="26">
        <v>76.150000000000006</v>
      </c>
      <c r="CD291" s="26">
        <v>77.209999999999994</v>
      </c>
      <c r="CE291" s="26">
        <v>81.97</v>
      </c>
      <c r="CF291" s="26">
        <v>87.82</v>
      </c>
      <c r="CG291" s="26">
        <v>84.85</v>
      </c>
    </row>
    <row r="292" spans="1:85" x14ac:dyDescent="0.3">
      <c r="A292" s="24" t="s">
        <v>364</v>
      </c>
      <c r="B292" s="26">
        <v>79.349999999999994</v>
      </c>
      <c r="C292" s="25"/>
      <c r="D292" s="26">
        <v>78.52</v>
      </c>
      <c r="E292" s="26">
        <v>71.37</v>
      </c>
      <c r="F292" s="26">
        <v>79.209999999999994</v>
      </c>
      <c r="G292" s="26">
        <v>77.42</v>
      </c>
      <c r="H292" s="26">
        <v>72.959999999999994</v>
      </c>
      <c r="I292" s="26">
        <v>75.42</v>
      </c>
      <c r="J292" s="26">
        <v>81.900000000000006</v>
      </c>
      <c r="K292" s="26">
        <v>77.5</v>
      </c>
      <c r="L292" s="26">
        <v>79.33</v>
      </c>
      <c r="M292" s="26">
        <v>92.46</v>
      </c>
      <c r="N292" s="26">
        <v>82.53</v>
      </c>
      <c r="O292" s="26">
        <v>78.42</v>
      </c>
      <c r="P292" s="26">
        <v>77.180000000000007</v>
      </c>
      <c r="Q292" s="26">
        <v>89.84</v>
      </c>
      <c r="R292" s="25"/>
      <c r="S292" s="25"/>
      <c r="T292" s="25"/>
      <c r="U292" s="26">
        <v>77.180000000000007</v>
      </c>
      <c r="V292" s="26">
        <v>85.14</v>
      </c>
      <c r="W292" s="25"/>
      <c r="X292" s="26">
        <v>78.36</v>
      </c>
      <c r="Y292" s="26">
        <v>80.05</v>
      </c>
      <c r="Z292" s="26">
        <v>87.66</v>
      </c>
      <c r="AA292" s="26">
        <v>71.37</v>
      </c>
      <c r="AB292" s="26">
        <v>87.76</v>
      </c>
      <c r="AC292" s="26">
        <v>82.08</v>
      </c>
      <c r="AD292" s="26">
        <v>82.6</v>
      </c>
      <c r="AE292" s="26">
        <v>85.85</v>
      </c>
      <c r="AF292" s="26">
        <v>81.39</v>
      </c>
      <c r="AG292" s="26">
        <v>78.16</v>
      </c>
      <c r="AH292" s="26">
        <v>77.319999999999993</v>
      </c>
      <c r="AI292" s="26">
        <v>71.5</v>
      </c>
      <c r="AJ292" s="26">
        <v>80.849999999999994</v>
      </c>
      <c r="AK292" s="26">
        <v>78.849999999999994</v>
      </c>
      <c r="AL292" s="26">
        <v>77.260000000000005</v>
      </c>
      <c r="AM292" s="26">
        <v>83</v>
      </c>
      <c r="AN292" s="26">
        <v>75.87</v>
      </c>
      <c r="AO292" s="26">
        <v>78.84</v>
      </c>
      <c r="AP292" s="26">
        <v>79.78</v>
      </c>
      <c r="AQ292" s="26">
        <v>75.02</v>
      </c>
      <c r="AR292" s="26">
        <v>73.55</v>
      </c>
      <c r="AS292" s="26">
        <v>79.12</v>
      </c>
      <c r="AT292" s="26">
        <v>80.64</v>
      </c>
      <c r="AU292" s="26">
        <v>77.42</v>
      </c>
      <c r="AV292" s="26">
        <v>72.34</v>
      </c>
      <c r="AW292" s="26">
        <v>73.66</v>
      </c>
      <c r="AX292" s="26">
        <v>75.42</v>
      </c>
      <c r="AY292" s="26">
        <v>84.12</v>
      </c>
      <c r="AZ292" s="26">
        <v>84.09</v>
      </c>
      <c r="BA292" s="26">
        <v>80.7</v>
      </c>
      <c r="BB292" s="26">
        <v>81.459999999999994</v>
      </c>
      <c r="BC292" s="26">
        <v>81.39</v>
      </c>
      <c r="BD292" s="26">
        <v>77.47</v>
      </c>
      <c r="BE292" s="26">
        <v>71.790000000000006</v>
      </c>
      <c r="BF292" s="25"/>
      <c r="BG292" s="26">
        <v>79.33</v>
      </c>
      <c r="BH292" s="26">
        <v>89.34</v>
      </c>
      <c r="BI292" s="26">
        <v>92.6</v>
      </c>
      <c r="BJ292" s="26">
        <v>93.9</v>
      </c>
      <c r="BK292" s="26">
        <v>89.5</v>
      </c>
      <c r="BL292" s="26">
        <v>84.71</v>
      </c>
      <c r="BM292" s="26">
        <v>79.16</v>
      </c>
      <c r="BN292" s="26">
        <v>93.98</v>
      </c>
      <c r="BO292" s="26">
        <v>78.42</v>
      </c>
      <c r="BP292" s="26">
        <v>86.44</v>
      </c>
      <c r="BQ292" s="26">
        <v>79.5</v>
      </c>
      <c r="BR292" s="26">
        <v>67.88</v>
      </c>
      <c r="BS292" s="26">
        <v>87.53</v>
      </c>
      <c r="BT292" s="26">
        <v>86.37</v>
      </c>
      <c r="BU292" s="26">
        <v>98.52</v>
      </c>
      <c r="BV292" s="26">
        <v>87.81</v>
      </c>
      <c r="BW292" s="26">
        <v>76.67</v>
      </c>
      <c r="BX292" s="26">
        <v>81.540000000000006</v>
      </c>
      <c r="BY292" s="25"/>
      <c r="BZ292" s="25"/>
      <c r="CA292" s="25"/>
      <c r="CB292" s="25"/>
      <c r="CC292" s="26">
        <v>76.92</v>
      </c>
      <c r="CD292" s="26">
        <v>77.989999999999995</v>
      </c>
      <c r="CE292" s="26">
        <v>82.73</v>
      </c>
      <c r="CF292" s="26">
        <v>88.27</v>
      </c>
      <c r="CG292" s="26">
        <v>85.19</v>
      </c>
    </row>
    <row r="293" spans="1:85" x14ac:dyDescent="0.3">
      <c r="A293" s="24" t="s">
        <v>365</v>
      </c>
      <c r="B293" s="26">
        <v>79.44</v>
      </c>
      <c r="C293" s="25"/>
      <c r="D293" s="26">
        <v>79.47</v>
      </c>
      <c r="E293" s="26">
        <v>71.39</v>
      </c>
      <c r="F293" s="26">
        <v>79.209999999999994</v>
      </c>
      <c r="G293" s="26">
        <v>76.97</v>
      </c>
      <c r="H293" s="26">
        <v>73.010000000000005</v>
      </c>
      <c r="I293" s="26">
        <v>75.42</v>
      </c>
      <c r="J293" s="26">
        <v>82.1</v>
      </c>
      <c r="K293" s="26">
        <v>77.650000000000006</v>
      </c>
      <c r="L293" s="26">
        <v>79.91</v>
      </c>
      <c r="M293" s="26">
        <v>91.7</v>
      </c>
      <c r="N293" s="26">
        <v>82.97</v>
      </c>
      <c r="O293" s="26">
        <v>79.2</v>
      </c>
      <c r="P293" s="26">
        <v>77.8</v>
      </c>
      <c r="Q293" s="26">
        <v>89.72</v>
      </c>
      <c r="R293" s="25"/>
      <c r="S293" s="25"/>
      <c r="T293" s="25"/>
      <c r="U293" s="26">
        <v>77.63</v>
      </c>
      <c r="V293" s="26">
        <v>85.33</v>
      </c>
      <c r="W293" s="25"/>
      <c r="X293" s="26">
        <v>79.319999999999993</v>
      </c>
      <c r="Y293" s="26">
        <v>80.73</v>
      </c>
      <c r="Z293" s="26">
        <v>88</v>
      </c>
      <c r="AA293" s="26">
        <v>71.39</v>
      </c>
      <c r="AB293" s="26">
        <v>87.56</v>
      </c>
      <c r="AC293" s="26">
        <v>81.75</v>
      </c>
      <c r="AD293" s="26">
        <v>82.74</v>
      </c>
      <c r="AE293" s="26">
        <v>84.78</v>
      </c>
      <c r="AF293" s="26">
        <v>80.87</v>
      </c>
      <c r="AG293" s="26">
        <v>78.03</v>
      </c>
      <c r="AH293" s="26">
        <v>77.34</v>
      </c>
      <c r="AI293" s="26">
        <v>72</v>
      </c>
      <c r="AJ293" s="26">
        <v>80.61</v>
      </c>
      <c r="AK293" s="26">
        <v>78.44</v>
      </c>
      <c r="AL293" s="26">
        <v>77.47</v>
      </c>
      <c r="AM293" s="26">
        <v>82.94</v>
      </c>
      <c r="AN293" s="26">
        <v>76.150000000000006</v>
      </c>
      <c r="AO293" s="26">
        <v>78.760000000000005</v>
      </c>
      <c r="AP293" s="26">
        <v>79.92</v>
      </c>
      <c r="AQ293" s="26">
        <v>75.12</v>
      </c>
      <c r="AR293" s="26">
        <v>74.09</v>
      </c>
      <c r="AS293" s="26">
        <v>79.12</v>
      </c>
      <c r="AT293" s="26">
        <v>80.650000000000006</v>
      </c>
      <c r="AU293" s="26">
        <v>76.97</v>
      </c>
      <c r="AV293" s="26">
        <v>72.39</v>
      </c>
      <c r="AW293" s="26">
        <v>73.7</v>
      </c>
      <c r="AX293" s="26">
        <v>75.42</v>
      </c>
      <c r="AY293" s="26">
        <v>84.27</v>
      </c>
      <c r="AZ293" s="26">
        <v>84.03</v>
      </c>
      <c r="BA293" s="26">
        <v>81.02</v>
      </c>
      <c r="BB293" s="26">
        <v>81.95</v>
      </c>
      <c r="BC293" s="26">
        <v>81.709999999999994</v>
      </c>
      <c r="BD293" s="26">
        <v>77.78</v>
      </c>
      <c r="BE293" s="26">
        <v>71.86</v>
      </c>
      <c r="BF293" s="25"/>
      <c r="BG293" s="26">
        <v>79.91</v>
      </c>
      <c r="BH293" s="26">
        <v>89.39</v>
      </c>
      <c r="BI293" s="26">
        <v>92.78</v>
      </c>
      <c r="BJ293" s="26">
        <v>92.37</v>
      </c>
      <c r="BK293" s="26">
        <v>89.15</v>
      </c>
      <c r="BL293" s="26">
        <v>84.95</v>
      </c>
      <c r="BM293" s="26">
        <v>79.89</v>
      </c>
      <c r="BN293" s="26">
        <v>93.34</v>
      </c>
      <c r="BO293" s="26">
        <v>79.2</v>
      </c>
      <c r="BP293" s="26">
        <v>86.36</v>
      </c>
      <c r="BQ293" s="26">
        <v>79.86</v>
      </c>
      <c r="BR293" s="26">
        <v>69.14</v>
      </c>
      <c r="BS293" s="26">
        <v>87.42</v>
      </c>
      <c r="BT293" s="26">
        <v>86.37</v>
      </c>
      <c r="BU293" s="26">
        <v>98.07</v>
      </c>
      <c r="BV293" s="26">
        <v>87.64</v>
      </c>
      <c r="BW293" s="26">
        <v>76.709999999999994</v>
      </c>
      <c r="BX293" s="26">
        <v>81.98</v>
      </c>
      <c r="BY293" s="25"/>
      <c r="BZ293" s="25"/>
      <c r="CA293" s="25"/>
      <c r="CB293" s="25"/>
      <c r="CC293" s="26">
        <v>77.34</v>
      </c>
      <c r="CD293" s="26">
        <v>78.55</v>
      </c>
      <c r="CE293" s="26">
        <v>83.26</v>
      </c>
      <c r="CF293" s="26">
        <v>88.08</v>
      </c>
      <c r="CG293" s="26">
        <v>85.38</v>
      </c>
    </row>
    <row r="294" spans="1:85" x14ac:dyDescent="0.3">
      <c r="A294" s="24" t="s">
        <v>366</v>
      </c>
      <c r="B294" s="26">
        <v>78.849999999999994</v>
      </c>
      <c r="C294" s="25"/>
      <c r="D294" s="26">
        <v>79.41</v>
      </c>
      <c r="E294" s="26">
        <v>71.55</v>
      </c>
      <c r="F294" s="26">
        <v>78.209999999999994</v>
      </c>
      <c r="G294" s="26">
        <v>75.739999999999995</v>
      </c>
      <c r="H294" s="26">
        <v>72.88</v>
      </c>
      <c r="I294" s="26">
        <v>75.2</v>
      </c>
      <c r="J294" s="26">
        <v>81.37</v>
      </c>
      <c r="K294" s="26">
        <v>77.540000000000006</v>
      </c>
      <c r="L294" s="26">
        <v>79.45</v>
      </c>
      <c r="M294" s="26">
        <v>89.93</v>
      </c>
      <c r="N294" s="26">
        <v>82.34</v>
      </c>
      <c r="O294" s="26">
        <v>78.87</v>
      </c>
      <c r="P294" s="26">
        <v>77.33</v>
      </c>
      <c r="Q294" s="26">
        <v>89.12</v>
      </c>
      <c r="R294" s="25"/>
      <c r="S294" s="25"/>
      <c r="T294" s="25"/>
      <c r="U294" s="26">
        <v>77.239999999999995</v>
      </c>
      <c r="V294" s="26">
        <v>84.69</v>
      </c>
      <c r="W294" s="25"/>
      <c r="X294" s="26">
        <v>79.260000000000005</v>
      </c>
      <c r="Y294" s="26">
        <v>80.33</v>
      </c>
      <c r="Z294" s="26">
        <v>87.51</v>
      </c>
      <c r="AA294" s="26">
        <v>71.55</v>
      </c>
      <c r="AB294" s="26">
        <v>86.47</v>
      </c>
      <c r="AC294" s="26">
        <v>80.319999999999993</v>
      </c>
      <c r="AD294" s="26">
        <v>81.59</v>
      </c>
      <c r="AE294" s="26">
        <v>82.41</v>
      </c>
      <c r="AF294" s="26">
        <v>79.319999999999993</v>
      </c>
      <c r="AG294" s="26">
        <v>77.13</v>
      </c>
      <c r="AH294" s="26">
        <v>76.69</v>
      </c>
      <c r="AI294" s="26">
        <v>71.48</v>
      </c>
      <c r="AJ294" s="26">
        <v>79.31</v>
      </c>
      <c r="AK294" s="26">
        <v>77.09</v>
      </c>
      <c r="AL294" s="26">
        <v>76.680000000000007</v>
      </c>
      <c r="AM294" s="26">
        <v>81.849999999999994</v>
      </c>
      <c r="AN294" s="26">
        <v>75.180000000000007</v>
      </c>
      <c r="AO294" s="26">
        <v>77.599999999999994</v>
      </c>
      <c r="AP294" s="26">
        <v>78.87</v>
      </c>
      <c r="AQ294" s="26">
        <v>74.11</v>
      </c>
      <c r="AR294" s="26">
        <v>73.510000000000005</v>
      </c>
      <c r="AS294" s="26">
        <v>78.25</v>
      </c>
      <c r="AT294" s="26">
        <v>79.599999999999994</v>
      </c>
      <c r="AU294" s="26">
        <v>75.739999999999995</v>
      </c>
      <c r="AV294" s="26">
        <v>72.3</v>
      </c>
      <c r="AW294" s="26">
        <v>73.52</v>
      </c>
      <c r="AX294" s="26">
        <v>75.2</v>
      </c>
      <c r="AY294" s="26">
        <v>83.41</v>
      </c>
      <c r="AZ294" s="26">
        <v>83.13</v>
      </c>
      <c r="BA294" s="26">
        <v>80.38</v>
      </c>
      <c r="BB294" s="26">
        <v>81.430000000000007</v>
      </c>
      <c r="BC294" s="26">
        <v>81.64</v>
      </c>
      <c r="BD294" s="26">
        <v>78.36</v>
      </c>
      <c r="BE294" s="26">
        <v>71.87</v>
      </c>
      <c r="BF294" s="25"/>
      <c r="BG294" s="26">
        <v>79.45</v>
      </c>
      <c r="BH294" s="26">
        <v>87.98</v>
      </c>
      <c r="BI294" s="26">
        <v>91.1</v>
      </c>
      <c r="BJ294" s="26">
        <v>90.3</v>
      </c>
      <c r="BK294" s="26">
        <v>88.03</v>
      </c>
      <c r="BL294" s="26">
        <v>84.13</v>
      </c>
      <c r="BM294" s="26">
        <v>79.52</v>
      </c>
      <c r="BN294" s="26">
        <v>92.07</v>
      </c>
      <c r="BO294" s="26">
        <v>78.87</v>
      </c>
      <c r="BP294" s="26">
        <v>85.47</v>
      </c>
      <c r="BQ294" s="26">
        <v>79.260000000000005</v>
      </c>
      <c r="BR294" s="26">
        <v>68.95</v>
      </c>
      <c r="BS294" s="26">
        <v>86.6</v>
      </c>
      <c r="BT294" s="26">
        <v>85.55</v>
      </c>
      <c r="BU294" s="26">
        <v>97.2</v>
      </c>
      <c r="BV294" s="26">
        <v>86.7</v>
      </c>
      <c r="BW294" s="26">
        <v>76.55</v>
      </c>
      <c r="BX294" s="26">
        <v>81.430000000000007</v>
      </c>
      <c r="BY294" s="25"/>
      <c r="BZ294" s="25"/>
      <c r="CA294" s="25"/>
      <c r="CB294" s="25"/>
      <c r="CC294" s="26">
        <v>76.98</v>
      </c>
      <c r="CD294" s="26">
        <v>78.05</v>
      </c>
      <c r="CE294" s="26">
        <v>82.61</v>
      </c>
      <c r="CF294" s="26">
        <v>87.23</v>
      </c>
      <c r="CG294" s="26">
        <v>84.85</v>
      </c>
    </row>
    <row r="295" spans="1:85" x14ac:dyDescent="0.3">
      <c r="A295" s="24" t="s">
        <v>367</v>
      </c>
      <c r="B295" s="26">
        <v>79.22</v>
      </c>
      <c r="C295" s="25"/>
      <c r="D295" s="26">
        <v>79.13</v>
      </c>
      <c r="E295" s="26">
        <v>72.819999999999993</v>
      </c>
      <c r="F295" s="26">
        <v>78.34</v>
      </c>
      <c r="G295" s="26">
        <v>76.010000000000005</v>
      </c>
      <c r="H295" s="26">
        <v>73.02</v>
      </c>
      <c r="I295" s="26">
        <v>75.430000000000007</v>
      </c>
      <c r="J295" s="26">
        <v>81.650000000000006</v>
      </c>
      <c r="K295" s="26">
        <v>77.760000000000005</v>
      </c>
      <c r="L295" s="26">
        <v>79.72</v>
      </c>
      <c r="M295" s="26">
        <v>90.95</v>
      </c>
      <c r="N295" s="26">
        <v>82.65</v>
      </c>
      <c r="O295" s="26">
        <v>79.11</v>
      </c>
      <c r="P295" s="26">
        <v>77.58</v>
      </c>
      <c r="Q295" s="26">
        <v>89.43</v>
      </c>
      <c r="R295" s="25"/>
      <c r="S295" s="25"/>
      <c r="T295" s="25"/>
      <c r="U295" s="26">
        <v>77.489999999999995</v>
      </c>
      <c r="V295" s="26">
        <v>84.74</v>
      </c>
      <c r="W295" s="25"/>
      <c r="X295" s="26">
        <v>78.95</v>
      </c>
      <c r="Y295" s="26">
        <v>80.47</v>
      </c>
      <c r="Z295" s="26">
        <v>87.7</v>
      </c>
      <c r="AA295" s="26">
        <v>72.819999999999993</v>
      </c>
      <c r="AB295" s="26">
        <v>86.76</v>
      </c>
      <c r="AC295" s="26">
        <v>80.42</v>
      </c>
      <c r="AD295" s="26">
        <v>81.81</v>
      </c>
      <c r="AE295" s="26">
        <v>82.34</v>
      </c>
      <c r="AF295" s="26">
        <v>78.94</v>
      </c>
      <c r="AG295" s="26">
        <v>77.25</v>
      </c>
      <c r="AH295" s="26">
        <v>77.02</v>
      </c>
      <c r="AI295" s="26">
        <v>71.53</v>
      </c>
      <c r="AJ295" s="26">
        <v>79.28</v>
      </c>
      <c r="AK295" s="26">
        <v>77.319999999999993</v>
      </c>
      <c r="AL295" s="26">
        <v>76.89</v>
      </c>
      <c r="AM295" s="26">
        <v>82.1</v>
      </c>
      <c r="AN295" s="26">
        <v>75.28</v>
      </c>
      <c r="AO295" s="26">
        <v>77.88</v>
      </c>
      <c r="AP295" s="26">
        <v>78.989999999999995</v>
      </c>
      <c r="AQ295" s="26">
        <v>74.14</v>
      </c>
      <c r="AR295" s="26">
        <v>73.5</v>
      </c>
      <c r="AS295" s="26">
        <v>78.19</v>
      </c>
      <c r="AT295" s="26">
        <v>79.599999999999994</v>
      </c>
      <c r="AU295" s="26">
        <v>76.010000000000005</v>
      </c>
      <c r="AV295" s="26">
        <v>72.42</v>
      </c>
      <c r="AW295" s="26">
        <v>73.680000000000007</v>
      </c>
      <c r="AX295" s="26">
        <v>75.430000000000007</v>
      </c>
      <c r="AY295" s="26">
        <v>83.72</v>
      </c>
      <c r="AZ295" s="26">
        <v>83.25</v>
      </c>
      <c r="BA295" s="26">
        <v>80.72</v>
      </c>
      <c r="BB295" s="26">
        <v>81.52</v>
      </c>
      <c r="BC295" s="26">
        <v>81.849999999999994</v>
      </c>
      <c r="BD295" s="26">
        <v>78.7</v>
      </c>
      <c r="BE295" s="26">
        <v>72.08</v>
      </c>
      <c r="BF295" s="25"/>
      <c r="BG295" s="26">
        <v>79.72</v>
      </c>
      <c r="BH295" s="26">
        <v>87.83</v>
      </c>
      <c r="BI295" s="26">
        <v>90.86</v>
      </c>
      <c r="BJ295" s="26">
        <v>92.31</v>
      </c>
      <c r="BK295" s="26">
        <v>88.57</v>
      </c>
      <c r="BL295" s="26">
        <v>84.59</v>
      </c>
      <c r="BM295" s="26">
        <v>79.7</v>
      </c>
      <c r="BN295" s="26">
        <v>92.22</v>
      </c>
      <c r="BO295" s="26">
        <v>79.11</v>
      </c>
      <c r="BP295" s="26">
        <v>85.78</v>
      </c>
      <c r="BQ295" s="26">
        <v>79.569999999999993</v>
      </c>
      <c r="BR295" s="26">
        <v>69.02</v>
      </c>
      <c r="BS295" s="26">
        <v>87.12</v>
      </c>
      <c r="BT295" s="26">
        <v>86.13</v>
      </c>
      <c r="BU295" s="26">
        <v>97.44</v>
      </c>
      <c r="BV295" s="26">
        <v>87.03</v>
      </c>
      <c r="BW295" s="26">
        <v>76.81</v>
      </c>
      <c r="BX295" s="26">
        <v>81.709999999999994</v>
      </c>
      <c r="BY295" s="25"/>
      <c r="BZ295" s="25"/>
      <c r="CA295" s="25"/>
      <c r="CB295" s="25"/>
      <c r="CC295" s="26">
        <v>77.22</v>
      </c>
      <c r="CD295" s="26">
        <v>78.31</v>
      </c>
      <c r="CE295" s="26">
        <v>82.73</v>
      </c>
      <c r="CF295" s="26">
        <v>87.18</v>
      </c>
      <c r="CG295" s="26">
        <v>84.97</v>
      </c>
    </row>
    <row r="296" spans="1:85" x14ac:dyDescent="0.3">
      <c r="A296" s="24" t="s">
        <v>368</v>
      </c>
      <c r="B296" s="26">
        <v>79.760000000000005</v>
      </c>
      <c r="C296" s="25"/>
      <c r="D296" s="26">
        <v>79.36</v>
      </c>
      <c r="E296" s="26">
        <v>75.510000000000005</v>
      </c>
      <c r="F296" s="26">
        <v>78.489999999999995</v>
      </c>
      <c r="G296" s="26">
        <v>75.81</v>
      </c>
      <c r="H296" s="26">
        <v>73.069999999999993</v>
      </c>
      <c r="I296" s="26">
        <v>75.61</v>
      </c>
      <c r="J296" s="26">
        <v>82.35</v>
      </c>
      <c r="K296" s="26">
        <v>78.22</v>
      </c>
      <c r="L296" s="26">
        <v>80.66</v>
      </c>
      <c r="M296" s="26">
        <v>90.39</v>
      </c>
      <c r="N296" s="26">
        <v>83.5</v>
      </c>
      <c r="O296" s="26">
        <v>80.13</v>
      </c>
      <c r="P296" s="26">
        <v>77.83</v>
      </c>
      <c r="Q296" s="26">
        <v>89.91</v>
      </c>
      <c r="R296" s="25"/>
      <c r="S296" s="25"/>
      <c r="T296" s="25"/>
      <c r="U296" s="26">
        <v>78.28</v>
      </c>
      <c r="V296" s="26">
        <v>85.14</v>
      </c>
      <c r="W296" s="25"/>
      <c r="X296" s="26">
        <v>79.14</v>
      </c>
      <c r="Y296" s="26">
        <v>81.41</v>
      </c>
      <c r="Z296" s="26">
        <v>88.46</v>
      </c>
      <c r="AA296" s="26">
        <v>75.510000000000005</v>
      </c>
      <c r="AB296" s="26">
        <v>87.4</v>
      </c>
      <c r="AC296" s="26">
        <v>80.66</v>
      </c>
      <c r="AD296" s="26">
        <v>81.760000000000005</v>
      </c>
      <c r="AE296" s="26">
        <v>81.78</v>
      </c>
      <c r="AF296" s="26">
        <v>78.73</v>
      </c>
      <c r="AG296" s="26">
        <v>77.27</v>
      </c>
      <c r="AH296" s="26">
        <v>77.459999999999994</v>
      </c>
      <c r="AI296" s="26">
        <v>71.67</v>
      </c>
      <c r="AJ296" s="26">
        <v>78.94</v>
      </c>
      <c r="AK296" s="26">
        <v>77.510000000000005</v>
      </c>
      <c r="AL296" s="26">
        <v>77.319999999999993</v>
      </c>
      <c r="AM296" s="26">
        <v>82.06</v>
      </c>
      <c r="AN296" s="26">
        <v>75.36</v>
      </c>
      <c r="AO296" s="26">
        <v>77.95</v>
      </c>
      <c r="AP296" s="26">
        <v>78.86</v>
      </c>
      <c r="AQ296" s="26">
        <v>74.09</v>
      </c>
      <c r="AR296" s="26">
        <v>73.58</v>
      </c>
      <c r="AS296" s="26">
        <v>78.37</v>
      </c>
      <c r="AT296" s="26">
        <v>79.540000000000006</v>
      </c>
      <c r="AU296" s="26">
        <v>75.81</v>
      </c>
      <c r="AV296" s="26">
        <v>72.55</v>
      </c>
      <c r="AW296" s="26">
        <v>73.650000000000006</v>
      </c>
      <c r="AX296" s="26">
        <v>75.61</v>
      </c>
      <c r="AY296" s="26">
        <v>84.09</v>
      </c>
      <c r="AZ296" s="26">
        <v>83.71</v>
      </c>
      <c r="BA296" s="26">
        <v>81.569999999999993</v>
      </c>
      <c r="BB296" s="26">
        <v>82.28</v>
      </c>
      <c r="BC296" s="26">
        <v>82.15</v>
      </c>
      <c r="BD296" s="26">
        <v>79.400000000000006</v>
      </c>
      <c r="BE296" s="26">
        <v>72.25</v>
      </c>
      <c r="BF296" s="25"/>
      <c r="BG296" s="26">
        <v>80.66</v>
      </c>
      <c r="BH296" s="26">
        <v>87.68</v>
      </c>
      <c r="BI296" s="26">
        <v>90.41</v>
      </c>
      <c r="BJ296" s="26">
        <v>91.4</v>
      </c>
      <c r="BK296" s="26">
        <v>88.71</v>
      </c>
      <c r="BL296" s="26">
        <v>85.23</v>
      </c>
      <c r="BM296" s="26">
        <v>80.73</v>
      </c>
      <c r="BN296" s="26">
        <v>92.59</v>
      </c>
      <c r="BO296" s="26">
        <v>80.13</v>
      </c>
      <c r="BP296" s="26">
        <v>86.13</v>
      </c>
      <c r="BQ296" s="26">
        <v>79.77</v>
      </c>
      <c r="BR296" s="26">
        <v>69.22</v>
      </c>
      <c r="BS296" s="26">
        <v>87.71</v>
      </c>
      <c r="BT296" s="26">
        <v>86.44</v>
      </c>
      <c r="BU296" s="26">
        <v>97.81</v>
      </c>
      <c r="BV296" s="26">
        <v>87.37</v>
      </c>
      <c r="BW296" s="26">
        <v>77.099999999999994</v>
      </c>
      <c r="BX296" s="26">
        <v>82.39</v>
      </c>
      <c r="BY296" s="25"/>
      <c r="BZ296" s="25"/>
      <c r="CA296" s="25"/>
      <c r="CB296" s="25"/>
      <c r="CC296" s="26">
        <v>78.02</v>
      </c>
      <c r="CD296" s="26">
        <v>79.05</v>
      </c>
      <c r="CE296" s="26">
        <v>83.37</v>
      </c>
      <c r="CF296" s="26">
        <v>87.42</v>
      </c>
      <c r="CG296" s="26">
        <v>85.35</v>
      </c>
    </row>
    <row r="297" spans="1:85" x14ac:dyDescent="0.3">
      <c r="A297" s="24" t="s">
        <v>369</v>
      </c>
      <c r="B297" s="26">
        <v>80.45</v>
      </c>
      <c r="C297" s="25"/>
      <c r="D297" s="26">
        <v>81.12</v>
      </c>
      <c r="E297" s="26">
        <v>77.14</v>
      </c>
      <c r="F297" s="26">
        <v>79.489999999999995</v>
      </c>
      <c r="G297" s="26">
        <v>75.8</v>
      </c>
      <c r="H297" s="26">
        <v>73.41</v>
      </c>
      <c r="I297" s="26">
        <v>76.09</v>
      </c>
      <c r="J297" s="26">
        <v>83.25</v>
      </c>
      <c r="K297" s="26">
        <v>78.92</v>
      </c>
      <c r="L297" s="26">
        <v>81.819999999999993</v>
      </c>
      <c r="M297" s="26">
        <v>88.42</v>
      </c>
      <c r="N297" s="26">
        <v>84.24</v>
      </c>
      <c r="O297" s="26">
        <v>81.53</v>
      </c>
      <c r="P297" s="26">
        <v>78.97</v>
      </c>
      <c r="Q297" s="26">
        <v>90.64</v>
      </c>
      <c r="R297" s="25"/>
      <c r="S297" s="25"/>
      <c r="T297" s="25"/>
      <c r="U297" s="26">
        <v>79.319999999999993</v>
      </c>
      <c r="V297" s="26">
        <v>85.57</v>
      </c>
      <c r="W297" s="25"/>
      <c r="X297" s="26">
        <v>80.92</v>
      </c>
      <c r="Y297" s="26">
        <v>82.75</v>
      </c>
      <c r="Z297" s="26">
        <v>89.71</v>
      </c>
      <c r="AA297" s="26">
        <v>77.14</v>
      </c>
      <c r="AB297" s="26">
        <v>88.53</v>
      </c>
      <c r="AC297" s="26">
        <v>81.77</v>
      </c>
      <c r="AD297" s="26">
        <v>82.57</v>
      </c>
      <c r="AE297" s="26">
        <v>82.12</v>
      </c>
      <c r="AF297" s="26">
        <v>79.180000000000007</v>
      </c>
      <c r="AG297" s="26">
        <v>78.12</v>
      </c>
      <c r="AH297" s="26">
        <v>78.25</v>
      </c>
      <c r="AI297" s="26">
        <v>73.19</v>
      </c>
      <c r="AJ297" s="26">
        <v>79.59</v>
      </c>
      <c r="AK297" s="26">
        <v>78.23</v>
      </c>
      <c r="AL297" s="26">
        <v>78.290000000000006</v>
      </c>
      <c r="AM297" s="26">
        <v>82.78</v>
      </c>
      <c r="AN297" s="26">
        <v>76.459999999999994</v>
      </c>
      <c r="AO297" s="26">
        <v>78.62</v>
      </c>
      <c r="AP297" s="26">
        <v>79.92</v>
      </c>
      <c r="AQ297" s="26">
        <v>75.3</v>
      </c>
      <c r="AR297" s="26">
        <v>75.23</v>
      </c>
      <c r="AS297" s="26">
        <v>79.260000000000005</v>
      </c>
      <c r="AT297" s="26">
        <v>80.510000000000005</v>
      </c>
      <c r="AU297" s="26">
        <v>75.8</v>
      </c>
      <c r="AV297" s="26">
        <v>72.86</v>
      </c>
      <c r="AW297" s="26">
        <v>74</v>
      </c>
      <c r="AX297" s="26">
        <v>76.09</v>
      </c>
      <c r="AY297" s="26">
        <v>85</v>
      </c>
      <c r="AZ297" s="26">
        <v>84.39</v>
      </c>
      <c r="BA297" s="26">
        <v>82.55</v>
      </c>
      <c r="BB297" s="26">
        <v>83.62</v>
      </c>
      <c r="BC297" s="26">
        <v>82.72</v>
      </c>
      <c r="BD297" s="26">
        <v>80.17</v>
      </c>
      <c r="BE297" s="26">
        <v>72.58</v>
      </c>
      <c r="BF297" s="25"/>
      <c r="BG297" s="26">
        <v>81.819999999999993</v>
      </c>
      <c r="BH297" s="26">
        <v>87.99</v>
      </c>
      <c r="BI297" s="26">
        <v>90.74</v>
      </c>
      <c r="BJ297" s="26">
        <v>87.5</v>
      </c>
      <c r="BK297" s="26">
        <v>87.9</v>
      </c>
      <c r="BL297" s="26">
        <v>85.5</v>
      </c>
      <c r="BM297" s="26">
        <v>82.05</v>
      </c>
      <c r="BN297" s="26">
        <v>91.81</v>
      </c>
      <c r="BO297" s="26">
        <v>81.53</v>
      </c>
      <c r="BP297" s="26">
        <v>86.11</v>
      </c>
      <c r="BQ297" s="26">
        <v>80.489999999999995</v>
      </c>
      <c r="BR297" s="26">
        <v>71.56</v>
      </c>
      <c r="BS297" s="26">
        <v>87.75</v>
      </c>
      <c r="BT297" s="26">
        <v>86.56</v>
      </c>
      <c r="BU297" s="26">
        <v>98.57</v>
      </c>
      <c r="BV297" s="26">
        <v>87.51</v>
      </c>
      <c r="BW297" s="26">
        <v>77.319999999999993</v>
      </c>
      <c r="BX297" s="26">
        <v>83.32</v>
      </c>
      <c r="BY297" s="25"/>
      <c r="BZ297" s="25"/>
      <c r="CA297" s="25"/>
      <c r="CB297" s="25"/>
      <c r="CC297" s="26">
        <v>79.02</v>
      </c>
      <c r="CD297" s="26">
        <v>80.2</v>
      </c>
      <c r="CE297" s="26">
        <v>84.16</v>
      </c>
      <c r="CF297" s="26">
        <v>87.24</v>
      </c>
      <c r="CG297" s="26">
        <v>85.8</v>
      </c>
    </row>
    <row r="298" spans="1:85" x14ac:dyDescent="0.3">
      <c r="A298" s="24" t="s">
        <v>370</v>
      </c>
      <c r="B298" s="26">
        <v>81.36</v>
      </c>
      <c r="C298" s="25"/>
      <c r="D298" s="26">
        <v>82.55</v>
      </c>
      <c r="E298" s="26">
        <v>78.739999999999995</v>
      </c>
      <c r="F298" s="26">
        <v>80.36</v>
      </c>
      <c r="G298" s="26">
        <v>76.34</v>
      </c>
      <c r="H298" s="26">
        <v>74.09</v>
      </c>
      <c r="I298" s="26">
        <v>76.61</v>
      </c>
      <c r="J298" s="26">
        <v>84.36</v>
      </c>
      <c r="K298" s="26">
        <v>79.89</v>
      </c>
      <c r="L298" s="26">
        <v>83.36</v>
      </c>
      <c r="M298" s="26">
        <v>87.99</v>
      </c>
      <c r="N298" s="26">
        <v>85.6</v>
      </c>
      <c r="O298" s="26">
        <v>83.24</v>
      </c>
      <c r="P298" s="26">
        <v>79.45</v>
      </c>
      <c r="Q298" s="26">
        <v>90.91</v>
      </c>
      <c r="R298" s="25"/>
      <c r="S298" s="25"/>
      <c r="T298" s="25"/>
      <c r="U298" s="26">
        <v>80.650000000000006</v>
      </c>
      <c r="V298" s="26">
        <v>86.2</v>
      </c>
      <c r="W298" s="25"/>
      <c r="X298" s="26">
        <v>82.35</v>
      </c>
      <c r="Y298" s="26">
        <v>84.3</v>
      </c>
      <c r="Z298" s="26">
        <v>90.35</v>
      </c>
      <c r="AA298" s="26">
        <v>78.739999999999995</v>
      </c>
      <c r="AB298" s="26">
        <v>89.6</v>
      </c>
      <c r="AC298" s="26">
        <v>82.01</v>
      </c>
      <c r="AD298" s="26">
        <v>83.86</v>
      </c>
      <c r="AE298" s="26">
        <v>82.19</v>
      </c>
      <c r="AF298" s="26">
        <v>80.040000000000006</v>
      </c>
      <c r="AG298" s="26">
        <v>79.33</v>
      </c>
      <c r="AH298" s="26">
        <v>79.31</v>
      </c>
      <c r="AI298" s="26">
        <v>73.69</v>
      </c>
      <c r="AJ298" s="26">
        <v>80.69</v>
      </c>
      <c r="AK298" s="26">
        <v>78.56</v>
      </c>
      <c r="AL298" s="26">
        <v>80.14</v>
      </c>
      <c r="AM298" s="26">
        <v>83.6</v>
      </c>
      <c r="AN298" s="26">
        <v>76.989999999999995</v>
      </c>
      <c r="AO298" s="26">
        <v>79.16</v>
      </c>
      <c r="AP298" s="26">
        <v>81.02</v>
      </c>
      <c r="AQ298" s="26">
        <v>75.989999999999995</v>
      </c>
      <c r="AR298" s="26">
        <v>75.819999999999993</v>
      </c>
      <c r="AS298" s="26">
        <v>79.88</v>
      </c>
      <c r="AT298" s="26">
        <v>81.44</v>
      </c>
      <c r="AU298" s="26">
        <v>76.34</v>
      </c>
      <c r="AV298" s="26">
        <v>73.489999999999995</v>
      </c>
      <c r="AW298" s="26">
        <v>74.72</v>
      </c>
      <c r="AX298" s="26">
        <v>76.61</v>
      </c>
      <c r="AY298" s="26">
        <v>85.72</v>
      </c>
      <c r="AZ298" s="26">
        <v>85.15</v>
      </c>
      <c r="BA298" s="26">
        <v>83.86</v>
      </c>
      <c r="BB298" s="26">
        <v>84.98</v>
      </c>
      <c r="BC298" s="26">
        <v>84.31</v>
      </c>
      <c r="BD298" s="26">
        <v>81.11</v>
      </c>
      <c r="BE298" s="26">
        <v>73.260000000000005</v>
      </c>
      <c r="BF298" s="25"/>
      <c r="BG298" s="26">
        <v>83.36</v>
      </c>
      <c r="BH298" s="26">
        <v>89.28</v>
      </c>
      <c r="BI298" s="26">
        <v>92.45</v>
      </c>
      <c r="BJ298" s="26">
        <v>85.55</v>
      </c>
      <c r="BK298" s="26">
        <v>87.84</v>
      </c>
      <c r="BL298" s="26">
        <v>86.53</v>
      </c>
      <c r="BM298" s="26">
        <v>83.75</v>
      </c>
      <c r="BN298" s="26">
        <v>92.32</v>
      </c>
      <c r="BO298" s="26">
        <v>83.24</v>
      </c>
      <c r="BP298" s="26">
        <v>86.75</v>
      </c>
      <c r="BQ298" s="26">
        <v>80.97</v>
      </c>
      <c r="BR298" s="26">
        <v>71.819999999999993</v>
      </c>
      <c r="BS298" s="26">
        <v>88.45</v>
      </c>
      <c r="BT298" s="26">
        <v>87.2</v>
      </c>
      <c r="BU298" s="26">
        <v>97.96</v>
      </c>
      <c r="BV298" s="26">
        <v>88.39</v>
      </c>
      <c r="BW298" s="26">
        <v>77.900000000000006</v>
      </c>
      <c r="BX298" s="26">
        <v>84.6</v>
      </c>
      <c r="BY298" s="25"/>
      <c r="BZ298" s="25"/>
      <c r="CA298" s="25"/>
      <c r="CB298" s="25"/>
      <c r="CC298" s="26">
        <v>80.38</v>
      </c>
      <c r="CD298" s="26">
        <v>81.430000000000007</v>
      </c>
      <c r="CE298" s="26">
        <v>85.25</v>
      </c>
      <c r="CF298" s="26">
        <v>87.82</v>
      </c>
      <c r="CG298" s="26">
        <v>86.24</v>
      </c>
    </row>
    <row r="299" spans="1:85" x14ac:dyDescent="0.3">
      <c r="A299" s="24" t="s">
        <v>371</v>
      </c>
      <c r="B299" s="26">
        <v>82.25</v>
      </c>
      <c r="C299" s="25"/>
      <c r="D299" s="26">
        <v>84.08</v>
      </c>
      <c r="E299" s="26">
        <v>79.37</v>
      </c>
      <c r="F299" s="26">
        <v>80.88</v>
      </c>
      <c r="G299" s="26">
        <v>76.680000000000007</v>
      </c>
      <c r="H299" s="26">
        <v>75</v>
      </c>
      <c r="I299" s="26">
        <v>77.86</v>
      </c>
      <c r="J299" s="26">
        <v>85.7</v>
      </c>
      <c r="K299" s="26">
        <v>81.03</v>
      </c>
      <c r="L299" s="26">
        <v>85.26</v>
      </c>
      <c r="M299" s="26">
        <v>87.53</v>
      </c>
      <c r="N299" s="26">
        <v>87.16</v>
      </c>
      <c r="O299" s="26">
        <v>85.39</v>
      </c>
      <c r="P299" s="26">
        <v>79.89</v>
      </c>
      <c r="Q299" s="26">
        <v>91.54</v>
      </c>
      <c r="R299" s="25"/>
      <c r="S299" s="25"/>
      <c r="T299" s="25"/>
      <c r="U299" s="26">
        <v>82.25</v>
      </c>
      <c r="V299" s="26">
        <v>87.26</v>
      </c>
      <c r="W299" s="25"/>
      <c r="X299" s="26">
        <v>83.88</v>
      </c>
      <c r="Y299" s="26">
        <v>86.21</v>
      </c>
      <c r="Z299" s="26">
        <v>91.62</v>
      </c>
      <c r="AA299" s="26">
        <v>79.37</v>
      </c>
      <c r="AB299" s="26">
        <v>90.67</v>
      </c>
      <c r="AC299" s="26">
        <v>83.34</v>
      </c>
      <c r="AD299" s="26">
        <v>84.13</v>
      </c>
      <c r="AE299" s="26">
        <v>82.05</v>
      </c>
      <c r="AF299" s="26">
        <v>79.89</v>
      </c>
      <c r="AG299" s="26">
        <v>79.89</v>
      </c>
      <c r="AH299" s="26">
        <v>79.92</v>
      </c>
      <c r="AI299" s="26">
        <v>73.92</v>
      </c>
      <c r="AJ299" s="26">
        <v>80.53</v>
      </c>
      <c r="AK299" s="26">
        <v>79.39</v>
      </c>
      <c r="AL299" s="26">
        <v>81.349999999999994</v>
      </c>
      <c r="AM299" s="26">
        <v>84.06</v>
      </c>
      <c r="AN299" s="26">
        <v>77.34</v>
      </c>
      <c r="AO299" s="26">
        <v>79.7</v>
      </c>
      <c r="AP299" s="26">
        <v>81.239999999999995</v>
      </c>
      <c r="AQ299" s="26">
        <v>76.16</v>
      </c>
      <c r="AR299" s="26">
        <v>76.25</v>
      </c>
      <c r="AS299" s="26">
        <v>80.540000000000006</v>
      </c>
      <c r="AT299" s="26">
        <v>81.819999999999993</v>
      </c>
      <c r="AU299" s="26">
        <v>76.680000000000007</v>
      </c>
      <c r="AV299" s="26">
        <v>74.510000000000005</v>
      </c>
      <c r="AW299" s="26">
        <v>75.52</v>
      </c>
      <c r="AX299" s="26">
        <v>77.86</v>
      </c>
      <c r="AY299" s="26">
        <v>86.88</v>
      </c>
      <c r="AZ299" s="26">
        <v>86.11</v>
      </c>
      <c r="BA299" s="26">
        <v>85.38</v>
      </c>
      <c r="BB299" s="26">
        <v>86.69</v>
      </c>
      <c r="BC299" s="26">
        <v>85.59</v>
      </c>
      <c r="BD299" s="26">
        <v>81.7</v>
      </c>
      <c r="BE299" s="26">
        <v>74.31</v>
      </c>
      <c r="BF299" s="25"/>
      <c r="BG299" s="26">
        <v>85.26</v>
      </c>
      <c r="BH299" s="26">
        <v>89.5</v>
      </c>
      <c r="BI299" s="26">
        <v>92.69</v>
      </c>
      <c r="BJ299" s="26">
        <v>84.4</v>
      </c>
      <c r="BK299" s="26">
        <v>88.04</v>
      </c>
      <c r="BL299" s="26">
        <v>87.69</v>
      </c>
      <c r="BM299" s="26">
        <v>85.83</v>
      </c>
      <c r="BN299" s="26">
        <v>92.58</v>
      </c>
      <c r="BO299" s="26">
        <v>85.39</v>
      </c>
      <c r="BP299" s="26">
        <v>87.24</v>
      </c>
      <c r="BQ299" s="26">
        <v>81.319999999999993</v>
      </c>
      <c r="BR299" s="26">
        <v>72.2</v>
      </c>
      <c r="BS299" s="26">
        <v>89.05</v>
      </c>
      <c r="BT299" s="26">
        <v>87.79</v>
      </c>
      <c r="BU299" s="26">
        <v>97.97</v>
      </c>
      <c r="BV299" s="26">
        <v>89.18</v>
      </c>
      <c r="BW299" s="26">
        <v>78.709999999999994</v>
      </c>
      <c r="BX299" s="26">
        <v>86.01</v>
      </c>
      <c r="BY299" s="25"/>
      <c r="BZ299" s="25"/>
      <c r="CA299" s="25"/>
      <c r="CB299" s="25"/>
      <c r="CC299" s="26">
        <v>81.98</v>
      </c>
      <c r="CD299" s="26">
        <v>82.99</v>
      </c>
      <c r="CE299" s="26">
        <v>86.57</v>
      </c>
      <c r="CF299" s="26">
        <v>88.64</v>
      </c>
      <c r="CG299" s="26">
        <v>87.25</v>
      </c>
    </row>
    <row r="300" spans="1:85" x14ac:dyDescent="0.3">
      <c r="A300" s="24" t="s">
        <v>372</v>
      </c>
      <c r="B300" s="26">
        <v>83.22</v>
      </c>
      <c r="C300" s="25"/>
      <c r="D300" s="26">
        <v>84.32</v>
      </c>
      <c r="E300" s="26">
        <v>80.09</v>
      </c>
      <c r="F300" s="26">
        <v>81.73</v>
      </c>
      <c r="G300" s="26">
        <v>77.739999999999995</v>
      </c>
      <c r="H300" s="26">
        <v>76.27</v>
      </c>
      <c r="I300" s="26">
        <v>79.010000000000005</v>
      </c>
      <c r="J300" s="26">
        <v>86.82</v>
      </c>
      <c r="K300" s="26">
        <v>82.07</v>
      </c>
      <c r="L300" s="26">
        <v>86.72</v>
      </c>
      <c r="M300" s="26">
        <v>87.98</v>
      </c>
      <c r="N300" s="26">
        <v>88.4</v>
      </c>
      <c r="O300" s="26">
        <v>86.96</v>
      </c>
      <c r="P300" s="26">
        <v>80.44</v>
      </c>
      <c r="Q300" s="26">
        <v>92.42</v>
      </c>
      <c r="R300" s="25"/>
      <c r="S300" s="25"/>
      <c r="T300" s="25"/>
      <c r="U300" s="26">
        <v>83.54</v>
      </c>
      <c r="V300" s="26">
        <v>88.2</v>
      </c>
      <c r="W300" s="25"/>
      <c r="X300" s="26">
        <v>84.08</v>
      </c>
      <c r="Y300" s="26">
        <v>87.64</v>
      </c>
      <c r="Z300" s="26">
        <v>92.77</v>
      </c>
      <c r="AA300" s="26">
        <v>80.09</v>
      </c>
      <c r="AB300" s="26">
        <v>91.89</v>
      </c>
      <c r="AC300" s="26">
        <v>84.61</v>
      </c>
      <c r="AD300" s="26">
        <v>85.16</v>
      </c>
      <c r="AE300" s="26">
        <v>83.19</v>
      </c>
      <c r="AF300" s="26">
        <v>80.650000000000006</v>
      </c>
      <c r="AG300" s="26">
        <v>80.86</v>
      </c>
      <c r="AH300" s="26">
        <v>80.66</v>
      </c>
      <c r="AI300" s="26">
        <v>74.209999999999994</v>
      </c>
      <c r="AJ300" s="26">
        <v>81.31</v>
      </c>
      <c r="AK300" s="26">
        <v>80.489999999999995</v>
      </c>
      <c r="AL300" s="26">
        <v>82.58</v>
      </c>
      <c r="AM300" s="26">
        <v>84.86</v>
      </c>
      <c r="AN300" s="26">
        <v>78.05</v>
      </c>
      <c r="AO300" s="26">
        <v>80.540000000000006</v>
      </c>
      <c r="AP300" s="26">
        <v>82.09</v>
      </c>
      <c r="AQ300" s="26">
        <v>76.83</v>
      </c>
      <c r="AR300" s="26">
        <v>76.81</v>
      </c>
      <c r="AS300" s="26">
        <v>81.31</v>
      </c>
      <c r="AT300" s="26">
        <v>82.59</v>
      </c>
      <c r="AU300" s="26">
        <v>77.739999999999995</v>
      </c>
      <c r="AV300" s="26">
        <v>75.790000000000006</v>
      </c>
      <c r="AW300" s="26">
        <v>76.78</v>
      </c>
      <c r="AX300" s="26">
        <v>79.010000000000005</v>
      </c>
      <c r="AY300" s="26">
        <v>87.93</v>
      </c>
      <c r="AZ300" s="26">
        <v>86.99</v>
      </c>
      <c r="BA300" s="26">
        <v>86.61</v>
      </c>
      <c r="BB300" s="26">
        <v>88.09</v>
      </c>
      <c r="BC300" s="26">
        <v>86.56</v>
      </c>
      <c r="BD300" s="26">
        <v>81.900000000000006</v>
      </c>
      <c r="BE300" s="26">
        <v>75.599999999999994</v>
      </c>
      <c r="BF300" s="25"/>
      <c r="BG300" s="26">
        <v>86.72</v>
      </c>
      <c r="BH300" s="26">
        <v>90.21</v>
      </c>
      <c r="BI300" s="26">
        <v>93.41</v>
      </c>
      <c r="BJ300" s="26">
        <v>84.73</v>
      </c>
      <c r="BK300" s="26">
        <v>88.39</v>
      </c>
      <c r="BL300" s="26">
        <v>88.73</v>
      </c>
      <c r="BM300" s="26">
        <v>87.36</v>
      </c>
      <c r="BN300" s="26">
        <v>92.9</v>
      </c>
      <c r="BO300" s="26">
        <v>86.96</v>
      </c>
      <c r="BP300" s="26">
        <v>87.95</v>
      </c>
      <c r="BQ300" s="26">
        <v>81.88</v>
      </c>
      <c r="BR300" s="26">
        <v>72.5</v>
      </c>
      <c r="BS300" s="26">
        <v>89.84</v>
      </c>
      <c r="BT300" s="26">
        <v>88.65</v>
      </c>
      <c r="BU300" s="26">
        <v>98.48</v>
      </c>
      <c r="BV300" s="26">
        <v>90.05</v>
      </c>
      <c r="BW300" s="26">
        <v>79.83</v>
      </c>
      <c r="BX300" s="26">
        <v>87.21</v>
      </c>
      <c r="BY300" s="25"/>
      <c r="BZ300" s="25"/>
      <c r="CA300" s="25"/>
      <c r="CB300" s="25"/>
      <c r="CC300" s="26">
        <v>83.27</v>
      </c>
      <c r="CD300" s="26">
        <v>84.25</v>
      </c>
      <c r="CE300" s="26">
        <v>87.44</v>
      </c>
      <c r="CF300" s="26">
        <v>89.66</v>
      </c>
      <c r="CG300" s="26">
        <v>88.19</v>
      </c>
    </row>
    <row r="301" spans="1:85" x14ac:dyDescent="0.3">
      <c r="A301" s="24" t="s">
        <v>373</v>
      </c>
      <c r="B301" s="26">
        <v>84.12</v>
      </c>
      <c r="C301" s="25"/>
      <c r="D301" s="26">
        <v>85.4</v>
      </c>
      <c r="E301" s="26">
        <v>80.680000000000007</v>
      </c>
      <c r="F301" s="26">
        <v>82.71</v>
      </c>
      <c r="G301" s="26">
        <v>78.53</v>
      </c>
      <c r="H301" s="26">
        <v>77.52</v>
      </c>
      <c r="I301" s="26">
        <v>80.02</v>
      </c>
      <c r="J301" s="26">
        <v>87.78</v>
      </c>
      <c r="K301" s="26">
        <v>83.02</v>
      </c>
      <c r="L301" s="26">
        <v>88.05</v>
      </c>
      <c r="M301" s="26">
        <v>88.01</v>
      </c>
      <c r="N301" s="26">
        <v>89.34</v>
      </c>
      <c r="O301" s="26">
        <v>88.42</v>
      </c>
      <c r="P301" s="26">
        <v>82</v>
      </c>
      <c r="Q301" s="26">
        <v>92.76</v>
      </c>
      <c r="R301" s="25"/>
      <c r="S301" s="25"/>
      <c r="T301" s="25"/>
      <c r="U301" s="26">
        <v>84.76</v>
      </c>
      <c r="V301" s="26">
        <v>89.05</v>
      </c>
      <c r="W301" s="25"/>
      <c r="X301" s="26">
        <v>85.16</v>
      </c>
      <c r="Y301" s="26">
        <v>88.85</v>
      </c>
      <c r="Z301" s="26">
        <v>93.48</v>
      </c>
      <c r="AA301" s="26">
        <v>80.680000000000007</v>
      </c>
      <c r="AB301" s="26">
        <v>92.81</v>
      </c>
      <c r="AC301" s="26">
        <v>85.69</v>
      </c>
      <c r="AD301" s="26">
        <v>85.79</v>
      </c>
      <c r="AE301" s="26">
        <v>83.69</v>
      </c>
      <c r="AF301" s="26">
        <v>81.19</v>
      </c>
      <c r="AG301" s="26">
        <v>81.12</v>
      </c>
      <c r="AH301" s="26">
        <v>81.47</v>
      </c>
      <c r="AI301" s="26">
        <v>76.08</v>
      </c>
      <c r="AJ301" s="26">
        <v>81.849999999999994</v>
      </c>
      <c r="AK301" s="26">
        <v>81.14</v>
      </c>
      <c r="AL301" s="26">
        <v>83.51</v>
      </c>
      <c r="AM301" s="26">
        <v>85.57</v>
      </c>
      <c r="AN301" s="26">
        <v>79.41</v>
      </c>
      <c r="AO301" s="26">
        <v>81.5</v>
      </c>
      <c r="AP301" s="26">
        <v>83.17</v>
      </c>
      <c r="AQ301" s="26">
        <v>77.900000000000006</v>
      </c>
      <c r="AR301" s="26">
        <v>78.58</v>
      </c>
      <c r="AS301" s="26">
        <v>82.07</v>
      </c>
      <c r="AT301" s="26">
        <v>83.46</v>
      </c>
      <c r="AU301" s="26">
        <v>78.53</v>
      </c>
      <c r="AV301" s="26">
        <v>77.05</v>
      </c>
      <c r="AW301" s="26">
        <v>78.010000000000005</v>
      </c>
      <c r="AX301" s="26">
        <v>80.02</v>
      </c>
      <c r="AY301" s="26">
        <v>88.69</v>
      </c>
      <c r="AZ301" s="26">
        <v>87.7</v>
      </c>
      <c r="BA301" s="26">
        <v>87.69</v>
      </c>
      <c r="BB301" s="26">
        <v>89.29</v>
      </c>
      <c r="BC301" s="26">
        <v>87.57</v>
      </c>
      <c r="BD301" s="26">
        <v>81.96</v>
      </c>
      <c r="BE301" s="26">
        <v>76.930000000000007</v>
      </c>
      <c r="BF301" s="25"/>
      <c r="BG301" s="26">
        <v>88.05</v>
      </c>
      <c r="BH301" s="26">
        <v>90.61</v>
      </c>
      <c r="BI301" s="26">
        <v>93.8</v>
      </c>
      <c r="BJ301" s="26">
        <v>84.44</v>
      </c>
      <c r="BK301" s="26">
        <v>88.63</v>
      </c>
      <c r="BL301" s="26">
        <v>89.35</v>
      </c>
      <c r="BM301" s="26">
        <v>88.74</v>
      </c>
      <c r="BN301" s="26">
        <v>92.82</v>
      </c>
      <c r="BO301" s="26">
        <v>88.42</v>
      </c>
      <c r="BP301" s="26">
        <v>88.32</v>
      </c>
      <c r="BQ301" s="26">
        <v>83.12</v>
      </c>
      <c r="BR301" s="26">
        <v>75.23</v>
      </c>
      <c r="BS301" s="26">
        <v>90.26</v>
      </c>
      <c r="BT301" s="26">
        <v>89.42</v>
      </c>
      <c r="BU301" s="26">
        <v>98.1</v>
      </c>
      <c r="BV301" s="26">
        <v>90.49</v>
      </c>
      <c r="BW301" s="26">
        <v>80.87</v>
      </c>
      <c r="BX301" s="26">
        <v>88.32</v>
      </c>
      <c r="BY301" s="25"/>
      <c r="BZ301" s="25"/>
      <c r="CA301" s="25"/>
      <c r="CB301" s="25"/>
      <c r="CC301" s="26">
        <v>84.41</v>
      </c>
      <c r="CD301" s="26">
        <v>85.69</v>
      </c>
      <c r="CE301" s="26">
        <v>88.34</v>
      </c>
      <c r="CF301" s="26">
        <v>90.35</v>
      </c>
      <c r="CG301" s="26">
        <v>89.05</v>
      </c>
    </row>
    <row r="302" spans="1:85" x14ac:dyDescent="0.3">
      <c r="A302" s="24" t="s">
        <v>374</v>
      </c>
      <c r="B302" s="26">
        <v>84.9</v>
      </c>
      <c r="C302" s="25"/>
      <c r="D302" s="26">
        <v>86.07</v>
      </c>
      <c r="E302" s="26">
        <v>81.14</v>
      </c>
      <c r="F302" s="26">
        <v>83.2</v>
      </c>
      <c r="G302" s="26">
        <v>79.2</v>
      </c>
      <c r="H302" s="26">
        <v>78.8</v>
      </c>
      <c r="I302" s="26">
        <v>81.02</v>
      </c>
      <c r="J302" s="26">
        <v>88.42</v>
      </c>
      <c r="K302" s="26">
        <v>83.97</v>
      </c>
      <c r="L302" s="26">
        <v>88.81</v>
      </c>
      <c r="M302" s="26">
        <v>89.27</v>
      </c>
      <c r="N302" s="26">
        <v>90.29</v>
      </c>
      <c r="O302" s="26">
        <v>89.29</v>
      </c>
      <c r="P302" s="26">
        <v>82.6</v>
      </c>
      <c r="Q302" s="26">
        <v>93.4</v>
      </c>
      <c r="R302" s="25"/>
      <c r="S302" s="25"/>
      <c r="T302" s="25"/>
      <c r="U302" s="26">
        <v>85.51</v>
      </c>
      <c r="V302" s="26">
        <v>89.82</v>
      </c>
      <c r="W302" s="25"/>
      <c r="X302" s="26">
        <v>85.83</v>
      </c>
      <c r="Y302" s="26">
        <v>89.73</v>
      </c>
      <c r="Z302" s="26">
        <v>94.12</v>
      </c>
      <c r="AA302" s="26">
        <v>81.14</v>
      </c>
      <c r="AB302" s="26">
        <v>93.61</v>
      </c>
      <c r="AC302" s="26">
        <v>86.3</v>
      </c>
      <c r="AD302" s="26">
        <v>86.4</v>
      </c>
      <c r="AE302" s="26">
        <v>84.1</v>
      </c>
      <c r="AF302" s="26">
        <v>81.67</v>
      </c>
      <c r="AG302" s="26">
        <v>81.489999999999995</v>
      </c>
      <c r="AH302" s="26">
        <v>81.97</v>
      </c>
      <c r="AI302" s="26">
        <v>76.290000000000006</v>
      </c>
      <c r="AJ302" s="26">
        <v>82.32</v>
      </c>
      <c r="AK302" s="26">
        <v>81.58</v>
      </c>
      <c r="AL302" s="26">
        <v>84.05</v>
      </c>
      <c r="AM302" s="26">
        <v>86.07</v>
      </c>
      <c r="AN302" s="26">
        <v>79.73</v>
      </c>
      <c r="AO302" s="26">
        <v>81.97</v>
      </c>
      <c r="AP302" s="26">
        <v>83.75</v>
      </c>
      <c r="AQ302" s="26">
        <v>78.239999999999995</v>
      </c>
      <c r="AR302" s="26">
        <v>78.959999999999994</v>
      </c>
      <c r="AS302" s="26">
        <v>82.62</v>
      </c>
      <c r="AT302" s="26">
        <v>84.09</v>
      </c>
      <c r="AU302" s="26">
        <v>79.2</v>
      </c>
      <c r="AV302" s="26">
        <v>78.36</v>
      </c>
      <c r="AW302" s="26">
        <v>79.260000000000005</v>
      </c>
      <c r="AX302" s="26">
        <v>81.02</v>
      </c>
      <c r="AY302" s="26">
        <v>89.31</v>
      </c>
      <c r="AZ302" s="26">
        <v>88.31</v>
      </c>
      <c r="BA302" s="26">
        <v>88.36</v>
      </c>
      <c r="BB302" s="26">
        <v>90.06</v>
      </c>
      <c r="BC302" s="26">
        <v>88.03</v>
      </c>
      <c r="BD302" s="26">
        <v>82.75</v>
      </c>
      <c r="BE302" s="26">
        <v>78.28</v>
      </c>
      <c r="BF302" s="25"/>
      <c r="BG302" s="26">
        <v>88.81</v>
      </c>
      <c r="BH302" s="26">
        <v>92.54</v>
      </c>
      <c r="BI302" s="26">
        <v>96.42</v>
      </c>
      <c r="BJ302" s="26">
        <v>84.97</v>
      </c>
      <c r="BK302" s="26">
        <v>89.55</v>
      </c>
      <c r="BL302" s="26">
        <v>90.26</v>
      </c>
      <c r="BM302" s="26">
        <v>89.73</v>
      </c>
      <c r="BN302" s="26">
        <v>93.69</v>
      </c>
      <c r="BO302" s="26">
        <v>89.29</v>
      </c>
      <c r="BP302" s="26">
        <v>89.3</v>
      </c>
      <c r="BQ302" s="26">
        <v>83.8</v>
      </c>
      <c r="BR302" s="26">
        <v>75.489999999999995</v>
      </c>
      <c r="BS302" s="26">
        <v>91.16</v>
      </c>
      <c r="BT302" s="26">
        <v>90</v>
      </c>
      <c r="BU302" s="26">
        <v>98.36</v>
      </c>
      <c r="BV302" s="26">
        <v>91.47</v>
      </c>
      <c r="BW302" s="26">
        <v>82.07</v>
      </c>
      <c r="BX302" s="26">
        <v>89.16</v>
      </c>
      <c r="BY302" s="25"/>
      <c r="BZ302" s="25"/>
      <c r="CA302" s="25"/>
      <c r="CB302" s="25"/>
      <c r="CC302" s="26">
        <v>85.17</v>
      </c>
      <c r="CD302" s="26">
        <v>86.4</v>
      </c>
      <c r="CE302" s="26">
        <v>88.88</v>
      </c>
      <c r="CF302" s="26">
        <v>92.37</v>
      </c>
      <c r="CG302" s="26">
        <v>89.53</v>
      </c>
    </row>
    <row r="303" spans="1:85" x14ac:dyDescent="0.3">
      <c r="A303" s="24" t="s">
        <v>375</v>
      </c>
      <c r="B303" s="26">
        <v>85.26</v>
      </c>
      <c r="C303" s="25"/>
      <c r="D303" s="26">
        <v>87.19</v>
      </c>
      <c r="E303" s="26">
        <v>81.25</v>
      </c>
      <c r="F303" s="26">
        <v>83.09</v>
      </c>
      <c r="G303" s="26">
        <v>79.599999999999994</v>
      </c>
      <c r="H303" s="26">
        <v>80.099999999999994</v>
      </c>
      <c r="I303" s="26">
        <v>82.04</v>
      </c>
      <c r="J303" s="26">
        <v>88.78</v>
      </c>
      <c r="K303" s="26">
        <v>84.66</v>
      </c>
      <c r="L303" s="26">
        <v>89.34</v>
      </c>
      <c r="M303" s="26">
        <v>88.82</v>
      </c>
      <c r="N303" s="26">
        <v>90.6</v>
      </c>
      <c r="O303" s="26">
        <v>89.96</v>
      </c>
      <c r="P303" s="26">
        <v>82.68</v>
      </c>
      <c r="Q303" s="26">
        <v>93.69</v>
      </c>
      <c r="R303" s="25"/>
      <c r="S303" s="25"/>
      <c r="T303" s="25"/>
      <c r="U303" s="26">
        <v>85.93</v>
      </c>
      <c r="V303" s="26">
        <v>90.06</v>
      </c>
      <c r="W303" s="25"/>
      <c r="X303" s="26">
        <v>86.97</v>
      </c>
      <c r="Y303" s="26">
        <v>90.33</v>
      </c>
      <c r="Z303" s="26">
        <v>94.63</v>
      </c>
      <c r="AA303" s="26">
        <v>81.25</v>
      </c>
      <c r="AB303" s="26">
        <v>93.56</v>
      </c>
      <c r="AC303" s="26">
        <v>86.19</v>
      </c>
      <c r="AD303" s="26">
        <v>86.41</v>
      </c>
      <c r="AE303" s="26">
        <v>83.4</v>
      </c>
      <c r="AF303" s="26">
        <v>81.28</v>
      </c>
      <c r="AG303" s="26">
        <v>80.92</v>
      </c>
      <c r="AH303" s="26">
        <v>81.99</v>
      </c>
      <c r="AI303" s="26">
        <v>76.19</v>
      </c>
      <c r="AJ303" s="26">
        <v>81.93</v>
      </c>
      <c r="AK303" s="26">
        <v>81.459999999999994</v>
      </c>
      <c r="AL303" s="26">
        <v>84.31</v>
      </c>
      <c r="AM303" s="26">
        <v>85.84</v>
      </c>
      <c r="AN303" s="26">
        <v>79.72</v>
      </c>
      <c r="AO303" s="26">
        <v>81.87</v>
      </c>
      <c r="AP303" s="26">
        <v>83.74</v>
      </c>
      <c r="AQ303" s="26">
        <v>78.05</v>
      </c>
      <c r="AR303" s="26">
        <v>78.94</v>
      </c>
      <c r="AS303" s="26">
        <v>82.65</v>
      </c>
      <c r="AT303" s="26">
        <v>83.94</v>
      </c>
      <c r="AU303" s="26">
        <v>79.599999999999994</v>
      </c>
      <c r="AV303" s="26">
        <v>79.7</v>
      </c>
      <c r="AW303" s="26">
        <v>80.53</v>
      </c>
      <c r="AX303" s="26">
        <v>82.04</v>
      </c>
      <c r="AY303" s="26">
        <v>89.64</v>
      </c>
      <c r="AZ303" s="26">
        <v>88.54</v>
      </c>
      <c r="BA303" s="26">
        <v>88.76</v>
      </c>
      <c r="BB303" s="26">
        <v>90.63</v>
      </c>
      <c r="BC303" s="26">
        <v>85.6</v>
      </c>
      <c r="BD303" s="26">
        <v>83.2</v>
      </c>
      <c r="BE303" s="26">
        <v>79.64</v>
      </c>
      <c r="BF303" s="25"/>
      <c r="BG303" s="26">
        <v>89.34</v>
      </c>
      <c r="BH303" s="26">
        <v>92.56</v>
      </c>
      <c r="BI303" s="26">
        <v>96.52</v>
      </c>
      <c r="BJ303" s="26">
        <v>84.21</v>
      </c>
      <c r="BK303" s="26">
        <v>89.12</v>
      </c>
      <c r="BL303" s="26">
        <v>90.32</v>
      </c>
      <c r="BM303" s="26">
        <v>90.34</v>
      </c>
      <c r="BN303" s="26">
        <v>93.41</v>
      </c>
      <c r="BO303" s="26">
        <v>89.96</v>
      </c>
      <c r="BP303" s="26">
        <v>89.29</v>
      </c>
      <c r="BQ303" s="26">
        <v>83.84</v>
      </c>
      <c r="BR303" s="26">
        <v>75.56</v>
      </c>
      <c r="BS303" s="26">
        <v>91.17</v>
      </c>
      <c r="BT303" s="26">
        <v>90.06</v>
      </c>
      <c r="BU303" s="26">
        <v>98.4</v>
      </c>
      <c r="BV303" s="26">
        <v>91.5</v>
      </c>
      <c r="BW303" s="26">
        <v>82.97</v>
      </c>
      <c r="BX303" s="26">
        <v>89.53</v>
      </c>
      <c r="BY303" s="25"/>
      <c r="BZ303" s="25"/>
      <c r="CA303" s="25"/>
      <c r="CB303" s="25"/>
      <c r="CC303" s="26">
        <v>85.61</v>
      </c>
      <c r="CD303" s="26">
        <v>86.73</v>
      </c>
      <c r="CE303" s="26">
        <v>89.14</v>
      </c>
      <c r="CF303" s="26">
        <v>92.7</v>
      </c>
      <c r="CG303" s="26">
        <v>89.68</v>
      </c>
    </row>
    <row r="304" spans="1:85" x14ac:dyDescent="0.3">
      <c r="A304" s="24" t="s">
        <v>376</v>
      </c>
      <c r="B304" s="26">
        <v>85.62</v>
      </c>
      <c r="C304" s="25"/>
      <c r="D304" s="26">
        <v>87.42</v>
      </c>
      <c r="E304" s="26">
        <v>83.22</v>
      </c>
      <c r="F304" s="26">
        <v>82.71</v>
      </c>
      <c r="G304" s="26">
        <v>80</v>
      </c>
      <c r="H304" s="26">
        <v>81.34</v>
      </c>
      <c r="I304" s="26">
        <v>82.98</v>
      </c>
      <c r="J304" s="26">
        <v>88.91</v>
      </c>
      <c r="K304" s="26">
        <v>85.4</v>
      </c>
      <c r="L304" s="26">
        <v>89.63</v>
      </c>
      <c r="M304" s="26">
        <v>88.08</v>
      </c>
      <c r="N304" s="26">
        <v>90.66</v>
      </c>
      <c r="O304" s="26">
        <v>90.4</v>
      </c>
      <c r="P304" s="26">
        <v>82.59</v>
      </c>
      <c r="Q304" s="26">
        <v>93.84</v>
      </c>
      <c r="R304" s="25"/>
      <c r="S304" s="25"/>
      <c r="T304" s="25"/>
      <c r="U304" s="26">
        <v>86.13</v>
      </c>
      <c r="V304" s="26">
        <v>90.01</v>
      </c>
      <c r="W304" s="25"/>
      <c r="X304" s="26">
        <v>87.2</v>
      </c>
      <c r="Y304" s="26">
        <v>90.7</v>
      </c>
      <c r="Z304" s="26">
        <v>94.98</v>
      </c>
      <c r="AA304" s="26">
        <v>83.22</v>
      </c>
      <c r="AB304" s="26">
        <v>93.32</v>
      </c>
      <c r="AC304" s="26">
        <v>85.81</v>
      </c>
      <c r="AD304" s="26">
        <v>86.15</v>
      </c>
      <c r="AE304" s="26">
        <v>82.46</v>
      </c>
      <c r="AF304" s="26">
        <v>80.55</v>
      </c>
      <c r="AG304" s="26">
        <v>80.010000000000005</v>
      </c>
      <c r="AH304" s="26">
        <v>81.650000000000006</v>
      </c>
      <c r="AI304" s="26">
        <v>75.92</v>
      </c>
      <c r="AJ304" s="26">
        <v>81.510000000000005</v>
      </c>
      <c r="AK304" s="26">
        <v>80.97</v>
      </c>
      <c r="AL304" s="26">
        <v>84.29</v>
      </c>
      <c r="AM304" s="26">
        <v>85.32</v>
      </c>
      <c r="AN304" s="26">
        <v>79.48</v>
      </c>
      <c r="AO304" s="26">
        <v>81.47</v>
      </c>
      <c r="AP304" s="26">
        <v>83.42</v>
      </c>
      <c r="AQ304" s="26">
        <v>77.52</v>
      </c>
      <c r="AR304" s="26">
        <v>78.760000000000005</v>
      </c>
      <c r="AS304" s="26">
        <v>82.44</v>
      </c>
      <c r="AT304" s="26">
        <v>83.54</v>
      </c>
      <c r="AU304" s="26">
        <v>80</v>
      </c>
      <c r="AV304" s="26">
        <v>81.010000000000005</v>
      </c>
      <c r="AW304" s="26">
        <v>81.69</v>
      </c>
      <c r="AX304" s="26">
        <v>82.98</v>
      </c>
      <c r="AY304" s="26">
        <v>89.82</v>
      </c>
      <c r="AZ304" s="26">
        <v>88.55</v>
      </c>
      <c r="BA304" s="26">
        <v>88.93</v>
      </c>
      <c r="BB304" s="26">
        <v>90.99</v>
      </c>
      <c r="BC304" s="26">
        <v>85.97</v>
      </c>
      <c r="BD304" s="26">
        <v>83.86</v>
      </c>
      <c r="BE304" s="26">
        <v>80.98</v>
      </c>
      <c r="BF304" s="25"/>
      <c r="BG304" s="26">
        <v>89.63</v>
      </c>
      <c r="BH304" s="26">
        <v>92.41</v>
      </c>
      <c r="BI304" s="26">
        <v>96.51</v>
      </c>
      <c r="BJ304" s="26">
        <v>83</v>
      </c>
      <c r="BK304" s="26">
        <v>88.37</v>
      </c>
      <c r="BL304" s="26">
        <v>90.15</v>
      </c>
      <c r="BM304" s="26">
        <v>90.72</v>
      </c>
      <c r="BN304" s="26">
        <v>92.75</v>
      </c>
      <c r="BO304" s="26">
        <v>90.4</v>
      </c>
      <c r="BP304" s="26">
        <v>88.97</v>
      </c>
      <c r="BQ304" s="26">
        <v>83.67</v>
      </c>
      <c r="BR304" s="26">
        <v>75.569999999999993</v>
      </c>
      <c r="BS304" s="26">
        <v>91.01</v>
      </c>
      <c r="BT304" s="26">
        <v>89.83</v>
      </c>
      <c r="BU304" s="26">
        <v>98.37</v>
      </c>
      <c r="BV304" s="26">
        <v>91.25</v>
      </c>
      <c r="BW304" s="26">
        <v>83.87</v>
      </c>
      <c r="BX304" s="26">
        <v>89.65</v>
      </c>
      <c r="BY304" s="25"/>
      <c r="BZ304" s="25"/>
      <c r="CA304" s="25"/>
      <c r="CB304" s="25"/>
      <c r="CC304" s="26">
        <v>85.86</v>
      </c>
      <c r="CD304" s="26">
        <v>86.81</v>
      </c>
      <c r="CE304" s="26">
        <v>89.17</v>
      </c>
      <c r="CF304" s="26">
        <v>92.59</v>
      </c>
      <c r="CG304" s="26">
        <v>89.59</v>
      </c>
    </row>
    <row r="305" spans="1:85" x14ac:dyDescent="0.3">
      <c r="A305" s="24" t="s">
        <v>377</v>
      </c>
      <c r="B305" s="26">
        <v>86.2</v>
      </c>
      <c r="C305" s="25"/>
      <c r="D305" s="26">
        <v>87.61</v>
      </c>
      <c r="E305" s="26">
        <v>83.81</v>
      </c>
      <c r="F305" s="26">
        <v>83.18</v>
      </c>
      <c r="G305" s="26">
        <v>80.41</v>
      </c>
      <c r="H305" s="26">
        <v>82.46</v>
      </c>
      <c r="I305" s="26">
        <v>83.99</v>
      </c>
      <c r="J305" s="26">
        <v>89.2</v>
      </c>
      <c r="K305" s="26">
        <v>86.02</v>
      </c>
      <c r="L305" s="26">
        <v>89.98</v>
      </c>
      <c r="M305" s="26">
        <v>88.58</v>
      </c>
      <c r="N305" s="26">
        <v>90.98</v>
      </c>
      <c r="O305" s="26">
        <v>90.81</v>
      </c>
      <c r="P305" s="26">
        <v>84.5</v>
      </c>
      <c r="Q305" s="26">
        <v>94.28</v>
      </c>
      <c r="R305" s="25"/>
      <c r="S305" s="25"/>
      <c r="T305" s="25"/>
      <c r="U305" s="26">
        <v>86.59</v>
      </c>
      <c r="V305" s="26">
        <v>90.42</v>
      </c>
      <c r="W305" s="25"/>
      <c r="X305" s="26">
        <v>87.38</v>
      </c>
      <c r="Y305" s="26">
        <v>91.07</v>
      </c>
      <c r="Z305" s="26">
        <v>95.4</v>
      </c>
      <c r="AA305" s="26">
        <v>83.81</v>
      </c>
      <c r="AB305" s="26">
        <v>93.17</v>
      </c>
      <c r="AC305" s="26">
        <v>85.92</v>
      </c>
      <c r="AD305" s="26">
        <v>85.99</v>
      </c>
      <c r="AE305" s="26">
        <v>82.31</v>
      </c>
      <c r="AF305" s="26">
        <v>80.16</v>
      </c>
      <c r="AG305" s="26">
        <v>79.819999999999993</v>
      </c>
      <c r="AH305" s="26">
        <v>81.78</v>
      </c>
      <c r="AI305" s="26">
        <v>78.2</v>
      </c>
      <c r="AJ305" s="26">
        <v>81.41</v>
      </c>
      <c r="AK305" s="26">
        <v>80.91</v>
      </c>
      <c r="AL305" s="26">
        <v>84.5</v>
      </c>
      <c r="AM305" s="26">
        <v>85.56</v>
      </c>
      <c r="AN305" s="26">
        <v>80.819999999999993</v>
      </c>
      <c r="AO305" s="26">
        <v>81.88</v>
      </c>
      <c r="AP305" s="26">
        <v>84.14</v>
      </c>
      <c r="AQ305" s="26">
        <v>78.239999999999995</v>
      </c>
      <c r="AR305" s="26">
        <v>80.63</v>
      </c>
      <c r="AS305" s="26">
        <v>82.95</v>
      </c>
      <c r="AT305" s="26">
        <v>84.1</v>
      </c>
      <c r="AU305" s="26">
        <v>80.41</v>
      </c>
      <c r="AV305" s="26">
        <v>82.17</v>
      </c>
      <c r="AW305" s="26">
        <v>82.75</v>
      </c>
      <c r="AX305" s="26">
        <v>83.99</v>
      </c>
      <c r="AY305" s="26">
        <v>90.04</v>
      </c>
      <c r="AZ305" s="26">
        <v>88.86</v>
      </c>
      <c r="BA305" s="26">
        <v>89.22</v>
      </c>
      <c r="BB305" s="26">
        <v>91.36</v>
      </c>
      <c r="BC305" s="26">
        <v>86.46</v>
      </c>
      <c r="BD305" s="26">
        <v>83.94</v>
      </c>
      <c r="BE305" s="26">
        <v>82.17</v>
      </c>
      <c r="BF305" s="25"/>
      <c r="BG305" s="26">
        <v>89.98</v>
      </c>
      <c r="BH305" s="26">
        <v>92.57</v>
      </c>
      <c r="BI305" s="26">
        <v>96.63</v>
      </c>
      <c r="BJ305" s="26">
        <v>83.75</v>
      </c>
      <c r="BK305" s="26">
        <v>88.91</v>
      </c>
      <c r="BL305" s="26">
        <v>90.45</v>
      </c>
      <c r="BM305" s="26">
        <v>91.11</v>
      </c>
      <c r="BN305" s="26">
        <v>92.85</v>
      </c>
      <c r="BO305" s="26">
        <v>90.81</v>
      </c>
      <c r="BP305" s="26">
        <v>89.33</v>
      </c>
      <c r="BQ305" s="26">
        <v>85.17</v>
      </c>
      <c r="BR305" s="26">
        <v>79.03</v>
      </c>
      <c r="BS305" s="26">
        <v>91.34</v>
      </c>
      <c r="BT305" s="26">
        <v>90.43</v>
      </c>
      <c r="BU305" s="26">
        <v>98.62</v>
      </c>
      <c r="BV305" s="26">
        <v>91.54</v>
      </c>
      <c r="BW305" s="26">
        <v>84.75</v>
      </c>
      <c r="BX305" s="26">
        <v>90.14</v>
      </c>
      <c r="BY305" s="25"/>
      <c r="BZ305" s="25"/>
      <c r="CA305" s="25"/>
      <c r="CB305" s="25"/>
      <c r="CC305" s="26">
        <v>86.23</v>
      </c>
      <c r="CD305" s="26">
        <v>87.46</v>
      </c>
      <c r="CE305" s="26">
        <v>89.85</v>
      </c>
      <c r="CF305" s="26">
        <v>92.81</v>
      </c>
      <c r="CG305" s="26">
        <v>89.94</v>
      </c>
    </row>
    <row r="306" spans="1:85" x14ac:dyDescent="0.3">
      <c r="A306" s="24" t="s">
        <v>378</v>
      </c>
      <c r="B306" s="26">
        <v>86.65</v>
      </c>
      <c r="C306" s="25"/>
      <c r="D306" s="26">
        <v>88.18</v>
      </c>
      <c r="E306" s="26">
        <v>84.74</v>
      </c>
      <c r="F306" s="26">
        <v>82.52</v>
      </c>
      <c r="G306" s="26">
        <v>81.27</v>
      </c>
      <c r="H306" s="26">
        <v>83.96</v>
      </c>
      <c r="I306" s="26">
        <v>85.22</v>
      </c>
      <c r="J306" s="26">
        <v>89.65</v>
      </c>
      <c r="K306" s="26">
        <v>86.81</v>
      </c>
      <c r="L306" s="26">
        <v>90.56</v>
      </c>
      <c r="M306" s="26">
        <v>88.3</v>
      </c>
      <c r="N306" s="26">
        <v>91.46</v>
      </c>
      <c r="O306" s="26">
        <v>91.55</v>
      </c>
      <c r="P306" s="26">
        <v>84.74</v>
      </c>
      <c r="Q306" s="26">
        <v>94.71</v>
      </c>
      <c r="R306" s="25"/>
      <c r="S306" s="25"/>
      <c r="T306" s="25"/>
      <c r="U306" s="26">
        <v>87.12</v>
      </c>
      <c r="V306" s="26">
        <v>90.63</v>
      </c>
      <c r="W306" s="25"/>
      <c r="X306" s="26">
        <v>87.94</v>
      </c>
      <c r="Y306" s="26">
        <v>91.72</v>
      </c>
      <c r="Z306" s="26">
        <v>96</v>
      </c>
      <c r="AA306" s="26">
        <v>84.74</v>
      </c>
      <c r="AB306" s="26">
        <v>86.78</v>
      </c>
      <c r="AC306" s="26">
        <v>86.32</v>
      </c>
      <c r="AD306" s="26">
        <v>86.22</v>
      </c>
      <c r="AE306" s="26">
        <v>82.13</v>
      </c>
      <c r="AF306" s="26">
        <v>80.010000000000005</v>
      </c>
      <c r="AG306" s="26">
        <v>80</v>
      </c>
      <c r="AH306" s="26">
        <v>82.08</v>
      </c>
      <c r="AI306" s="26">
        <v>78.31</v>
      </c>
      <c r="AJ306" s="26">
        <v>81.510000000000005</v>
      </c>
      <c r="AK306" s="26">
        <v>81.459999999999994</v>
      </c>
      <c r="AL306" s="26">
        <v>85.05</v>
      </c>
      <c r="AM306" s="26">
        <v>85.72</v>
      </c>
      <c r="AN306" s="26">
        <v>81.06</v>
      </c>
      <c r="AO306" s="26">
        <v>82.17</v>
      </c>
      <c r="AP306" s="26">
        <v>84.55</v>
      </c>
      <c r="AQ306" s="26">
        <v>78.400000000000006</v>
      </c>
      <c r="AR306" s="26">
        <v>80.8</v>
      </c>
      <c r="AS306" s="26">
        <v>83.27</v>
      </c>
      <c r="AT306" s="26">
        <v>84.38</v>
      </c>
      <c r="AU306" s="26">
        <v>81.27</v>
      </c>
      <c r="AV306" s="26">
        <v>83.71</v>
      </c>
      <c r="AW306" s="26">
        <v>84.22</v>
      </c>
      <c r="AX306" s="26">
        <v>85.22</v>
      </c>
      <c r="AY306" s="26">
        <v>90.47</v>
      </c>
      <c r="AZ306" s="26">
        <v>89.3</v>
      </c>
      <c r="BA306" s="26">
        <v>89.68</v>
      </c>
      <c r="BB306" s="26">
        <v>92.05</v>
      </c>
      <c r="BC306" s="26">
        <v>87.65</v>
      </c>
      <c r="BD306" s="26">
        <v>83.91</v>
      </c>
      <c r="BE306" s="26">
        <v>83.68</v>
      </c>
      <c r="BF306" s="25"/>
      <c r="BG306" s="26">
        <v>90.56</v>
      </c>
      <c r="BH306" s="26">
        <v>93.65</v>
      </c>
      <c r="BI306" s="26">
        <v>98.21</v>
      </c>
      <c r="BJ306" s="26">
        <v>82.27</v>
      </c>
      <c r="BK306" s="26">
        <v>88.71</v>
      </c>
      <c r="BL306" s="26">
        <v>90.72</v>
      </c>
      <c r="BM306" s="26">
        <v>91.85</v>
      </c>
      <c r="BN306" s="26">
        <v>92.98</v>
      </c>
      <c r="BO306" s="26">
        <v>91.55</v>
      </c>
      <c r="BP306" s="26">
        <v>89.65</v>
      </c>
      <c r="BQ306" s="26">
        <v>85.37</v>
      </c>
      <c r="BR306" s="26">
        <v>79.16</v>
      </c>
      <c r="BS306" s="26">
        <v>91.52</v>
      </c>
      <c r="BT306" s="26">
        <v>90.56</v>
      </c>
      <c r="BU306" s="26">
        <v>98.77</v>
      </c>
      <c r="BV306" s="26">
        <v>91.94</v>
      </c>
      <c r="BW306" s="26">
        <v>85.91</v>
      </c>
      <c r="BX306" s="26">
        <v>90.66</v>
      </c>
      <c r="BY306" s="25"/>
      <c r="BZ306" s="25"/>
      <c r="CA306" s="25"/>
      <c r="CB306" s="25"/>
      <c r="CC306" s="26">
        <v>86.8</v>
      </c>
      <c r="CD306" s="26">
        <v>87.87</v>
      </c>
      <c r="CE306" s="26">
        <v>90.28</v>
      </c>
      <c r="CF306" s="26">
        <v>93.39</v>
      </c>
      <c r="CG306" s="26">
        <v>89.95</v>
      </c>
    </row>
    <row r="307" spans="1:85" x14ac:dyDescent="0.3">
      <c r="A307" s="24" t="s">
        <v>379</v>
      </c>
      <c r="B307" s="26">
        <v>87.28</v>
      </c>
      <c r="C307" s="25"/>
      <c r="D307" s="26">
        <v>89.08</v>
      </c>
      <c r="E307" s="26">
        <v>85.27</v>
      </c>
      <c r="F307" s="26">
        <v>82.99</v>
      </c>
      <c r="G307" s="26">
        <v>82.09</v>
      </c>
      <c r="H307" s="26">
        <v>85.31</v>
      </c>
      <c r="I307" s="26">
        <v>86.26</v>
      </c>
      <c r="J307" s="26">
        <v>90.38</v>
      </c>
      <c r="K307" s="26">
        <v>87.72</v>
      </c>
      <c r="L307" s="26">
        <v>91.43</v>
      </c>
      <c r="M307" s="26">
        <v>87.82</v>
      </c>
      <c r="N307" s="26">
        <v>92.04</v>
      </c>
      <c r="O307" s="26">
        <v>92.53</v>
      </c>
      <c r="P307" s="26">
        <v>84.98</v>
      </c>
      <c r="Q307" s="26">
        <v>94.98</v>
      </c>
      <c r="R307" s="25"/>
      <c r="S307" s="25"/>
      <c r="T307" s="25"/>
      <c r="U307" s="26">
        <v>87.82</v>
      </c>
      <c r="V307" s="26">
        <v>90.95</v>
      </c>
      <c r="W307" s="25"/>
      <c r="X307" s="26">
        <v>88.84</v>
      </c>
      <c r="Y307" s="26">
        <v>92.62</v>
      </c>
      <c r="Z307" s="26">
        <v>96.59</v>
      </c>
      <c r="AA307" s="26">
        <v>85.27</v>
      </c>
      <c r="AB307" s="26">
        <v>87.38</v>
      </c>
      <c r="AC307" s="26">
        <v>86.89</v>
      </c>
      <c r="AD307" s="26">
        <v>86.6</v>
      </c>
      <c r="AE307" s="26">
        <v>82.36</v>
      </c>
      <c r="AF307" s="26">
        <v>80.09</v>
      </c>
      <c r="AG307" s="26">
        <v>80.17</v>
      </c>
      <c r="AH307" s="26">
        <v>83.14</v>
      </c>
      <c r="AI307" s="26">
        <v>78.77</v>
      </c>
      <c r="AJ307" s="26">
        <v>81.709999999999994</v>
      </c>
      <c r="AK307" s="26">
        <v>82.53</v>
      </c>
      <c r="AL307" s="26">
        <v>85.17</v>
      </c>
      <c r="AM307" s="26">
        <v>85.72</v>
      </c>
      <c r="AN307" s="26">
        <v>81.42</v>
      </c>
      <c r="AO307" s="26">
        <v>82.69</v>
      </c>
      <c r="AP307" s="26">
        <v>85.04</v>
      </c>
      <c r="AQ307" s="26">
        <v>78.77</v>
      </c>
      <c r="AR307" s="26">
        <v>81.099999999999994</v>
      </c>
      <c r="AS307" s="26">
        <v>83.8</v>
      </c>
      <c r="AT307" s="26">
        <v>84.87</v>
      </c>
      <c r="AU307" s="26">
        <v>82.09</v>
      </c>
      <c r="AV307" s="26">
        <v>85.03</v>
      </c>
      <c r="AW307" s="26">
        <v>85.6</v>
      </c>
      <c r="AX307" s="26">
        <v>86.26</v>
      </c>
      <c r="AY307" s="26">
        <v>91.02</v>
      </c>
      <c r="AZ307" s="26">
        <v>89.96</v>
      </c>
      <c r="BA307" s="26">
        <v>90.47</v>
      </c>
      <c r="BB307" s="26">
        <v>92.89</v>
      </c>
      <c r="BC307" s="26">
        <v>89.51</v>
      </c>
      <c r="BD307" s="26">
        <v>84.46</v>
      </c>
      <c r="BE307" s="26">
        <v>84.94</v>
      </c>
      <c r="BF307" s="25"/>
      <c r="BG307" s="26">
        <v>91.43</v>
      </c>
      <c r="BH307" s="26">
        <v>94.58</v>
      </c>
      <c r="BI307" s="26">
        <v>99.52</v>
      </c>
      <c r="BJ307" s="26">
        <v>80.62</v>
      </c>
      <c r="BK307" s="26">
        <v>88.31</v>
      </c>
      <c r="BL307" s="26">
        <v>91.06</v>
      </c>
      <c r="BM307" s="26">
        <v>92.83</v>
      </c>
      <c r="BN307" s="26">
        <v>92.81</v>
      </c>
      <c r="BO307" s="26">
        <v>92.53</v>
      </c>
      <c r="BP307" s="26">
        <v>89.84</v>
      </c>
      <c r="BQ307" s="26">
        <v>85.56</v>
      </c>
      <c r="BR307" s="26">
        <v>79.36</v>
      </c>
      <c r="BS307" s="26">
        <v>91.59</v>
      </c>
      <c r="BT307" s="26">
        <v>90.76</v>
      </c>
      <c r="BU307" s="26">
        <v>98.69</v>
      </c>
      <c r="BV307" s="26">
        <v>92.28</v>
      </c>
      <c r="BW307" s="26">
        <v>86.82</v>
      </c>
      <c r="BX307" s="26">
        <v>91.3</v>
      </c>
      <c r="BY307" s="25"/>
      <c r="BZ307" s="25"/>
      <c r="CA307" s="25"/>
      <c r="CB307" s="25"/>
      <c r="CC307" s="26">
        <v>87.51</v>
      </c>
      <c r="CD307" s="26">
        <v>88.53</v>
      </c>
      <c r="CE307" s="26">
        <v>90.83</v>
      </c>
      <c r="CF307" s="26">
        <v>93.57</v>
      </c>
      <c r="CG307" s="26">
        <v>90.25</v>
      </c>
    </row>
    <row r="308" spans="1:85" x14ac:dyDescent="0.3">
      <c r="A308" s="24" t="s">
        <v>380</v>
      </c>
      <c r="B308" s="26">
        <v>88.19</v>
      </c>
      <c r="C308" s="25"/>
      <c r="D308" s="26">
        <v>90.84</v>
      </c>
      <c r="E308" s="26">
        <v>86</v>
      </c>
      <c r="F308" s="26">
        <v>83.57</v>
      </c>
      <c r="G308" s="26">
        <v>82.51</v>
      </c>
      <c r="H308" s="26">
        <v>86.17</v>
      </c>
      <c r="I308" s="26">
        <v>87.1</v>
      </c>
      <c r="J308" s="26">
        <v>91.79</v>
      </c>
      <c r="K308" s="26">
        <v>88.86</v>
      </c>
      <c r="L308" s="26">
        <v>93.45</v>
      </c>
      <c r="M308" s="26">
        <v>87.24</v>
      </c>
      <c r="N308" s="26">
        <v>93.53</v>
      </c>
      <c r="O308" s="26">
        <v>94.83</v>
      </c>
      <c r="P308" s="26">
        <v>85.6</v>
      </c>
      <c r="Q308" s="26">
        <v>95.53</v>
      </c>
      <c r="R308" s="25"/>
      <c r="S308" s="25"/>
      <c r="T308" s="25"/>
      <c r="U308" s="26">
        <v>89.53</v>
      </c>
      <c r="V308" s="26">
        <v>92.07</v>
      </c>
      <c r="W308" s="25"/>
      <c r="X308" s="26">
        <v>90.6</v>
      </c>
      <c r="Y308" s="26">
        <v>94.61</v>
      </c>
      <c r="Z308" s="26">
        <v>98.12</v>
      </c>
      <c r="AA308" s="26">
        <v>86</v>
      </c>
      <c r="AB308" s="26">
        <v>88.18</v>
      </c>
      <c r="AC308" s="26">
        <v>87.96</v>
      </c>
      <c r="AD308" s="26">
        <v>87.46</v>
      </c>
      <c r="AE308" s="26">
        <v>82.68</v>
      </c>
      <c r="AF308" s="26">
        <v>80.55</v>
      </c>
      <c r="AG308" s="26">
        <v>80.69</v>
      </c>
      <c r="AH308" s="26">
        <v>83.78</v>
      </c>
      <c r="AI308" s="26">
        <v>79.03</v>
      </c>
      <c r="AJ308" s="26">
        <v>82.14</v>
      </c>
      <c r="AK308" s="26">
        <v>83.15</v>
      </c>
      <c r="AL308" s="26">
        <v>86.39</v>
      </c>
      <c r="AM308" s="26">
        <v>86.23</v>
      </c>
      <c r="AN308" s="26">
        <v>81.99</v>
      </c>
      <c r="AO308" s="26">
        <v>83.37</v>
      </c>
      <c r="AP308" s="26">
        <v>85.67</v>
      </c>
      <c r="AQ308" s="26">
        <v>79.040000000000006</v>
      </c>
      <c r="AR308" s="26">
        <v>81.47</v>
      </c>
      <c r="AS308" s="26">
        <v>84.4</v>
      </c>
      <c r="AT308" s="26">
        <v>85.4</v>
      </c>
      <c r="AU308" s="26">
        <v>82.51</v>
      </c>
      <c r="AV308" s="26">
        <v>85.91</v>
      </c>
      <c r="AW308" s="26">
        <v>86.43</v>
      </c>
      <c r="AX308" s="26">
        <v>87.1</v>
      </c>
      <c r="AY308" s="26">
        <v>92.11</v>
      </c>
      <c r="AZ308" s="26">
        <v>90.91</v>
      </c>
      <c r="BA308" s="26">
        <v>92.1</v>
      </c>
      <c r="BB308" s="26">
        <v>94.82</v>
      </c>
      <c r="BC308" s="26">
        <v>91.59</v>
      </c>
      <c r="BD308" s="26">
        <v>84.96</v>
      </c>
      <c r="BE308" s="26">
        <v>85.79</v>
      </c>
      <c r="BF308" s="25"/>
      <c r="BG308" s="26">
        <v>93.45</v>
      </c>
      <c r="BH308" s="26">
        <v>94.77</v>
      </c>
      <c r="BI308" s="26">
        <v>99.14</v>
      </c>
      <c r="BJ308" s="26">
        <v>79.63</v>
      </c>
      <c r="BK308" s="26">
        <v>88.44</v>
      </c>
      <c r="BL308" s="26">
        <v>92.13</v>
      </c>
      <c r="BM308" s="26">
        <v>95.04</v>
      </c>
      <c r="BN308" s="26">
        <v>93.03</v>
      </c>
      <c r="BO308" s="26">
        <v>94.83</v>
      </c>
      <c r="BP308" s="26">
        <v>90.59</v>
      </c>
      <c r="BQ308" s="26">
        <v>86.19</v>
      </c>
      <c r="BR308" s="26">
        <v>79.7</v>
      </c>
      <c r="BS308" s="26">
        <v>92.45</v>
      </c>
      <c r="BT308" s="26">
        <v>91.79</v>
      </c>
      <c r="BU308" s="26">
        <v>98.66</v>
      </c>
      <c r="BV308" s="26">
        <v>93.4</v>
      </c>
      <c r="BW308" s="26">
        <v>87.35</v>
      </c>
      <c r="BX308" s="26">
        <v>92.88</v>
      </c>
      <c r="BY308" s="25"/>
      <c r="BZ308" s="25"/>
      <c r="CA308" s="25"/>
      <c r="CB308" s="25"/>
      <c r="CC308" s="26">
        <v>89.27</v>
      </c>
      <c r="CD308" s="26">
        <v>90.12</v>
      </c>
      <c r="CE308" s="26">
        <v>92.44</v>
      </c>
      <c r="CF308" s="26">
        <v>94.12</v>
      </c>
      <c r="CG308" s="26">
        <v>91.32</v>
      </c>
    </row>
    <row r="309" spans="1:85" x14ac:dyDescent="0.3">
      <c r="A309" s="24" t="s">
        <v>381</v>
      </c>
      <c r="B309" s="26">
        <v>89.06</v>
      </c>
      <c r="C309" s="25"/>
      <c r="D309" s="26">
        <v>92.05</v>
      </c>
      <c r="E309" s="26">
        <v>86.43</v>
      </c>
      <c r="F309" s="26">
        <v>85.14</v>
      </c>
      <c r="G309" s="26">
        <v>83.32</v>
      </c>
      <c r="H309" s="26">
        <v>86.94</v>
      </c>
      <c r="I309" s="26">
        <v>87.88</v>
      </c>
      <c r="J309" s="26">
        <v>92.6</v>
      </c>
      <c r="K309" s="26">
        <v>89.41</v>
      </c>
      <c r="L309" s="26">
        <v>94.24</v>
      </c>
      <c r="M309" s="26">
        <v>87.61</v>
      </c>
      <c r="N309" s="26">
        <v>94.09</v>
      </c>
      <c r="O309" s="26">
        <v>95.61</v>
      </c>
      <c r="P309" s="26">
        <v>87.78</v>
      </c>
      <c r="Q309" s="26">
        <v>96.3</v>
      </c>
      <c r="R309" s="25"/>
      <c r="S309" s="25"/>
      <c r="T309" s="25"/>
      <c r="U309" s="26">
        <v>90.43</v>
      </c>
      <c r="V309" s="26">
        <v>92.82</v>
      </c>
      <c r="W309" s="25"/>
      <c r="X309" s="26">
        <v>91.83</v>
      </c>
      <c r="Y309" s="26">
        <v>95.4</v>
      </c>
      <c r="Z309" s="26">
        <v>98.96</v>
      </c>
      <c r="AA309" s="26">
        <v>86.43</v>
      </c>
      <c r="AB309" s="26">
        <v>89.22</v>
      </c>
      <c r="AC309" s="26">
        <v>88.98</v>
      </c>
      <c r="AD309" s="26">
        <v>88.5</v>
      </c>
      <c r="AE309" s="26">
        <v>83.73</v>
      </c>
      <c r="AF309" s="26">
        <v>81.540000000000006</v>
      </c>
      <c r="AG309" s="26">
        <v>81.77</v>
      </c>
      <c r="AH309" s="26">
        <v>85.1</v>
      </c>
      <c r="AI309" s="26">
        <v>82.32</v>
      </c>
      <c r="AJ309" s="26">
        <v>83.37</v>
      </c>
      <c r="AK309" s="26">
        <v>84.36</v>
      </c>
      <c r="AL309" s="26">
        <v>87.47</v>
      </c>
      <c r="AM309" s="26">
        <v>87.45</v>
      </c>
      <c r="AN309" s="26">
        <v>84.12</v>
      </c>
      <c r="AO309" s="26">
        <v>84.76</v>
      </c>
      <c r="AP309" s="26">
        <v>87.36</v>
      </c>
      <c r="AQ309" s="26">
        <v>81.03</v>
      </c>
      <c r="AR309" s="26">
        <v>84.22</v>
      </c>
      <c r="AS309" s="26">
        <v>85.68</v>
      </c>
      <c r="AT309" s="26">
        <v>87.05</v>
      </c>
      <c r="AU309" s="26">
        <v>83.32</v>
      </c>
      <c r="AV309" s="26">
        <v>86.62</v>
      </c>
      <c r="AW309" s="26">
        <v>87.25</v>
      </c>
      <c r="AX309" s="26">
        <v>87.88</v>
      </c>
      <c r="AY309" s="26">
        <v>93</v>
      </c>
      <c r="AZ309" s="26">
        <v>91.81</v>
      </c>
      <c r="BA309" s="26">
        <v>92.85</v>
      </c>
      <c r="BB309" s="26">
        <v>95.61</v>
      </c>
      <c r="BC309" s="26">
        <v>92.63</v>
      </c>
      <c r="BD309" s="26">
        <v>84.82</v>
      </c>
      <c r="BE309" s="26">
        <v>86.56</v>
      </c>
      <c r="BF309" s="25"/>
      <c r="BG309" s="26">
        <v>94.24</v>
      </c>
      <c r="BH309" s="26">
        <v>95.37</v>
      </c>
      <c r="BI309" s="26">
        <v>99.44</v>
      </c>
      <c r="BJ309" s="26">
        <v>79.83</v>
      </c>
      <c r="BK309" s="26">
        <v>89.36</v>
      </c>
      <c r="BL309" s="26">
        <v>92.6</v>
      </c>
      <c r="BM309" s="26">
        <v>95.79</v>
      </c>
      <c r="BN309" s="26">
        <v>93.21</v>
      </c>
      <c r="BO309" s="26">
        <v>95.61</v>
      </c>
      <c r="BP309" s="26">
        <v>91.14</v>
      </c>
      <c r="BQ309" s="26">
        <v>87.94</v>
      </c>
      <c r="BR309" s="26">
        <v>83.68</v>
      </c>
      <c r="BS309" s="26">
        <v>92.99</v>
      </c>
      <c r="BT309" s="26">
        <v>92.77</v>
      </c>
      <c r="BU309" s="26">
        <v>99.39</v>
      </c>
      <c r="BV309" s="26">
        <v>94.02</v>
      </c>
      <c r="BW309" s="26">
        <v>88.06</v>
      </c>
      <c r="BX309" s="26">
        <v>93.74</v>
      </c>
      <c r="BY309" s="25"/>
      <c r="BZ309" s="25"/>
      <c r="CA309" s="25"/>
      <c r="CB309" s="25"/>
      <c r="CC309" s="26">
        <v>90.06</v>
      </c>
      <c r="CD309" s="26">
        <v>91.25</v>
      </c>
      <c r="CE309" s="26">
        <v>93.59</v>
      </c>
      <c r="CF309" s="26">
        <v>94.49</v>
      </c>
      <c r="CG309" s="26">
        <v>92.01</v>
      </c>
    </row>
    <row r="310" spans="1:85" x14ac:dyDescent="0.3">
      <c r="A310" s="24" t="s">
        <v>382</v>
      </c>
      <c r="B310" s="26">
        <v>90.16</v>
      </c>
      <c r="C310" s="25"/>
      <c r="D310" s="26">
        <v>93.53</v>
      </c>
      <c r="E310" s="26">
        <v>87.41</v>
      </c>
      <c r="F310" s="26">
        <v>86.72</v>
      </c>
      <c r="G310" s="26">
        <v>84.65</v>
      </c>
      <c r="H310" s="26">
        <v>87.43</v>
      </c>
      <c r="I310" s="26">
        <v>88.67</v>
      </c>
      <c r="J310" s="26">
        <v>93.69</v>
      </c>
      <c r="K310" s="26">
        <v>90.05</v>
      </c>
      <c r="L310" s="26">
        <v>94.97</v>
      </c>
      <c r="M310" s="26">
        <v>89.74</v>
      </c>
      <c r="N310" s="26">
        <v>94.8</v>
      </c>
      <c r="O310" s="26">
        <v>96.2</v>
      </c>
      <c r="P310" s="26">
        <v>88.61</v>
      </c>
      <c r="Q310" s="26">
        <v>98.05</v>
      </c>
      <c r="R310" s="25"/>
      <c r="S310" s="25"/>
      <c r="T310" s="25"/>
      <c r="U310" s="26">
        <v>91.39</v>
      </c>
      <c r="V310" s="26">
        <v>93.91</v>
      </c>
      <c r="W310" s="25"/>
      <c r="X310" s="26">
        <v>93.33</v>
      </c>
      <c r="Y310" s="26">
        <v>96.32</v>
      </c>
      <c r="Z310" s="26">
        <v>100.34</v>
      </c>
      <c r="AA310" s="26">
        <v>87.41</v>
      </c>
      <c r="AB310" s="26">
        <v>91.08</v>
      </c>
      <c r="AC310" s="26">
        <v>90.79</v>
      </c>
      <c r="AD310" s="26">
        <v>90.41</v>
      </c>
      <c r="AE310" s="26">
        <v>86.12</v>
      </c>
      <c r="AF310" s="26">
        <v>83.89</v>
      </c>
      <c r="AG310" s="26">
        <v>83.83</v>
      </c>
      <c r="AH310" s="26">
        <v>86.48</v>
      </c>
      <c r="AI310" s="26">
        <v>82.96</v>
      </c>
      <c r="AJ310" s="26">
        <v>85.61</v>
      </c>
      <c r="AK310" s="26">
        <v>86.38</v>
      </c>
      <c r="AL310" s="26">
        <v>88.95</v>
      </c>
      <c r="AM310" s="26">
        <v>89.02</v>
      </c>
      <c r="AN310" s="26">
        <v>85.42</v>
      </c>
      <c r="AO310" s="26">
        <v>86.19</v>
      </c>
      <c r="AP310" s="26">
        <v>88.74</v>
      </c>
      <c r="AQ310" s="26">
        <v>82.59</v>
      </c>
      <c r="AR310" s="26">
        <v>85.18</v>
      </c>
      <c r="AS310" s="26">
        <v>87.15</v>
      </c>
      <c r="AT310" s="26">
        <v>88.54</v>
      </c>
      <c r="AU310" s="26">
        <v>84.65</v>
      </c>
      <c r="AV310" s="26">
        <v>86.97</v>
      </c>
      <c r="AW310" s="26">
        <v>87.89</v>
      </c>
      <c r="AX310" s="26">
        <v>88.67</v>
      </c>
      <c r="AY310" s="26">
        <v>94.38</v>
      </c>
      <c r="AZ310" s="26">
        <v>93.2</v>
      </c>
      <c r="BA310" s="26">
        <v>93.78</v>
      </c>
      <c r="BB310" s="26">
        <v>96.45</v>
      </c>
      <c r="BC310" s="26">
        <v>93.67</v>
      </c>
      <c r="BD310" s="26">
        <v>85.48</v>
      </c>
      <c r="BE310" s="26">
        <v>86.97</v>
      </c>
      <c r="BF310" s="25"/>
      <c r="BG310" s="26">
        <v>94.97</v>
      </c>
      <c r="BH310" s="26">
        <v>97.91</v>
      </c>
      <c r="BI310" s="26">
        <v>102.69</v>
      </c>
      <c r="BJ310" s="26">
        <v>81.510000000000005</v>
      </c>
      <c r="BK310" s="26">
        <v>90.88</v>
      </c>
      <c r="BL310" s="26">
        <v>93.3</v>
      </c>
      <c r="BM310" s="26">
        <v>96.28</v>
      </c>
      <c r="BN310" s="26">
        <v>94.9</v>
      </c>
      <c r="BO310" s="26">
        <v>96.2</v>
      </c>
      <c r="BP310" s="26">
        <v>92.4</v>
      </c>
      <c r="BQ310" s="26">
        <v>88.81</v>
      </c>
      <c r="BR310" s="26">
        <v>83.96</v>
      </c>
      <c r="BS310" s="26">
        <v>94.32</v>
      </c>
      <c r="BT310" s="26">
        <v>94.07</v>
      </c>
      <c r="BU310" s="26">
        <v>101.81</v>
      </c>
      <c r="BV310" s="26">
        <v>95.23</v>
      </c>
      <c r="BW310" s="26">
        <v>88.96</v>
      </c>
      <c r="BX310" s="26">
        <v>94.65</v>
      </c>
      <c r="BY310" s="25"/>
      <c r="BZ310" s="25"/>
      <c r="CA310" s="25"/>
      <c r="CB310" s="25"/>
      <c r="CC310" s="26">
        <v>91.05</v>
      </c>
      <c r="CD310" s="26">
        <v>92.12</v>
      </c>
      <c r="CE310" s="26">
        <v>94.47</v>
      </c>
      <c r="CF310" s="26">
        <v>95.55</v>
      </c>
      <c r="CG310" s="26">
        <v>93.21</v>
      </c>
    </row>
    <row r="311" spans="1:85" x14ac:dyDescent="0.3">
      <c r="A311" s="24" t="s">
        <v>383</v>
      </c>
      <c r="B311" s="26">
        <v>90.72</v>
      </c>
      <c r="C311" s="25"/>
      <c r="D311" s="26">
        <v>94.83</v>
      </c>
      <c r="E311" s="26">
        <v>89.75</v>
      </c>
      <c r="F311" s="26">
        <v>87.58</v>
      </c>
      <c r="G311" s="26">
        <v>85.22</v>
      </c>
      <c r="H311" s="26">
        <v>87.38</v>
      </c>
      <c r="I311" s="26">
        <v>88.97</v>
      </c>
      <c r="J311" s="26">
        <v>94.32</v>
      </c>
      <c r="K311" s="26">
        <v>90.22</v>
      </c>
      <c r="L311" s="26">
        <v>95.47</v>
      </c>
      <c r="M311" s="26">
        <v>89.58</v>
      </c>
      <c r="N311" s="26">
        <v>94.99</v>
      </c>
      <c r="O311" s="26">
        <v>96.6</v>
      </c>
      <c r="P311" s="26">
        <v>88.69</v>
      </c>
      <c r="Q311" s="26">
        <v>98.44</v>
      </c>
      <c r="R311" s="25"/>
      <c r="S311" s="25"/>
      <c r="T311" s="25"/>
      <c r="U311" s="26">
        <v>91.96</v>
      </c>
      <c r="V311" s="26">
        <v>94.12</v>
      </c>
      <c r="W311" s="25"/>
      <c r="X311" s="26">
        <v>94.66</v>
      </c>
      <c r="Y311" s="26">
        <v>96.76</v>
      </c>
      <c r="Z311" s="26">
        <v>100.84</v>
      </c>
      <c r="AA311" s="26">
        <v>89.75</v>
      </c>
      <c r="AB311" s="26">
        <v>92.25</v>
      </c>
      <c r="AC311" s="26">
        <v>92</v>
      </c>
      <c r="AD311" s="26">
        <v>91.43</v>
      </c>
      <c r="AE311" s="26">
        <v>87.69</v>
      </c>
      <c r="AF311" s="26">
        <v>85.26</v>
      </c>
      <c r="AG311" s="26">
        <v>84.99</v>
      </c>
      <c r="AH311" s="26">
        <v>87.04</v>
      </c>
      <c r="AI311" s="26">
        <v>83.21</v>
      </c>
      <c r="AJ311" s="26">
        <v>86.91</v>
      </c>
      <c r="AK311" s="26">
        <v>87.62</v>
      </c>
      <c r="AL311" s="26">
        <v>89.7</v>
      </c>
      <c r="AM311" s="26">
        <v>90.39</v>
      </c>
      <c r="AN311" s="26">
        <v>86.02</v>
      </c>
      <c r="AO311" s="26">
        <v>86.83</v>
      </c>
      <c r="AP311" s="26">
        <v>89.27</v>
      </c>
      <c r="AQ311" s="26">
        <v>83.36</v>
      </c>
      <c r="AR311" s="26">
        <v>85.7</v>
      </c>
      <c r="AS311" s="26">
        <v>87.68</v>
      </c>
      <c r="AT311" s="26">
        <v>89.29</v>
      </c>
      <c r="AU311" s="26">
        <v>85.22</v>
      </c>
      <c r="AV311" s="26">
        <v>86.85</v>
      </c>
      <c r="AW311" s="26">
        <v>87.91</v>
      </c>
      <c r="AX311" s="26">
        <v>88.97</v>
      </c>
      <c r="AY311" s="26">
        <v>95.08</v>
      </c>
      <c r="AZ311" s="26">
        <v>93.73</v>
      </c>
      <c r="BA311" s="26">
        <v>94.46</v>
      </c>
      <c r="BB311" s="26">
        <v>96.93</v>
      </c>
      <c r="BC311" s="26">
        <v>93.94</v>
      </c>
      <c r="BD311" s="26">
        <v>85.78</v>
      </c>
      <c r="BE311" s="26">
        <v>86.81</v>
      </c>
      <c r="BF311" s="25"/>
      <c r="BG311" s="26">
        <v>95.47</v>
      </c>
      <c r="BH311" s="26">
        <v>97.62</v>
      </c>
      <c r="BI311" s="26">
        <v>101.78</v>
      </c>
      <c r="BJ311" s="26">
        <v>81.709999999999994</v>
      </c>
      <c r="BK311" s="26">
        <v>90.86</v>
      </c>
      <c r="BL311" s="26">
        <v>93.49</v>
      </c>
      <c r="BM311" s="26">
        <v>96.57</v>
      </c>
      <c r="BN311" s="26">
        <v>94.76</v>
      </c>
      <c r="BO311" s="26">
        <v>96.6</v>
      </c>
      <c r="BP311" s="26">
        <v>92.44</v>
      </c>
      <c r="BQ311" s="26">
        <v>88.89</v>
      </c>
      <c r="BR311" s="26">
        <v>83.99</v>
      </c>
      <c r="BS311" s="26">
        <v>94.67</v>
      </c>
      <c r="BT311" s="26">
        <v>94.5</v>
      </c>
      <c r="BU311" s="26">
        <v>102.38</v>
      </c>
      <c r="BV311" s="26">
        <v>95.3</v>
      </c>
      <c r="BW311" s="26">
        <v>88.98</v>
      </c>
      <c r="BX311" s="26">
        <v>94.96</v>
      </c>
      <c r="BY311" s="25"/>
      <c r="BZ311" s="25"/>
      <c r="CA311" s="25"/>
      <c r="CB311" s="25"/>
      <c r="CC311" s="26">
        <v>91.69</v>
      </c>
      <c r="CD311" s="26">
        <v>92.51</v>
      </c>
      <c r="CE311" s="26">
        <v>94.83</v>
      </c>
      <c r="CF311" s="26">
        <v>95.21</v>
      </c>
      <c r="CG311" s="26">
        <v>93.5</v>
      </c>
    </row>
    <row r="312" spans="1:85" x14ac:dyDescent="0.3">
      <c r="A312" s="24" t="s">
        <v>384</v>
      </c>
      <c r="B312" s="26">
        <v>91.44</v>
      </c>
      <c r="C312" s="25"/>
      <c r="D312" s="26">
        <v>95.11</v>
      </c>
      <c r="E312" s="26">
        <v>94.24</v>
      </c>
      <c r="F312" s="26">
        <v>88.12</v>
      </c>
      <c r="G312" s="26">
        <v>85.4</v>
      </c>
      <c r="H312" s="26">
        <v>87.17</v>
      </c>
      <c r="I312" s="26">
        <v>89.36</v>
      </c>
      <c r="J312" s="26">
        <v>94.84</v>
      </c>
      <c r="K312" s="26">
        <v>90.48</v>
      </c>
      <c r="L312" s="26">
        <v>95.61</v>
      </c>
      <c r="M312" s="26">
        <v>89.98</v>
      </c>
      <c r="N312" s="26">
        <v>95.07</v>
      </c>
      <c r="O312" s="26">
        <v>96.61</v>
      </c>
      <c r="P312" s="26">
        <v>88.98</v>
      </c>
      <c r="Q312" s="26">
        <v>100.23</v>
      </c>
      <c r="R312" s="25"/>
      <c r="S312" s="25"/>
      <c r="T312" s="25"/>
      <c r="U312" s="26">
        <v>92.25</v>
      </c>
      <c r="V312" s="26">
        <v>94.6</v>
      </c>
      <c r="W312" s="25"/>
      <c r="X312" s="26">
        <v>94.91</v>
      </c>
      <c r="Y312" s="26">
        <v>97.14</v>
      </c>
      <c r="Z312" s="26">
        <v>102.33</v>
      </c>
      <c r="AA312" s="26">
        <v>94.24</v>
      </c>
      <c r="AB312" s="26">
        <v>92.87</v>
      </c>
      <c r="AC312" s="26">
        <v>92.54</v>
      </c>
      <c r="AD312" s="26">
        <v>92.1</v>
      </c>
      <c r="AE312" s="26">
        <v>88.65</v>
      </c>
      <c r="AF312" s="26">
        <v>86.17</v>
      </c>
      <c r="AG312" s="26">
        <v>85.42</v>
      </c>
      <c r="AH312" s="26">
        <v>87.55</v>
      </c>
      <c r="AI312" s="26">
        <v>83.45</v>
      </c>
      <c r="AJ312" s="26">
        <v>87.71</v>
      </c>
      <c r="AK312" s="26">
        <v>88.1</v>
      </c>
      <c r="AL312" s="26">
        <v>89.95</v>
      </c>
      <c r="AM312" s="26">
        <v>91.97</v>
      </c>
      <c r="AN312" s="26">
        <v>86.37</v>
      </c>
      <c r="AO312" s="26">
        <v>87.01</v>
      </c>
      <c r="AP312" s="26">
        <v>89.55</v>
      </c>
      <c r="AQ312" s="26">
        <v>83.78</v>
      </c>
      <c r="AR312" s="26">
        <v>85.98</v>
      </c>
      <c r="AS312" s="26">
        <v>88.24</v>
      </c>
      <c r="AT312" s="26">
        <v>89.8</v>
      </c>
      <c r="AU312" s="26">
        <v>85.4</v>
      </c>
      <c r="AV312" s="26">
        <v>86.56</v>
      </c>
      <c r="AW312" s="26">
        <v>87.77</v>
      </c>
      <c r="AX312" s="26">
        <v>89.36</v>
      </c>
      <c r="AY312" s="26">
        <v>96</v>
      </c>
      <c r="AZ312" s="26">
        <v>94.44</v>
      </c>
      <c r="BA312" s="26">
        <v>94.84</v>
      </c>
      <c r="BB312" s="26">
        <v>97.53</v>
      </c>
      <c r="BC312" s="26">
        <v>94.41</v>
      </c>
      <c r="BD312" s="26">
        <v>86.53</v>
      </c>
      <c r="BE312" s="26">
        <v>86.46</v>
      </c>
      <c r="BF312" s="25"/>
      <c r="BG312" s="26">
        <v>95.61</v>
      </c>
      <c r="BH312" s="26">
        <v>97.93</v>
      </c>
      <c r="BI312" s="26">
        <v>101.61</v>
      </c>
      <c r="BJ312" s="26">
        <v>82.4</v>
      </c>
      <c r="BK312" s="26">
        <v>91.28</v>
      </c>
      <c r="BL312" s="26">
        <v>93.64</v>
      </c>
      <c r="BM312" s="26">
        <v>96.55</v>
      </c>
      <c r="BN312" s="26">
        <v>95.07</v>
      </c>
      <c r="BO312" s="26">
        <v>96.61</v>
      </c>
      <c r="BP312" s="26">
        <v>92.92</v>
      </c>
      <c r="BQ312" s="26">
        <v>89.25</v>
      </c>
      <c r="BR312" s="26">
        <v>84.01</v>
      </c>
      <c r="BS312" s="26">
        <v>95.6</v>
      </c>
      <c r="BT312" s="26">
        <v>95.02</v>
      </c>
      <c r="BU312" s="26">
        <v>105.53</v>
      </c>
      <c r="BV312" s="26">
        <v>95.65</v>
      </c>
      <c r="BW312" s="26">
        <v>88.99</v>
      </c>
      <c r="BX312" s="26">
        <v>95.22</v>
      </c>
      <c r="BY312" s="25"/>
      <c r="BZ312" s="25"/>
      <c r="CA312" s="25"/>
      <c r="CB312" s="25"/>
      <c r="CC312" s="26">
        <v>92.04</v>
      </c>
      <c r="CD312" s="26">
        <v>92.67</v>
      </c>
      <c r="CE312" s="26">
        <v>95.05</v>
      </c>
      <c r="CF312" s="26">
        <v>95.52</v>
      </c>
      <c r="CG312" s="26">
        <v>94.15</v>
      </c>
    </row>
    <row r="313" spans="1:85" x14ac:dyDescent="0.3">
      <c r="A313" s="24" t="s">
        <v>385</v>
      </c>
      <c r="B313" s="26">
        <v>92.57</v>
      </c>
      <c r="C313" s="25"/>
      <c r="D313" s="26">
        <v>95.95</v>
      </c>
      <c r="E313" s="26">
        <v>95.95</v>
      </c>
      <c r="F313" s="26">
        <v>90.72</v>
      </c>
      <c r="G313" s="26">
        <v>87.08</v>
      </c>
      <c r="H313" s="26">
        <v>87.25</v>
      </c>
      <c r="I313" s="26">
        <v>89.5</v>
      </c>
      <c r="J313" s="26">
        <v>95.8</v>
      </c>
      <c r="K313" s="26">
        <v>90.86</v>
      </c>
      <c r="L313" s="26">
        <v>96.02</v>
      </c>
      <c r="M313" s="26">
        <v>91.8</v>
      </c>
      <c r="N313" s="26">
        <v>95.53</v>
      </c>
      <c r="O313" s="26">
        <v>96.57</v>
      </c>
      <c r="P313" s="26">
        <v>90.37</v>
      </c>
      <c r="Q313" s="26">
        <v>101.29</v>
      </c>
      <c r="R313" s="25"/>
      <c r="S313" s="25"/>
      <c r="T313" s="25"/>
      <c r="U313" s="26">
        <v>92.81</v>
      </c>
      <c r="V313" s="26">
        <v>95.61</v>
      </c>
      <c r="W313" s="25"/>
      <c r="X313" s="26">
        <v>95.77</v>
      </c>
      <c r="Y313" s="26">
        <v>97.52</v>
      </c>
      <c r="Z313" s="26">
        <v>102.77</v>
      </c>
      <c r="AA313" s="26">
        <v>95.95</v>
      </c>
      <c r="AB313" s="26">
        <v>96.02</v>
      </c>
      <c r="AC313" s="26">
        <v>95.56</v>
      </c>
      <c r="AD313" s="26">
        <v>94.12</v>
      </c>
      <c r="AE313" s="26">
        <v>93.64</v>
      </c>
      <c r="AF313" s="26">
        <v>90.14</v>
      </c>
      <c r="AG313" s="26">
        <v>88.34</v>
      </c>
      <c r="AH313" s="26">
        <v>90.13</v>
      </c>
      <c r="AI313" s="26">
        <v>85.52</v>
      </c>
      <c r="AJ313" s="26">
        <v>90.73</v>
      </c>
      <c r="AK313" s="26">
        <v>91.17</v>
      </c>
      <c r="AL313" s="26">
        <v>91.12</v>
      </c>
      <c r="AM313" s="26">
        <v>93.88</v>
      </c>
      <c r="AN313" s="26">
        <v>88.51</v>
      </c>
      <c r="AO313" s="26">
        <v>89.8</v>
      </c>
      <c r="AP313" s="26">
        <v>90.88</v>
      </c>
      <c r="AQ313" s="26">
        <v>87</v>
      </c>
      <c r="AR313" s="26">
        <v>88.31</v>
      </c>
      <c r="AS313" s="26">
        <v>90.58</v>
      </c>
      <c r="AT313" s="26">
        <v>91.31</v>
      </c>
      <c r="AU313" s="26">
        <v>87.08</v>
      </c>
      <c r="AV313" s="26">
        <v>86.64</v>
      </c>
      <c r="AW313" s="26">
        <v>87.87</v>
      </c>
      <c r="AX313" s="26">
        <v>89.5</v>
      </c>
      <c r="AY313" s="26">
        <v>96.9</v>
      </c>
      <c r="AZ313" s="26">
        <v>95.59</v>
      </c>
      <c r="BA313" s="26">
        <v>95.73</v>
      </c>
      <c r="BB313" s="26">
        <v>97.82</v>
      </c>
      <c r="BC313" s="26">
        <v>94.15</v>
      </c>
      <c r="BD313" s="26">
        <v>87.41</v>
      </c>
      <c r="BE313" s="26">
        <v>86.47</v>
      </c>
      <c r="BF313" s="25"/>
      <c r="BG313" s="26">
        <v>96.02</v>
      </c>
      <c r="BH313" s="26">
        <v>98.19</v>
      </c>
      <c r="BI313" s="26">
        <v>100.99</v>
      </c>
      <c r="BJ313" s="26">
        <v>85.76</v>
      </c>
      <c r="BK313" s="26">
        <v>92.89</v>
      </c>
      <c r="BL313" s="26">
        <v>94.38</v>
      </c>
      <c r="BM313" s="26">
        <v>96.56</v>
      </c>
      <c r="BN313" s="26">
        <v>96.23</v>
      </c>
      <c r="BO313" s="26">
        <v>96.57</v>
      </c>
      <c r="BP313" s="26">
        <v>94.35</v>
      </c>
      <c r="BQ313" s="26">
        <v>90.67</v>
      </c>
      <c r="BR313" s="26">
        <v>85.51</v>
      </c>
      <c r="BS313" s="26">
        <v>96.69</v>
      </c>
      <c r="BT313" s="26">
        <v>96</v>
      </c>
      <c r="BU313" s="26">
        <v>107.13</v>
      </c>
      <c r="BV313" s="26">
        <v>96.27</v>
      </c>
      <c r="BW313" s="26">
        <v>89.51</v>
      </c>
      <c r="BX313" s="26">
        <v>95.78</v>
      </c>
      <c r="BY313" s="25"/>
      <c r="BZ313" s="25"/>
      <c r="CA313" s="25"/>
      <c r="CB313" s="25"/>
      <c r="CC313" s="26">
        <v>92.51</v>
      </c>
      <c r="CD313" s="26">
        <v>93.41</v>
      </c>
      <c r="CE313" s="26">
        <v>95.51</v>
      </c>
      <c r="CF313" s="26">
        <v>96.18</v>
      </c>
      <c r="CG313" s="26">
        <v>95.5</v>
      </c>
    </row>
    <row r="314" spans="1:85" x14ac:dyDescent="0.3">
      <c r="A314" s="24" t="s">
        <v>386</v>
      </c>
      <c r="B314" s="26">
        <v>92.73</v>
      </c>
      <c r="C314" s="25"/>
      <c r="D314" s="26">
        <v>96.78</v>
      </c>
      <c r="E314" s="26">
        <v>94.44</v>
      </c>
      <c r="F314" s="26">
        <v>92.61</v>
      </c>
      <c r="G314" s="26">
        <v>88.05</v>
      </c>
      <c r="H314" s="26">
        <v>86.59</v>
      </c>
      <c r="I314" s="26">
        <v>89.31</v>
      </c>
      <c r="J314" s="26">
        <v>96.05</v>
      </c>
      <c r="K314" s="26">
        <v>90.6</v>
      </c>
      <c r="L314" s="26">
        <v>95.78</v>
      </c>
      <c r="M314" s="26">
        <v>92.5</v>
      </c>
      <c r="N314" s="26">
        <v>95.22</v>
      </c>
      <c r="O314" s="26">
        <v>95.95</v>
      </c>
      <c r="P314" s="26">
        <v>90.47</v>
      </c>
      <c r="Q314" s="26">
        <v>100.82</v>
      </c>
      <c r="R314" s="25"/>
      <c r="S314" s="25"/>
      <c r="T314" s="25"/>
      <c r="U314" s="26">
        <v>92.68</v>
      </c>
      <c r="V314" s="26">
        <v>95.54</v>
      </c>
      <c r="W314" s="25"/>
      <c r="X314" s="26">
        <v>96.66</v>
      </c>
      <c r="Y314" s="26">
        <v>97.42</v>
      </c>
      <c r="Z314" s="26">
        <v>101.79</v>
      </c>
      <c r="AA314" s="26">
        <v>94.44</v>
      </c>
      <c r="AB314" s="26">
        <v>98.77</v>
      </c>
      <c r="AC314" s="26">
        <v>97.76</v>
      </c>
      <c r="AD314" s="26">
        <v>95.97</v>
      </c>
      <c r="AE314" s="26">
        <v>96.61</v>
      </c>
      <c r="AF314" s="26">
        <v>92.94</v>
      </c>
      <c r="AG314" s="26">
        <v>90.63</v>
      </c>
      <c r="AH314" s="26">
        <v>92.52</v>
      </c>
      <c r="AI314" s="26">
        <v>86.71</v>
      </c>
      <c r="AJ314" s="26">
        <v>93.25</v>
      </c>
      <c r="AK314" s="26">
        <v>93.47</v>
      </c>
      <c r="AL314" s="26">
        <v>92.17</v>
      </c>
      <c r="AM314" s="26">
        <v>94.18</v>
      </c>
      <c r="AN314" s="26">
        <v>89.96</v>
      </c>
      <c r="AO314" s="26">
        <v>91.53</v>
      </c>
      <c r="AP314" s="26">
        <v>91.95</v>
      </c>
      <c r="AQ314" s="26">
        <v>89.18</v>
      </c>
      <c r="AR314" s="26">
        <v>89.53</v>
      </c>
      <c r="AS314" s="26">
        <v>92.14</v>
      </c>
      <c r="AT314" s="26">
        <v>92.76</v>
      </c>
      <c r="AU314" s="26">
        <v>88.05</v>
      </c>
      <c r="AV314" s="26">
        <v>86.32</v>
      </c>
      <c r="AW314" s="26">
        <v>86.86</v>
      </c>
      <c r="AX314" s="26">
        <v>89.31</v>
      </c>
      <c r="AY314" s="26">
        <v>96.91</v>
      </c>
      <c r="AZ314" s="26">
        <v>96.22</v>
      </c>
      <c r="BA314" s="26">
        <v>95.87</v>
      </c>
      <c r="BB314" s="26">
        <v>97.33</v>
      </c>
      <c r="BC314" s="26">
        <v>93.36</v>
      </c>
      <c r="BD314" s="26">
        <v>88.13</v>
      </c>
      <c r="BE314" s="26">
        <v>85.81</v>
      </c>
      <c r="BF314" s="25"/>
      <c r="BG314" s="26">
        <v>95.78</v>
      </c>
      <c r="BH314" s="26">
        <v>99.47</v>
      </c>
      <c r="BI314" s="26">
        <v>102.64</v>
      </c>
      <c r="BJ314" s="26">
        <v>85.92</v>
      </c>
      <c r="BK314" s="26">
        <v>93.25</v>
      </c>
      <c r="BL314" s="26">
        <v>94.28</v>
      </c>
      <c r="BM314" s="26">
        <v>95.95</v>
      </c>
      <c r="BN314" s="26">
        <v>96.23</v>
      </c>
      <c r="BO314" s="26">
        <v>95.95</v>
      </c>
      <c r="BP314" s="26">
        <v>94.63</v>
      </c>
      <c r="BQ314" s="26">
        <v>90.85</v>
      </c>
      <c r="BR314" s="26">
        <v>85.62</v>
      </c>
      <c r="BS314" s="26">
        <v>96.38</v>
      </c>
      <c r="BT314" s="26">
        <v>95.9</v>
      </c>
      <c r="BU314" s="26">
        <v>106.48</v>
      </c>
      <c r="BV314" s="26">
        <v>96.1</v>
      </c>
      <c r="BW314" s="26">
        <v>89.14</v>
      </c>
      <c r="BX314" s="26">
        <v>95.62</v>
      </c>
      <c r="BY314" s="25"/>
      <c r="BZ314" s="25"/>
      <c r="CA314" s="25"/>
      <c r="CB314" s="25"/>
      <c r="CC314" s="26">
        <v>92.26</v>
      </c>
      <c r="CD314" s="26">
        <v>93.51</v>
      </c>
      <c r="CE314" s="26">
        <v>95.16</v>
      </c>
      <c r="CF314" s="26">
        <v>96.33</v>
      </c>
      <c r="CG314" s="26">
        <v>95.49</v>
      </c>
    </row>
    <row r="315" spans="1:85" x14ac:dyDescent="0.3">
      <c r="A315" s="24" t="s">
        <v>387</v>
      </c>
      <c r="B315" s="26">
        <v>91.72</v>
      </c>
      <c r="C315" s="25"/>
      <c r="D315" s="26">
        <v>96.82</v>
      </c>
      <c r="E315" s="26">
        <v>92.19</v>
      </c>
      <c r="F315" s="26">
        <v>91.53</v>
      </c>
      <c r="G315" s="26">
        <v>87.3</v>
      </c>
      <c r="H315" s="26">
        <v>85.44</v>
      </c>
      <c r="I315" s="26">
        <v>88.22</v>
      </c>
      <c r="J315" s="26">
        <v>94.72</v>
      </c>
      <c r="K315" s="26">
        <v>89.84</v>
      </c>
      <c r="L315" s="26">
        <v>94.37</v>
      </c>
      <c r="M315" s="26">
        <v>93.7</v>
      </c>
      <c r="N315" s="26">
        <v>94.21</v>
      </c>
      <c r="O315" s="26">
        <v>94.57</v>
      </c>
      <c r="P315" s="26">
        <v>89.78</v>
      </c>
      <c r="Q315" s="26">
        <v>98.58</v>
      </c>
      <c r="R315" s="25"/>
      <c r="S315" s="25"/>
      <c r="T315" s="25"/>
      <c r="U315" s="26">
        <v>91.75</v>
      </c>
      <c r="V315" s="26">
        <v>94.45</v>
      </c>
      <c r="W315" s="25"/>
      <c r="X315" s="26">
        <v>96.77</v>
      </c>
      <c r="Y315" s="26">
        <v>96.05</v>
      </c>
      <c r="Z315" s="26">
        <v>99.49</v>
      </c>
      <c r="AA315" s="26">
        <v>92.19</v>
      </c>
      <c r="AB315" s="26">
        <v>96.31</v>
      </c>
      <c r="AC315" s="26">
        <v>95.73</v>
      </c>
      <c r="AD315" s="26">
        <v>94.75</v>
      </c>
      <c r="AE315" s="26">
        <v>94.4</v>
      </c>
      <c r="AF315" s="26">
        <v>92.34</v>
      </c>
      <c r="AG315" s="26">
        <v>90.13</v>
      </c>
      <c r="AH315" s="26">
        <v>91.79</v>
      </c>
      <c r="AI315" s="26">
        <v>86.37</v>
      </c>
      <c r="AJ315" s="26">
        <v>92.5</v>
      </c>
      <c r="AK315" s="26">
        <v>92.24</v>
      </c>
      <c r="AL315" s="26">
        <v>91.42</v>
      </c>
      <c r="AM315" s="26">
        <v>92.58</v>
      </c>
      <c r="AN315" s="26">
        <v>89</v>
      </c>
      <c r="AO315" s="26">
        <v>90.71</v>
      </c>
      <c r="AP315" s="26">
        <v>91.3</v>
      </c>
      <c r="AQ315" s="26">
        <v>88.61</v>
      </c>
      <c r="AR315" s="26">
        <v>88.87</v>
      </c>
      <c r="AS315" s="26">
        <v>90.83</v>
      </c>
      <c r="AT315" s="26">
        <v>92.12</v>
      </c>
      <c r="AU315" s="26">
        <v>87.3</v>
      </c>
      <c r="AV315" s="26">
        <v>85.37</v>
      </c>
      <c r="AW315" s="26">
        <v>85.51</v>
      </c>
      <c r="AX315" s="26">
        <v>88.22</v>
      </c>
      <c r="AY315" s="26">
        <v>95.34</v>
      </c>
      <c r="AZ315" s="26">
        <v>94.91</v>
      </c>
      <c r="BA315" s="26">
        <v>94.57</v>
      </c>
      <c r="BB315" s="26">
        <v>95.71</v>
      </c>
      <c r="BC315" s="26">
        <v>93.63</v>
      </c>
      <c r="BD315" s="26">
        <v>88.72</v>
      </c>
      <c r="BE315" s="26">
        <v>84.79</v>
      </c>
      <c r="BF315" s="25"/>
      <c r="BG315" s="26">
        <v>94.37</v>
      </c>
      <c r="BH315" s="26">
        <v>101.75</v>
      </c>
      <c r="BI315" s="26">
        <v>106.76</v>
      </c>
      <c r="BJ315" s="26">
        <v>85.91</v>
      </c>
      <c r="BK315" s="26">
        <v>92.75</v>
      </c>
      <c r="BL315" s="26">
        <v>93.49</v>
      </c>
      <c r="BM315" s="26">
        <v>94.6</v>
      </c>
      <c r="BN315" s="26">
        <v>95.67</v>
      </c>
      <c r="BO315" s="26">
        <v>94.57</v>
      </c>
      <c r="BP315" s="26">
        <v>93.71</v>
      </c>
      <c r="BQ315" s="26">
        <v>90.16</v>
      </c>
      <c r="BR315" s="26">
        <v>85.31</v>
      </c>
      <c r="BS315" s="26">
        <v>95.21</v>
      </c>
      <c r="BT315" s="26">
        <v>94.87</v>
      </c>
      <c r="BU315" s="26">
        <v>103.42</v>
      </c>
      <c r="BV315" s="26">
        <v>95</v>
      </c>
      <c r="BW315" s="26">
        <v>88.17</v>
      </c>
      <c r="BX315" s="26">
        <v>94.38</v>
      </c>
      <c r="BY315" s="25"/>
      <c r="BZ315" s="25"/>
      <c r="CA315" s="25"/>
      <c r="CB315" s="25"/>
      <c r="CC315" s="26">
        <v>91.42</v>
      </c>
      <c r="CD315" s="26">
        <v>92.4</v>
      </c>
      <c r="CE315" s="26">
        <v>94.07</v>
      </c>
      <c r="CF315" s="26">
        <v>95.74</v>
      </c>
      <c r="CG315" s="26">
        <v>94.26</v>
      </c>
    </row>
    <row r="316" spans="1:85" x14ac:dyDescent="0.3">
      <c r="A316" s="24" t="s">
        <v>388</v>
      </c>
      <c r="B316" s="26">
        <v>90.89</v>
      </c>
      <c r="C316" s="25"/>
      <c r="D316" s="26">
        <v>94.06</v>
      </c>
      <c r="E316" s="26">
        <v>90.79</v>
      </c>
      <c r="F316" s="26">
        <v>91.23</v>
      </c>
      <c r="G316" s="26">
        <v>87.55</v>
      </c>
      <c r="H316" s="26">
        <v>84.93</v>
      </c>
      <c r="I316" s="26">
        <v>87.64</v>
      </c>
      <c r="J316" s="26">
        <v>93.7</v>
      </c>
      <c r="K316" s="26">
        <v>89.13</v>
      </c>
      <c r="L316" s="26">
        <v>93.22</v>
      </c>
      <c r="M316" s="26">
        <v>92.46</v>
      </c>
      <c r="N316" s="26">
        <v>93.12</v>
      </c>
      <c r="O316" s="26">
        <v>93.43</v>
      </c>
      <c r="P316" s="26">
        <v>89.19</v>
      </c>
      <c r="Q316" s="26">
        <v>97.36</v>
      </c>
      <c r="R316" s="25"/>
      <c r="S316" s="25"/>
      <c r="T316" s="25"/>
      <c r="U316" s="26">
        <v>90.85</v>
      </c>
      <c r="V316" s="26">
        <v>93.53</v>
      </c>
      <c r="W316" s="25"/>
      <c r="X316" s="26">
        <v>93.95</v>
      </c>
      <c r="Y316" s="26">
        <v>95</v>
      </c>
      <c r="Z316" s="26">
        <v>98.21</v>
      </c>
      <c r="AA316" s="26">
        <v>90.79</v>
      </c>
      <c r="AB316" s="26">
        <v>94.96</v>
      </c>
      <c r="AC316" s="26">
        <v>94.84</v>
      </c>
      <c r="AD316" s="26">
        <v>93.97</v>
      </c>
      <c r="AE316" s="26">
        <v>93.98</v>
      </c>
      <c r="AF316" s="26">
        <v>93</v>
      </c>
      <c r="AG316" s="26">
        <v>90.65</v>
      </c>
      <c r="AH316" s="26">
        <v>91.57</v>
      </c>
      <c r="AI316" s="26">
        <v>86.15</v>
      </c>
      <c r="AJ316" s="26">
        <v>93.12</v>
      </c>
      <c r="AK316" s="26">
        <v>91.92</v>
      </c>
      <c r="AL316" s="26">
        <v>90.98</v>
      </c>
      <c r="AM316" s="26">
        <v>91.59</v>
      </c>
      <c r="AN316" s="26">
        <v>88.59</v>
      </c>
      <c r="AO316" s="26">
        <v>91.07</v>
      </c>
      <c r="AP316" s="26">
        <v>90.79</v>
      </c>
      <c r="AQ316" s="26">
        <v>89.17</v>
      </c>
      <c r="AR316" s="26">
        <v>88.72</v>
      </c>
      <c r="AS316" s="26">
        <v>90.28</v>
      </c>
      <c r="AT316" s="26">
        <v>91.85</v>
      </c>
      <c r="AU316" s="26">
        <v>87.55</v>
      </c>
      <c r="AV316" s="26">
        <v>85.02</v>
      </c>
      <c r="AW316" s="26">
        <v>84.84</v>
      </c>
      <c r="AX316" s="26">
        <v>87.64</v>
      </c>
      <c r="AY316" s="26">
        <v>94.33</v>
      </c>
      <c r="AZ316" s="26">
        <v>93.93</v>
      </c>
      <c r="BA316" s="26">
        <v>93.53</v>
      </c>
      <c r="BB316" s="26">
        <v>94.59</v>
      </c>
      <c r="BC316" s="26">
        <v>93.6</v>
      </c>
      <c r="BD316" s="26">
        <v>88.19</v>
      </c>
      <c r="BE316" s="26">
        <v>84.3</v>
      </c>
      <c r="BF316" s="25"/>
      <c r="BG316" s="26">
        <v>93.22</v>
      </c>
      <c r="BH316" s="26">
        <v>100.76</v>
      </c>
      <c r="BI316" s="26">
        <v>105.26</v>
      </c>
      <c r="BJ316" s="26">
        <v>84.7</v>
      </c>
      <c r="BK316" s="26">
        <v>91.72</v>
      </c>
      <c r="BL316" s="26">
        <v>92.43</v>
      </c>
      <c r="BM316" s="26">
        <v>93.46</v>
      </c>
      <c r="BN316" s="26">
        <v>94.71</v>
      </c>
      <c r="BO316" s="26">
        <v>93.43</v>
      </c>
      <c r="BP316" s="26">
        <v>93.02</v>
      </c>
      <c r="BQ316" s="26">
        <v>89.61</v>
      </c>
      <c r="BR316" s="26">
        <v>85</v>
      </c>
      <c r="BS316" s="26">
        <v>94.07</v>
      </c>
      <c r="BT316" s="26">
        <v>93.78</v>
      </c>
      <c r="BU316" s="26">
        <v>102.06</v>
      </c>
      <c r="BV316" s="26">
        <v>93.96</v>
      </c>
      <c r="BW316" s="26">
        <v>87.48</v>
      </c>
      <c r="BX316" s="26">
        <v>93.28</v>
      </c>
      <c r="BY316" s="25"/>
      <c r="BZ316" s="25"/>
      <c r="CA316" s="25"/>
      <c r="CB316" s="25"/>
      <c r="CC316" s="26">
        <v>90.53</v>
      </c>
      <c r="CD316" s="26">
        <v>91.45</v>
      </c>
      <c r="CE316" s="26">
        <v>93.08</v>
      </c>
      <c r="CF316" s="26">
        <v>95.02</v>
      </c>
      <c r="CG316" s="26">
        <v>93.31</v>
      </c>
    </row>
    <row r="317" spans="1:85" x14ac:dyDescent="0.3">
      <c r="A317" s="24" t="s">
        <v>389</v>
      </c>
      <c r="B317" s="26">
        <v>90.22</v>
      </c>
      <c r="C317" s="25"/>
      <c r="D317" s="26">
        <v>93.57</v>
      </c>
      <c r="E317" s="26">
        <v>89.98</v>
      </c>
      <c r="F317" s="26">
        <v>91.14</v>
      </c>
      <c r="G317" s="26">
        <v>87.91</v>
      </c>
      <c r="H317" s="26">
        <v>84.79</v>
      </c>
      <c r="I317" s="26">
        <v>87.57</v>
      </c>
      <c r="J317" s="26">
        <v>92.68</v>
      </c>
      <c r="K317" s="26">
        <v>88.65</v>
      </c>
      <c r="L317" s="26">
        <v>91.36</v>
      </c>
      <c r="M317" s="26">
        <v>91.07</v>
      </c>
      <c r="N317" s="26">
        <v>91.53</v>
      </c>
      <c r="O317" s="26">
        <v>91.25</v>
      </c>
      <c r="P317" s="26">
        <v>88.43</v>
      </c>
      <c r="Q317" s="26">
        <v>97.55</v>
      </c>
      <c r="R317" s="25"/>
      <c r="S317" s="25"/>
      <c r="T317" s="25"/>
      <c r="U317" s="26">
        <v>89.34</v>
      </c>
      <c r="V317" s="26">
        <v>92.39</v>
      </c>
      <c r="W317" s="25"/>
      <c r="X317" s="26">
        <v>93.49</v>
      </c>
      <c r="Y317" s="26">
        <v>93.68</v>
      </c>
      <c r="Z317" s="26">
        <v>97.44</v>
      </c>
      <c r="AA317" s="26">
        <v>89.98</v>
      </c>
      <c r="AB317" s="26">
        <v>95.04</v>
      </c>
      <c r="AC317" s="26">
        <v>95.2</v>
      </c>
      <c r="AD317" s="26">
        <v>93.88</v>
      </c>
      <c r="AE317" s="26">
        <v>94.94</v>
      </c>
      <c r="AF317" s="26">
        <v>93.79</v>
      </c>
      <c r="AG317" s="26">
        <v>90.48</v>
      </c>
      <c r="AH317" s="26">
        <v>91.49</v>
      </c>
      <c r="AI317" s="26">
        <v>85.89</v>
      </c>
      <c r="AJ317" s="26">
        <v>93.36</v>
      </c>
      <c r="AK317" s="26">
        <v>91.62</v>
      </c>
      <c r="AL317" s="26">
        <v>90.17</v>
      </c>
      <c r="AM317" s="26">
        <v>91.51</v>
      </c>
      <c r="AN317" s="26">
        <v>88.33</v>
      </c>
      <c r="AO317" s="26">
        <v>90.93</v>
      </c>
      <c r="AP317" s="26">
        <v>90.38</v>
      </c>
      <c r="AQ317" s="26">
        <v>89.25</v>
      </c>
      <c r="AR317" s="26">
        <v>88.26</v>
      </c>
      <c r="AS317" s="26">
        <v>90.35</v>
      </c>
      <c r="AT317" s="26">
        <v>91.52</v>
      </c>
      <c r="AU317" s="26">
        <v>87.91</v>
      </c>
      <c r="AV317" s="26">
        <v>84.97</v>
      </c>
      <c r="AW317" s="26">
        <v>84.6</v>
      </c>
      <c r="AX317" s="26">
        <v>87.57</v>
      </c>
      <c r="AY317" s="26">
        <v>93.66</v>
      </c>
      <c r="AZ317" s="26">
        <v>93.5</v>
      </c>
      <c r="BA317" s="26">
        <v>92.23</v>
      </c>
      <c r="BB317" s="26">
        <v>93.14</v>
      </c>
      <c r="BC317" s="26">
        <v>94.31</v>
      </c>
      <c r="BD317" s="26">
        <v>88.45</v>
      </c>
      <c r="BE317" s="26">
        <v>83.98</v>
      </c>
      <c r="BF317" s="25"/>
      <c r="BG317" s="26">
        <v>91.36</v>
      </c>
      <c r="BH317" s="26">
        <v>98.28</v>
      </c>
      <c r="BI317" s="26">
        <v>101.12</v>
      </c>
      <c r="BJ317" s="26">
        <v>84.68</v>
      </c>
      <c r="BK317" s="26">
        <v>91.12</v>
      </c>
      <c r="BL317" s="26">
        <v>91.1</v>
      </c>
      <c r="BM317" s="26">
        <v>91.33</v>
      </c>
      <c r="BN317" s="26">
        <v>94.02</v>
      </c>
      <c r="BO317" s="26">
        <v>91.25</v>
      </c>
      <c r="BP317" s="26">
        <v>92.43</v>
      </c>
      <c r="BQ317" s="26">
        <v>88.87</v>
      </c>
      <c r="BR317" s="26">
        <v>84.28</v>
      </c>
      <c r="BS317" s="26">
        <v>93.03</v>
      </c>
      <c r="BT317" s="26">
        <v>92.71</v>
      </c>
      <c r="BU317" s="26">
        <v>103.45</v>
      </c>
      <c r="BV317" s="26">
        <v>92.78</v>
      </c>
      <c r="BW317" s="26">
        <v>87.39</v>
      </c>
      <c r="BX317" s="26">
        <v>91.82</v>
      </c>
      <c r="BY317" s="25"/>
      <c r="BZ317" s="25"/>
      <c r="CA317" s="25"/>
      <c r="CB317" s="25"/>
      <c r="CC317" s="26">
        <v>88.97</v>
      </c>
      <c r="CD317" s="26">
        <v>90.05</v>
      </c>
      <c r="CE317" s="26">
        <v>91.44</v>
      </c>
      <c r="CF317" s="26">
        <v>94.2</v>
      </c>
      <c r="CG317" s="26">
        <v>92.31</v>
      </c>
    </row>
    <row r="318" spans="1:85" x14ac:dyDescent="0.3">
      <c r="A318" s="24" t="s">
        <v>390</v>
      </c>
      <c r="B318" s="26">
        <v>89.63</v>
      </c>
      <c r="C318" s="25"/>
      <c r="D318" s="26">
        <v>92.97</v>
      </c>
      <c r="E318" s="26">
        <v>89.29</v>
      </c>
      <c r="F318" s="26">
        <v>90.58</v>
      </c>
      <c r="G318" s="26">
        <v>87.88</v>
      </c>
      <c r="H318" s="26">
        <v>84.65</v>
      </c>
      <c r="I318" s="26">
        <v>87.31</v>
      </c>
      <c r="J318" s="26">
        <v>91.41</v>
      </c>
      <c r="K318" s="26">
        <v>88.18</v>
      </c>
      <c r="L318" s="26">
        <v>89.57</v>
      </c>
      <c r="M318" s="26">
        <v>92.02</v>
      </c>
      <c r="N318" s="26">
        <v>90.16</v>
      </c>
      <c r="O318" s="26">
        <v>89.24</v>
      </c>
      <c r="P318" s="26">
        <v>87.95</v>
      </c>
      <c r="Q318" s="26">
        <v>97.61</v>
      </c>
      <c r="R318" s="25"/>
      <c r="S318" s="25"/>
      <c r="T318" s="25"/>
      <c r="U318" s="26">
        <v>87.98</v>
      </c>
      <c r="V318" s="26">
        <v>91.44</v>
      </c>
      <c r="W318" s="25"/>
      <c r="X318" s="26">
        <v>92.9</v>
      </c>
      <c r="Y318" s="26">
        <v>92.29</v>
      </c>
      <c r="Z318" s="26">
        <v>96.82</v>
      </c>
      <c r="AA318" s="26">
        <v>89.29</v>
      </c>
      <c r="AB318" s="26">
        <v>94.16</v>
      </c>
      <c r="AC318" s="26">
        <v>94.94</v>
      </c>
      <c r="AD318" s="26">
        <v>93.31</v>
      </c>
      <c r="AE318" s="26">
        <v>94.82</v>
      </c>
      <c r="AF318" s="26">
        <v>93.64</v>
      </c>
      <c r="AG318" s="26">
        <v>89.85</v>
      </c>
      <c r="AH318" s="26">
        <v>90.81</v>
      </c>
      <c r="AI318" s="26">
        <v>85.64</v>
      </c>
      <c r="AJ318" s="26">
        <v>92.79</v>
      </c>
      <c r="AK318" s="26">
        <v>90.49</v>
      </c>
      <c r="AL318" s="26">
        <v>89.12</v>
      </c>
      <c r="AM318" s="26">
        <v>91.07</v>
      </c>
      <c r="AN318" s="26">
        <v>87.96</v>
      </c>
      <c r="AO318" s="26">
        <v>90.21</v>
      </c>
      <c r="AP318" s="26">
        <v>90.05</v>
      </c>
      <c r="AQ318" s="26">
        <v>88.86</v>
      </c>
      <c r="AR318" s="26">
        <v>87.93</v>
      </c>
      <c r="AS318" s="26">
        <v>89.91</v>
      </c>
      <c r="AT318" s="26">
        <v>90.91</v>
      </c>
      <c r="AU318" s="26">
        <v>87.88</v>
      </c>
      <c r="AV318" s="26">
        <v>84.82</v>
      </c>
      <c r="AW318" s="26">
        <v>84.48</v>
      </c>
      <c r="AX318" s="26">
        <v>87.31</v>
      </c>
      <c r="AY318" s="26">
        <v>92.86</v>
      </c>
      <c r="AZ318" s="26">
        <v>92.73</v>
      </c>
      <c r="BA318" s="26">
        <v>90.71</v>
      </c>
      <c r="BB318" s="26">
        <v>91.63</v>
      </c>
      <c r="BC318" s="26">
        <v>95.6</v>
      </c>
      <c r="BD318" s="26">
        <v>88.6</v>
      </c>
      <c r="BE318" s="26">
        <v>83.76</v>
      </c>
      <c r="BF318" s="25"/>
      <c r="BG318" s="26">
        <v>89.57</v>
      </c>
      <c r="BH318" s="26">
        <v>99.47</v>
      </c>
      <c r="BI318" s="26">
        <v>103.07</v>
      </c>
      <c r="BJ318" s="26">
        <v>85.47</v>
      </c>
      <c r="BK318" s="26">
        <v>90.68</v>
      </c>
      <c r="BL318" s="26">
        <v>89.98</v>
      </c>
      <c r="BM318" s="26">
        <v>89.43</v>
      </c>
      <c r="BN318" s="26">
        <v>93.54</v>
      </c>
      <c r="BO318" s="26">
        <v>89.24</v>
      </c>
      <c r="BP318" s="26">
        <v>91.87</v>
      </c>
      <c r="BQ318" s="26">
        <v>88.38</v>
      </c>
      <c r="BR318" s="26">
        <v>84.02</v>
      </c>
      <c r="BS318" s="26">
        <v>92.22</v>
      </c>
      <c r="BT318" s="26">
        <v>91.83</v>
      </c>
      <c r="BU318" s="26">
        <v>104.61</v>
      </c>
      <c r="BV318" s="26">
        <v>91.95</v>
      </c>
      <c r="BW318" s="26">
        <v>87.37</v>
      </c>
      <c r="BX318" s="26">
        <v>90.41</v>
      </c>
      <c r="BY318" s="25"/>
      <c r="BZ318" s="25"/>
      <c r="CA318" s="25"/>
      <c r="CB318" s="25"/>
      <c r="CC318" s="26">
        <v>87.65</v>
      </c>
      <c r="CD318" s="26">
        <v>88.59</v>
      </c>
      <c r="CE318" s="26">
        <v>89.97</v>
      </c>
      <c r="CF318" s="26">
        <v>93.76</v>
      </c>
      <c r="CG318" s="26">
        <v>91.45</v>
      </c>
    </row>
    <row r="319" spans="1:85" x14ac:dyDescent="0.3">
      <c r="A319" s="24" t="s">
        <v>391</v>
      </c>
      <c r="B319" s="26">
        <v>89.33</v>
      </c>
      <c r="C319" s="25"/>
      <c r="D319" s="26">
        <v>91.73</v>
      </c>
      <c r="E319" s="26">
        <v>90.08</v>
      </c>
      <c r="F319" s="26">
        <v>89.79</v>
      </c>
      <c r="G319" s="26">
        <v>88.31</v>
      </c>
      <c r="H319" s="26">
        <v>85.07</v>
      </c>
      <c r="I319" s="26">
        <v>87.43</v>
      </c>
      <c r="J319" s="26">
        <v>90.54</v>
      </c>
      <c r="K319" s="26">
        <v>88.04</v>
      </c>
      <c r="L319" s="26">
        <v>88.17</v>
      </c>
      <c r="M319" s="26">
        <v>92.72</v>
      </c>
      <c r="N319" s="26">
        <v>89.32</v>
      </c>
      <c r="O319" s="26">
        <v>87.83</v>
      </c>
      <c r="P319" s="26">
        <v>87.55</v>
      </c>
      <c r="Q319" s="26">
        <v>96.9</v>
      </c>
      <c r="R319" s="25"/>
      <c r="S319" s="25"/>
      <c r="T319" s="25"/>
      <c r="U319" s="26">
        <v>87.04</v>
      </c>
      <c r="V319" s="26">
        <v>90.7</v>
      </c>
      <c r="W319" s="25"/>
      <c r="X319" s="26">
        <v>91.67</v>
      </c>
      <c r="Y319" s="26">
        <v>90.45</v>
      </c>
      <c r="Z319" s="26">
        <v>95.53</v>
      </c>
      <c r="AA319" s="26">
        <v>90.08</v>
      </c>
      <c r="AB319" s="26">
        <v>89</v>
      </c>
      <c r="AC319" s="26">
        <v>94.3</v>
      </c>
      <c r="AD319" s="26">
        <v>92.87</v>
      </c>
      <c r="AE319" s="26">
        <v>94.24</v>
      </c>
      <c r="AF319" s="26">
        <v>94.1</v>
      </c>
      <c r="AG319" s="26">
        <v>89.77</v>
      </c>
      <c r="AH319" s="26">
        <v>90.48</v>
      </c>
      <c r="AI319" s="26">
        <v>85.46</v>
      </c>
      <c r="AJ319" s="26">
        <v>93.14</v>
      </c>
      <c r="AK319" s="26">
        <v>90.24</v>
      </c>
      <c r="AL319" s="26">
        <v>88.54</v>
      </c>
      <c r="AM319" s="26">
        <v>91.28</v>
      </c>
      <c r="AN319" s="26">
        <v>87.83</v>
      </c>
      <c r="AO319" s="26">
        <v>90.1</v>
      </c>
      <c r="AP319" s="26">
        <v>89.98</v>
      </c>
      <c r="AQ319" s="26">
        <v>89.14</v>
      </c>
      <c r="AR319" s="26">
        <v>87.9</v>
      </c>
      <c r="AS319" s="26">
        <v>89.7</v>
      </c>
      <c r="AT319" s="26">
        <v>90.78</v>
      </c>
      <c r="AU319" s="26">
        <v>88.31</v>
      </c>
      <c r="AV319" s="26">
        <v>85.23</v>
      </c>
      <c r="AW319" s="26">
        <v>84.91</v>
      </c>
      <c r="AX319" s="26">
        <v>87.43</v>
      </c>
      <c r="AY319" s="26">
        <v>92.12</v>
      </c>
      <c r="AZ319" s="26">
        <v>91.93</v>
      </c>
      <c r="BA319" s="26">
        <v>89.8</v>
      </c>
      <c r="BB319" s="26">
        <v>90.33</v>
      </c>
      <c r="BC319" s="26">
        <v>95.97</v>
      </c>
      <c r="BD319" s="26">
        <v>89.02</v>
      </c>
      <c r="BE319" s="26">
        <v>84.11</v>
      </c>
      <c r="BF319" s="25"/>
      <c r="BG319" s="26">
        <v>88.17</v>
      </c>
      <c r="BH319" s="26">
        <v>99.26</v>
      </c>
      <c r="BI319" s="26">
        <v>102.7</v>
      </c>
      <c r="BJ319" s="26">
        <v>87.11</v>
      </c>
      <c r="BK319" s="26">
        <v>90.56</v>
      </c>
      <c r="BL319" s="26">
        <v>89.42</v>
      </c>
      <c r="BM319" s="26">
        <v>88.08</v>
      </c>
      <c r="BN319" s="26">
        <v>93.44</v>
      </c>
      <c r="BO319" s="26">
        <v>87.83</v>
      </c>
      <c r="BP319" s="26">
        <v>91.34</v>
      </c>
      <c r="BQ319" s="26">
        <v>88.09</v>
      </c>
      <c r="BR319" s="26">
        <v>83.8</v>
      </c>
      <c r="BS319" s="26">
        <v>91.76</v>
      </c>
      <c r="BT319" s="26">
        <v>91.24</v>
      </c>
      <c r="BU319" s="26">
        <v>104</v>
      </c>
      <c r="BV319" s="26">
        <v>91.35</v>
      </c>
      <c r="BW319" s="26">
        <v>87.58</v>
      </c>
      <c r="BX319" s="26">
        <v>89.35</v>
      </c>
      <c r="BY319" s="25"/>
      <c r="BZ319" s="25"/>
      <c r="CA319" s="25"/>
      <c r="CB319" s="25"/>
      <c r="CC319" s="26">
        <v>86.7</v>
      </c>
      <c r="CD319" s="26">
        <v>87.66</v>
      </c>
      <c r="CE319" s="26">
        <v>88.96</v>
      </c>
      <c r="CF319" s="26">
        <v>93.42</v>
      </c>
      <c r="CG319" s="26">
        <v>90.72</v>
      </c>
    </row>
    <row r="320" spans="1:85" x14ac:dyDescent="0.3">
      <c r="A320" s="24" t="s">
        <v>392</v>
      </c>
      <c r="B320" s="26">
        <v>89.1</v>
      </c>
      <c r="C320" s="25"/>
      <c r="D320" s="26">
        <v>88.97</v>
      </c>
      <c r="E320" s="26">
        <v>91.32</v>
      </c>
      <c r="F320" s="26">
        <v>89.28</v>
      </c>
      <c r="G320" s="26">
        <v>88.33</v>
      </c>
      <c r="H320" s="26">
        <v>85.55</v>
      </c>
      <c r="I320" s="26">
        <v>87.71</v>
      </c>
      <c r="J320" s="26">
        <v>89.98</v>
      </c>
      <c r="K320" s="26">
        <v>87.95</v>
      </c>
      <c r="L320" s="26">
        <v>87.49</v>
      </c>
      <c r="M320" s="26">
        <v>92.11</v>
      </c>
      <c r="N320" s="26">
        <v>88.76</v>
      </c>
      <c r="O320" s="26">
        <v>87.1</v>
      </c>
      <c r="P320" s="26">
        <v>87.22</v>
      </c>
      <c r="Q320" s="26">
        <v>96.84</v>
      </c>
      <c r="R320" s="25"/>
      <c r="S320" s="25"/>
      <c r="T320" s="25"/>
      <c r="U320" s="26">
        <v>86.45</v>
      </c>
      <c r="V320" s="26">
        <v>90.24</v>
      </c>
      <c r="W320" s="25"/>
      <c r="X320" s="26">
        <v>88.8</v>
      </c>
      <c r="Y320" s="26">
        <v>89.85</v>
      </c>
      <c r="Z320" s="26">
        <v>95.28</v>
      </c>
      <c r="AA320" s="26">
        <v>91.32</v>
      </c>
      <c r="AB320" s="26">
        <v>88.11</v>
      </c>
      <c r="AC320" s="26">
        <v>93.27</v>
      </c>
      <c r="AD320" s="26">
        <v>92.26</v>
      </c>
      <c r="AE320" s="26">
        <v>93.46</v>
      </c>
      <c r="AF320" s="26">
        <v>93.93</v>
      </c>
      <c r="AG320" s="26">
        <v>89.27</v>
      </c>
      <c r="AH320" s="26">
        <v>89.92</v>
      </c>
      <c r="AI320" s="26">
        <v>85.05</v>
      </c>
      <c r="AJ320" s="26">
        <v>92.79</v>
      </c>
      <c r="AK320" s="26">
        <v>90.04</v>
      </c>
      <c r="AL320" s="26">
        <v>87.86</v>
      </c>
      <c r="AM320" s="26">
        <v>91.28</v>
      </c>
      <c r="AN320" s="26">
        <v>87.25</v>
      </c>
      <c r="AO320" s="26">
        <v>89.47</v>
      </c>
      <c r="AP320" s="26">
        <v>89.46</v>
      </c>
      <c r="AQ320" s="26">
        <v>88.73</v>
      </c>
      <c r="AR320" s="26">
        <v>87.58</v>
      </c>
      <c r="AS320" s="26">
        <v>88.97</v>
      </c>
      <c r="AT320" s="26">
        <v>90.3</v>
      </c>
      <c r="AU320" s="26">
        <v>88.33</v>
      </c>
      <c r="AV320" s="26">
        <v>85.6</v>
      </c>
      <c r="AW320" s="26">
        <v>85.49</v>
      </c>
      <c r="AX320" s="26">
        <v>87.71</v>
      </c>
      <c r="AY320" s="26">
        <v>91.73</v>
      </c>
      <c r="AZ320" s="26">
        <v>91.43</v>
      </c>
      <c r="BA320" s="26">
        <v>89.2</v>
      </c>
      <c r="BB320" s="26">
        <v>89.75</v>
      </c>
      <c r="BC320" s="26">
        <v>96.28</v>
      </c>
      <c r="BD320" s="26">
        <v>88.44</v>
      </c>
      <c r="BE320" s="26">
        <v>84.68</v>
      </c>
      <c r="BF320" s="25"/>
      <c r="BG320" s="26">
        <v>87.49</v>
      </c>
      <c r="BH320" s="26">
        <v>98.29</v>
      </c>
      <c r="BI320" s="26">
        <v>101</v>
      </c>
      <c r="BJ320" s="26">
        <v>87.07</v>
      </c>
      <c r="BK320" s="26">
        <v>90.18</v>
      </c>
      <c r="BL320" s="26">
        <v>88.92</v>
      </c>
      <c r="BM320" s="26">
        <v>87.35</v>
      </c>
      <c r="BN320" s="26">
        <v>93.14</v>
      </c>
      <c r="BO320" s="26">
        <v>87.1</v>
      </c>
      <c r="BP320" s="26">
        <v>90.91</v>
      </c>
      <c r="BQ320" s="26">
        <v>87.77</v>
      </c>
      <c r="BR320" s="26">
        <v>83.63</v>
      </c>
      <c r="BS320" s="26">
        <v>91.54</v>
      </c>
      <c r="BT320" s="26">
        <v>90.87</v>
      </c>
      <c r="BU320" s="26">
        <v>104.31</v>
      </c>
      <c r="BV320" s="26">
        <v>91.03</v>
      </c>
      <c r="BW320" s="26">
        <v>87.91</v>
      </c>
      <c r="BX320" s="26">
        <v>88.77</v>
      </c>
      <c r="BY320" s="25"/>
      <c r="BZ320" s="25"/>
      <c r="CA320" s="25"/>
      <c r="CB320" s="25"/>
      <c r="CC320" s="26">
        <v>86.14</v>
      </c>
      <c r="CD320" s="26">
        <v>87.01</v>
      </c>
      <c r="CE320" s="26">
        <v>88.39</v>
      </c>
      <c r="CF320" s="26">
        <v>93.18</v>
      </c>
      <c r="CG320" s="26">
        <v>90.25</v>
      </c>
    </row>
    <row r="321" spans="1:85" x14ac:dyDescent="0.3">
      <c r="A321" s="24" t="s">
        <v>393</v>
      </c>
      <c r="B321" s="26">
        <v>89.65</v>
      </c>
      <c r="C321" s="25"/>
      <c r="D321" s="26">
        <v>89.2</v>
      </c>
      <c r="E321" s="26">
        <v>91.61</v>
      </c>
      <c r="F321" s="26">
        <v>90.4</v>
      </c>
      <c r="G321" s="26">
        <v>89.08</v>
      </c>
      <c r="H321" s="26">
        <v>86.38</v>
      </c>
      <c r="I321" s="26">
        <v>88.43</v>
      </c>
      <c r="J321" s="26">
        <v>90.24</v>
      </c>
      <c r="K321" s="26">
        <v>88.49</v>
      </c>
      <c r="L321" s="26">
        <v>87.52</v>
      </c>
      <c r="M321" s="26">
        <v>92.37</v>
      </c>
      <c r="N321" s="26">
        <v>88.75</v>
      </c>
      <c r="O321" s="26">
        <v>87.01</v>
      </c>
      <c r="P321" s="26">
        <v>88.78</v>
      </c>
      <c r="Q321" s="26">
        <v>97.51</v>
      </c>
      <c r="R321" s="25"/>
      <c r="S321" s="25"/>
      <c r="T321" s="25"/>
      <c r="U321" s="26">
        <v>86.71</v>
      </c>
      <c r="V321" s="26">
        <v>90.42</v>
      </c>
      <c r="W321" s="25"/>
      <c r="X321" s="26">
        <v>89.03</v>
      </c>
      <c r="Y321" s="26">
        <v>90.17</v>
      </c>
      <c r="Z321" s="26">
        <v>95.64</v>
      </c>
      <c r="AA321" s="26">
        <v>91.61</v>
      </c>
      <c r="AB321" s="26">
        <v>89.62</v>
      </c>
      <c r="AC321" s="26">
        <v>94.31</v>
      </c>
      <c r="AD321" s="26">
        <v>92.8</v>
      </c>
      <c r="AE321" s="26">
        <v>94.73</v>
      </c>
      <c r="AF321" s="26">
        <v>94.9</v>
      </c>
      <c r="AG321" s="26">
        <v>89.57</v>
      </c>
      <c r="AH321" s="26">
        <v>90.71</v>
      </c>
      <c r="AI321" s="26">
        <v>87.35</v>
      </c>
      <c r="AJ321" s="26">
        <v>93.32</v>
      </c>
      <c r="AK321" s="26">
        <v>90.81</v>
      </c>
      <c r="AL321" s="26">
        <v>88.29</v>
      </c>
      <c r="AM321" s="26">
        <v>92.03</v>
      </c>
      <c r="AN321" s="26">
        <v>88.65</v>
      </c>
      <c r="AO321" s="26">
        <v>90.54</v>
      </c>
      <c r="AP321" s="26">
        <v>90.46</v>
      </c>
      <c r="AQ321" s="26">
        <v>89.98</v>
      </c>
      <c r="AR321" s="26">
        <v>89.22</v>
      </c>
      <c r="AS321" s="26">
        <v>90.15</v>
      </c>
      <c r="AT321" s="26">
        <v>91.21</v>
      </c>
      <c r="AU321" s="26">
        <v>89.08</v>
      </c>
      <c r="AV321" s="26">
        <v>86.41</v>
      </c>
      <c r="AW321" s="26">
        <v>86.35</v>
      </c>
      <c r="AX321" s="26">
        <v>88.43</v>
      </c>
      <c r="AY321" s="26">
        <v>92.07</v>
      </c>
      <c r="AZ321" s="26">
        <v>92.05</v>
      </c>
      <c r="BA321" s="26">
        <v>89.33</v>
      </c>
      <c r="BB321" s="26">
        <v>89.97</v>
      </c>
      <c r="BC321" s="26">
        <v>96.51</v>
      </c>
      <c r="BD321" s="26">
        <v>89.09</v>
      </c>
      <c r="BE321" s="26">
        <v>85.47</v>
      </c>
      <c r="BF321" s="25"/>
      <c r="BG321" s="26">
        <v>87.52</v>
      </c>
      <c r="BH321" s="26">
        <v>98.78</v>
      </c>
      <c r="BI321" s="26">
        <v>101.36</v>
      </c>
      <c r="BJ321" s="26">
        <v>87.19</v>
      </c>
      <c r="BK321" s="26">
        <v>90.63</v>
      </c>
      <c r="BL321" s="26">
        <v>88.98</v>
      </c>
      <c r="BM321" s="26">
        <v>87.25</v>
      </c>
      <c r="BN321" s="26">
        <v>93.1</v>
      </c>
      <c r="BO321" s="26">
        <v>87.01</v>
      </c>
      <c r="BP321" s="26">
        <v>91.57</v>
      </c>
      <c r="BQ321" s="26">
        <v>88.95</v>
      </c>
      <c r="BR321" s="26">
        <v>86.28</v>
      </c>
      <c r="BS321" s="26">
        <v>91.51</v>
      </c>
      <c r="BT321" s="26">
        <v>91.1</v>
      </c>
      <c r="BU321" s="26">
        <v>105.3</v>
      </c>
      <c r="BV321" s="26">
        <v>91.38</v>
      </c>
      <c r="BW321" s="26">
        <v>88.53</v>
      </c>
      <c r="BX321" s="26">
        <v>89.06</v>
      </c>
      <c r="BY321" s="25"/>
      <c r="BZ321" s="25"/>
      <c r="CA321" s="25"/>
      <c r="CB321" s="25"/>
      <c r="CC321" s="26">
        <v>86.29</v>
      </c>
      <c r="CD321" s="26">
        <v>87.44</v>
      </c>
      <c r="CE321" s="26">
        <v>88.61</v>
      </c>
      <c r="CF321" s="26">
        <v>92.99</v>
      </c>
      <c r="CG321" s="26">
        <v>90.52</v>
      </c>
    </row>
    <row r="322" spans="1:85" x14ac:dyDescent="0.3">
      <c r="A322" s="24" t="s">
        <v>394</v>
      </c>
      <c r="B322" s="26">
        <v>90.08</v>
      </c>
      <c r="C322" s="25"/>
      <c r="D322" s="26">
        <v>89.88</v>
      </c>
      <c r="E322" s="26">
        <v>91.95</v>
      </c>
      <c r="F322" s="26">
        <v>90.63</v>
      </c>
      <c r="G322" s="26">
        <v>89.71</v>
      </c>
      <c r="H322" s="26">
        <v>87.29</v>
      </c>
      <c r="I322" s="26">
        <v>89.28</v>
      </c>
      <c r="J322" s="26">
        <v>90.52</v>
      </c>
      <c r="K322" s="26">
        <v>89.02</v>
      </c>
      <c r="L322" s="26">
        <v>87.85</v>
      </c>
      <c r="M322" s="26">
        <v>92.67</v>
      </c>
      <c r="N322" s="26">
        <v>88.9</v>
      </c>
      <c r="O322" s="26">
        <v>87.29</v>
      </c>
      <c r="P322" s="26">
        <v>88.96</v>
      </c>
      <c r="Q322" s="26">
        <v>98.42</v>
      </c>
      <c r="R322" s="25"/>
      <c r="S322" s="25"/>
      <c r="T322" s="25"/>
      <c r="U322" s="26">
        <v>87.12</v>
      </c>
      <c r="V322" s="26">
        <v>90.6</v>
      </c>
      <c r="W322" s="25"/>
      <c r="X322" s="26">
        <v>89.71</v>
      </c>
      <c r="Y322" s="26">
        <v>90.6</v>
      </c>
      <c r="Z322" s="26">
        <v>96.47</v>
      </c>
      <c r="AA322" s="26">
        <v>91.95</v>
      </c>
      <c r="AB322" s="26">
        <v>89.95</v>
      </c>
      <c r="AC322" s="26">
        <v>94.6</v>
      </c>
      <c r="AD322" s="26">
        <v>92.98</v>
      </c>
      <c r="AE322" s="26">
        <v>95.41</v>
      </c>
      <c r="AF322" s="26">
        <v>95.49</v>
      </c>
      <c r="AG322" s="26">
        <v>89.77</v>
      </c>
      <c r="AH322" s="26">
        <v>90.79</v>
      </c>
      <c r="AI322" s="26">
        <v>87.47</v>
      </c>
      <c r="AJ322" s="26">
        <v>93.43</v>
      </c>
      <c r="AK322" s="26">
        <v>91.38</v>
      </c>
      <c r="AL322" s="26">
        <v>88.58</v>
      </c>
      <c r="AM322" s="26">
        <v>92.27</v>
      </c>
      <c r="AN322" s="26">
        <v>88.88</v>
      </c>
      <c r="AO322" s="26">
        <v>90.58</v>
      </c>
      <c r="AP322" s="26">
        <v>90.72</v>
      </c>
      <c r="AQ322" s="26">
        <v>90.08</v>
      </c>
      <c r="AR322" s="26">
        <v>89.3</v>
      </c>
      <c r="AS322" s="26">
        <v>90.41</v>
      </c>
      <c r="AT322" s="26">
        <v>91.67</v>
      </c>
      <c r="AU322" s="26">
        <v>89.71</v>
      </c>
      <c r="AV322" s="26">
        <v>87.27</v>
      </c>
      <c r="AW322" s="26">
        <v>87.31</v>
      </c>
      <c r="AX322" s="26">
        <v>89.28</v>
      </c>
      <c r="AY322" s="26">
        <v>92.59</v>
      </c>
      <c r="AZ322" s="26">
        <v>92.52</v>
      </c>
      <c r="BA322" s="26">
        <v>89.51</v>
      </c>
      <c r="BB322" s="26">
        <v>90.44</v>
      </c>
      <c r="BC322" s="26">
        <v>96.61</v>
      </c>
      <c r="BD322" s="26">
        <v>89.24</v>
      </c>
      <c r="BE322" s="26">
        <v>86.44</v>
      </c>
      <c r="BF322" s="25"/>
      <c r="BG322" s="26">
        <v>87.85</v>
      </c>
      <c r="BH322" s="26">
        <v>99.87</v>
      </c>
      <c r="BI322" s="26">
        <v>102.61</v>
      </c>
      <c r="BJ322" s="26">
        <v>86.94</v>
      </c>
      <c r="BK322" s="26">
        <v>90.6</v>
      </c>
      <c r="BL322" s="26">
        <v>89.05</v>
      </c>
      <c r="BM322" s="26">
        <v>87.5</v>
      </c>
      <c r="BN322" s="26">
        <v>93.12</v>
      </c>
      <c r="BO322" s="26">
        <v>87.29</v>
      </c>
      <c r="BP322" s="26">
        <v>92.04</v>
      </c>
      <c r="BQ322" s="26">
        <v>89.18</v>
      </c>
      <c r="BR322" s="26">
        <v>86.3</v>
      </c>
      <c r="BS322" s="26">
        <v>91.62</v>
      </c>
      <c r="BT322" s="26">
        <v>91.23</v>
      </c>
      <c r="BU322" s="26">
        <v>106.71</v>
      </c>
      <c r="BV322" s="26">
        <v>91.57</v>
      </c>
      <c r="BW322" s="26">
        <v>89.47</v>
      </c>
      <c r="BX322" s="26">
        <v>89.36</v>
      </c>
      <c r="BY322" s="25"/>
      <c r="BZ322" s="25"/>
      <c r="CA322" s="25"/>
      <c r="CB322" s="25"/>
      <c r="CC322" s="26">
        <v>86.76</v>
      </c>
      <c r="CD322" s="26">
        <v>87.73</v>
      </c>
      <c r="CE322" s="26">
        <v>88.86</v>
      </c>
      <c r="CF322" s="26">
        <v>92.97</v>
      </c>
      <c r="CG322" s="26">
        <v>90.74</v>
      </c>
    </row>
    <row r="323" spans="1:85" x14ac:dyDescent="0.3">
      <c r="A323" s="24" t="s">
        <v>395</v>
      </c>
      <c r="B323" s="26">
        <v>90.8</v>
      </c>
      <c r="C323" s="25"/>
      <c r="D323" s="26">
        <v>92</v>
      </c>
      <c r="E323" s="26">
        <v>93.48</v>
      </c>
      <c r="F323" s="26">
        <v>91.5</v>
      </c>
      <c r="G323" s="26">
        <v>90.78</v>
      </c>
      <c r="H323" s="26">
        <v>88.41</v>
      </c>
      <c r="I323" s="26">
        <v>90.3</v>
      </c>
      <c r="J323" s="26">
        <v>91.16</v>
      </c>
      <c r="K323" s="26">
        <v>89.93</v>
      </c>
      <c r="L323" s="26">
        <v>88.52</v>
      </c>
      <c r="M323" s="26">
        <v>91.13</v>
      </c>
      <c r="N323" s="26">
        <v>89.26</v>
      </c>
      <c r="O323" s="26">
        <v>87.89</v>
      </c>
      <c r="P323" s="26">
        <v>89.35</v>
      </c>
      <c r="Q323" s="26">
        <v>99.19</v>
      </c>
      <c r="R323" s="25"/>
      <c r="S323" s="25"/>
      <c r="T323" s="25"/>
      <c r="U323" s="26">
        <v>87.78</v>
      </c>
      <c r="V323" s="26">
        <v>90.93</v>
      </c>
      <c r="W323" s="25"/>
      <c r="X323" s="26">
        <v>91.89</v>
      </c>
      <c r="Y323" s="26">
        <v>91.4</v>
      </c>
      <c r="Z323" s="26">
        <v>97.12</v>
      </c>
      <c r="AA323" s="26">
        <v>93.48</v>
      </c>
      <c r="AB323" s="26">
        <v>91.21</v>
      </c>
      <c r="AC323" s="26">
        <v>95.82</v>
      </c>
      <c r="AD323" s="26">
        <v>93.89</v>
      </c>
      <c r="AE323" s="26">
        <v>97.07</v>
      </c>
      <c r="AF323" s="26">
        <v>96.86</v>
      </c>
      <c r="AG323" s="26">
        <v>90.38</v>
      </c>
      <c r="AH323" s="26">
        <v>91.72</v>
      </c>
      <c r="AI323" s="26">
        <v>88.25</v>
      </c>
      <c r="AJ323" s="26">
        <v>94</v>
      </c>
      <c r="AK323" s="26">
        <v>92.07</v>
      </c>
      <c r="AL323" s="26">
        <v>89.61</v>
      </c>
      <c r="AM323" s="26">
        <v>93.06</v>
      </c>
      <c r="AN323" s="26">
        <v>89.66</v>
      </c>
      <c r="AO323" s="26">
        <v>91.66</v>
      </c>
      <c r="AP323" s="26">
        <v>91.27</v>
      </c>
      <c r="AQ323" s="26">
        <v>90.54</v>
      </c>
      <c r="AR323" s="26">
        <v>89.64</v>
      </c>
      <c r="AS323" s="26">
        <v>92.03</v>
      </c>
      <c r="AT323" s="26">
        <v>92.72</v>
      </c>
      <c r="AU323" s="26">
        <v>90.78</v>
      </c>
      <c r="AV323" s="26">
        <v>88.3</v>
      </c>
      <c r="AW323" s="26">
        <v>88.53</v>
      </c>
      <c r="AX323" s="26">
        <v>90.3</v>
      </c>
      <c r="AY323" s="26">
        <v>93.15</v>
      </c>
      <c r="AZ323" s="26">
        <v>93.34</v>
      </c>
      <c r="BA323" s="26">
        <v>90.1</v>
      </c>
      <c r="BB323" s="26">
        <v>91.21</v>
      </c>
      <c r="BC323" s="26">
        <v>96.7</v>
      </c>
      <c r="BD323" s="26">
        <v>90.29</v>
      </c>
      <c r="BE323" s="26">
        <v>87.51</v>
      </c>
      <c r="BF323" s="25"/>
      <c r="BG323" s="26">
        <v>88.52</v>
      </c>
      <c r="BH323" s="26">
        <v>97.66</v>
      </c>
      <c r="BI323" s="26">
        <v>98.69</v>
      </c>
      <c r="BJ323" s="26">
        <v>86.3</v>
      </c>
      <c r="BK323" s="26">
        <v>90.59</v>
      </c>
      <c r="BL323" s="26">
        <v>89.36</v>
      </c>
      <c r="BM323" s="26">
        <v>88.04</v>
      </c>
      <c r="BN323" s="26">
        <v>92.95</v>
      </c>
      <c r="BO323" s="26">
        <v>87.89</v>
      </c>
      <c r="BP323" s="26">
        <v>92.9</v>
      </c>
      <c r="BQ323" s="26">
        <v>89.66</v>
      </c>
      <c r="BR323" s="26">
        <v>86.39</v>
      </c>
      <c r="BS323" s="26">
        <v>91.77</v>
      </c>
      <c r="BT323" s="26">
        <v>91.34</v>
      </c>
      <c r="BU323" s="26">
        <v>107.74</v>
      </c>
      <c r="BV323" s="26">
        <v>91.76</v>
      </c>
      <c r="BW323" s="26">
        <v>90.26</v>
      </c>
      <c r="BX323" s="26">
        <v>89.94</v>
      </c>
      <c r="BY323" s="25"/>
      <c r="BZ323" s="25"/>
      <c r="CA323" s="25"/>
      <c r="CB323" s="25"/>
      <c r="CC323" s="26">
        <v>87.3</v>
      </c>
      <c r="CD323" s="26">
        <v>88.6</v>
      </c>
      <c r="CE323" s="26">
        <v>89.3</v>
      </c>
      <c r="CF323" s="26">
        <v>92.97</v>
      </c>
      <c r="CG323" s="26">
        <v>91.14</v>
      </c>
    </row>
    <row r="324" spans="1:85" x14ac:dyDescent="0.3">
      <c r="A324" s="24" t="s">
        <v>396</v>
      </c>
      <c r="B324" s="26">
        <v>91.5</v>
      </c>
      <c r="C324" s="25"/>
      <c r="D324" s="26">
        <v>91.51</v>
      </c>
      <c r="E324" s="26">
        <v>94.38</v>
      </c>
      <c r="F324" s="26">
        <v>92.13</v>
      </c>
      <c r="G324" s="26">
        <v>91.78</v>
      </c>
      <c r="H324" s="26">
        <v>89.49</v>
      </c>
      <c r="I324" s="26">
        <v>91.2</v>
      </c>
      <c r="J324" s="26">
        <v>91.69</v>
      </c>
      <c r="K324" s="26">
        <v>90.53</v>
      </c>
      <c r="L324" s="26">
        <v>88.98</v>
      </c>
      <c r="M324" s="26">
        <v>92.77</v>
      </c>
      <c r="N324" s="26">
        <v>89.69</v>
      </c>
      <c r="O324" s="26">
        <v>88.34</v>
      </c>
      <c r="P324" s="26">
        <v>89.67</v>
      </c>
      <c r="Q324" s="26">
        <v>99.59</v>
      </c>
      <c r="R324" s="25"/>
      <c r="S324" s="25"/>
      <c r="T324" s="25"/>
      <c r="U324" s="26">
        <v>88.27</v>
      </c>
      <c r="V324" s="26">
        <v>91.29</v>
      </c>
      <c r="W324" s="25"/>
      <c r="X324" s="26">
        <v>91.36</v>
      </c>
      <c r="Y324" s="26">
        <v>91.78</v>
      </c>
      <c r="Z324" s="26">
        <v>97.45</v>
      </c>
      <c r="AA324" s="26">
        <v>94.38</v>
      </c>
      <c r="AB324" s="26">
        <v>91.46</v>
      </c>
      <c r="AC324" s="26">
        <v>96.68</v>
      </c>
      <c r="AD324" s="26">
        <v>94.56</v>
      </c>
      <c r="AE324" s="26">
        <v>97.89</v>
      </c>
      <c r="AF324" s="26">
        <v>97.71</v>
      </c>
      <c r="AG324" s="26">
        <v>91.27</v>
      </c>
      <c r="AH324" s="26">
        <v>92.47</v>
      </c>
      <c r="AI324" s="26">
        <v>88.65</v>
      </c>
      <c r="AJ324" s="26">
        <v>94.83</v>
      </c>
      <c r="AK324" s="26">
        <v>92.76</v>
      </c>
      <c r="AL324" s="26">
        <v>90.42</v>
      </c>
      <c r="AM324" s="26">
        <v>93.88</v>
      </c>
      <c r="AN324" s="26">
        <v>90.21</v>
      </c>
      <c r="AO324" s="26">
        <v>92.51</v>
      </c>
      <c r="AP324" s="26">
        <v>91.86</v>
      </c>
      <c r="AQ324" s="26">
        <v>91.22</v>
      </c>
      <c r="AR324" s="26">
        <v>90.05</v>
      </c>
      <c r="AS324" s="26">
        <v>92.81</v>
      </c>
      <c r="AT324" s="26">
        <v>93.61</v>
      </c>
      <c r="AU324" s="26">
        <v>91.78</v>
      </c>
      <c r="AV324" s="26">
        <v>89.39</v>
      </c>
      <c r="AW324" s="26">
        <v>89.59</v>
      </c>
      <c r="AX324" s="26">
        <v>91.2</v>
      </c>
      <c r="AY324" s="26">
        <v>93.76</v>
      </c>
      <c r="AZ324" s="26">
        <v>93.82</v>
      </c>
      <c r="BA324" s="26">
        <v>90.64</v>
      </c>
      <c r="BB324" s="26">
        <v>91.68</v>
      </c>
      <c r="BC324" s="26">
        <v>96.88</v>
      </c>
      <c r="BD324" s="26">
        <v>90.55</v>
      </c>
      <c r="BE324" s="26">
        <v>88.55</v>
      </c>
      <c r="BF324" s="25"/>
      <c r="BG324" s="26">
        <v>88.98</v>
      </c>
      <c r="BH324" s="26">
        <v>100.36</v>
      </c>
      <c r="BI324" s="26">
        <v>102.63</v>
      </c>
      <c r="BJ324" s="26">
        <v>86.98</v>
      </c>
      <c r="BK324" s="26">
        <v>90.96</v>
      </c>
      <c r="BL324" s="26">
        <v>89.85</v>
      </c>
      <c r="BM324" s="26">
        <v>88.45</v>
      </c>
      <c r="BN324" s="26">
        <v>93.09</v>
      </c>
      <c r="BO324" s="26">
        <v>88.34</v>
      </c>
      <c r="BP324" s="26">
        <v>93.49</v>
      </c>
      <c r="BQ324" s="26">
        <v>90.13</v>
      </c>
      <c r="BR324" s="26">
        <v>86.47</v>
      </c>
      <c r="BS324" s="26">
        <v>92.12</v>
      </c>
      <c r="BT324" s="26">
        <v>91.77</v>
      </c>
      <c r="BU324" s="26">
        <v>108.15</v>
      </c>
      <c r="BV324" s="26">
        <v>92.05</v>
      </c>
      <c r="BW324" s="26">
        <v>91.15</v>
      </c>
      <c r="BX324" s="26">
        <v>90.43</v>
      </c>
      <c r="BY324" s="25"/>
      <c r="BZ324" s="25"/>
      <c r="CA324" s="25"/>
      <c r="CB324" s="25"/>
      <c r="CC324" s="26">
        <v>87.79</v>
      </c>
      <c r="CD324" s="26">
        <v>89.11</v>
      </c>
      <c r="CE324" s="26">
        <v>89.69</v>
      </c>
      <c r="CF324" s="26">
        <v>93.1</v>
      </c>
      <c r="CG324" s="26">
        <v>91.55</v>
      </c>
    </row>
    <row r="325" spans="1:85" x14ac:dyDescent="0.3">
      <c r="A325" s="24" t="s">
        <v>397</v>
      </c>
      <c r="B325" s="26">
        <v>92.07</v>
      </c>
      <c r="C325" s="25"/>
      <c r="D325" s="26">
        <v>92.29</v>
      </c>
      <c r="E325" s="26">
        <v>94.87</v>
      </c>
      <c r="F325" s="26">
        <v>92.69</v>
      </c>
      <c r="G325" s="26">
        <v>92.64</v>
      </c>
      <c r="H325" s="26">
        <v>90.71</v>
      </c>
      <c r="I325" s="26">
        <v>92.19</v>
      </c>
      <c r="J325" s="26">
        <v>92.15</v>
      </c>
      <c r="K325" s="26">
        <v>91.18</v>
      </c>
      <c r="L325" s="26">
        <v>89.57</v>
      </c>
      <c r="M325" s="26">
        <v>92.2</v>
      </c>
      <c r="N325" s="26">
        <v>90.13</v>
      </c>
      <c r="O325" s="26">
        <v>89.05</v>
      </c>
      <c r="P325" s="26">
        <v>90.44</v>
      </c>
      <c r="Q325" s="26">
        <v>99.78</v>
      </c>
      <c r="R325" s="25"/>
      <c r="S325" s="25"/>
      <c r="T325" s="25"/>
      <c r="U325" s="26">
        <v>88.91</v>
      </c>
      <c r="V325" s="26">
        <v>91.73</v>
      </c>
      <c r="W325" s="25"/>
      <c r="X325" s="26">
        <v>92.16</v>
      </c>
      <c r="Y325" s="26">
        <v>92.2</v>
      </c>
      <c r="Z325" s="26">
        <v>97.73</v>
      </c>
      <c r="AA325" s="26">
        <v>94.87</v>
      </c>
      <c r="AB325" s="26">
        <v>91.44</v>
      </c>
      <c r="AC325" s="26">
        <v>97.65</v>
      </c>
      <c r="AD325" s="26">
        <v>94.97</v>
      </c>
      <c r="AE325" s="26">
        <v>98.61</v>
      </c>
      <c r="AF325" s="26">
        <v>98.14</v>
      </c>
      <c r="AG325" s="26">
        <v>91.76</v>
      </c>
      <c r="AH325" s="26">
        <v>92.91</v>
      </c>
      <c r="AI325" s="26">
        <v>89.62</v>
      </c>
      <c r="AJ325" s="26">
        <v>95.46</v>
      </c>
      <c r="AK325" s="26">
        <v>92.92</v>
      </c>
      <c r="AL325" s="26">
        <v>90.93</v>
      </c>
      <c r="AM325" s="26">
        <v>94.45</v>
      </c>
      <c r="AN325" s="26">
        <v>90.98</v>
      </c>
      <c r="AO325" s="26">
        <v>92.99</v>
      </c>
      <c r="AP325" s="26">
        <v>92.61</v>
      </c>
      <c r="AQ325" s="26">
        <v>92.19</v>
      </c>
      <c r="AR325" s="26">
        <v>91</v>
      </c>
      <c r="AS325" s="26">
        <v>93.2</v>
      </c>
      <c r="AT325" s="26">
        <v>94.16</v>
      </c>
      <c r="AU325" s="26">
        <v>92.64</v>
      </c>
      <c r="AV325" s="26">
        <v>90.61</v>
      </c>
      <c r="AW325" s="26">
        <v>90.82</v>
      </c>
      <c r="AX325" s="26">
        <v>92.19</v>
      </c>
      <c r="AY325" s="26">
        <v>94.18</v>
      </c>
      <c r="AZ325" s="26">
        <v>94.13</v>
      </c>
      <c r="BA325" s="26">
        <v>91.16</v>
      </c>
      <c r="BB325" s="26">
        <v>92.2</v>
      </c>
      <c r="BC325" s="26">
        <v>97.04</v>
      </c>
      <c r="BD325" s="26">
        <v>90.64</v>
      </c>
      <c r="BE325" s="26">
        <v>89.83</v>
      </c>
      <c r="BF325" s="25"/>
      <c r="BG325" s="26">
        <v>89.57</v>
      </c>
      <c r="BH325" s="26">
        <v>99.38</v>
      </c>
      <c r="BI325" s="26">
        <v>100.86</v>
      </c>
      <c r="BJ325" s="26">
        <v>86.88</v>
      </c>
      <c r="BK325" s="26">
        <v>91.26</v>
      </c>
      <c r="BL325" s="26">
        <v>90.17</v>
      </c>
      <c r="BM325" s="26">
        <v>89.12</v>
      </c>
      <c r="BN325" s="26">
        <v>93.25</v>
      </c>
      <c r="BO325" s="26">
        <v>89.05</v>
      </c>
      <c r="BP325" s="26">
        <v>93.61</v>
      </c>
      <c r="BQ325" s="26">
        <v>90.85</v>
      </c>
      <c r="BR325" s="26">
        <v>87.81</v>
      </c>
      <c r="BS325" s="26">
        <v>92.46</v>
      </c>
      <c r="BT325" s="26">
        <v>92.08</v>
      </c>
      <c r="BU325" s="26">
        <v>107.91</v>
      </c>
      <c r="BV325" s="26">
        <v>92.47</v>
      </c>
      <c r="BW325" s="26">
        <v>92.3</v>
      </c>
      <c r="BX325" s="26">
        <v>91.03</v>
      </c>
      <c r="BY325" s="25"/>
      <c r="BZ325" s="25"/>
      <c r="CA325" s="25"/>
      <c r="CB325" s="25"/>
      <c r="CC325" s="26">
        <v>88.45</v>
      </c>
      <c r="CD325" s="26">
        <v>89.67</v>
      </c>
      <c r="CE325" s="26">
        <v>90.25</v>
      </c>
      <c r="CF325" s="26">
        <v>93.43</v>
      </c>
      <c r="CG325" s="26">
        <v>91.97</v>
      </c>
    </row>
    <row r="326" spans="1:85" x14ac:dyDescent="0.3">
      <c r="A326" s="24" t="s">
        <v>398</v>
      </c>
      <c r="B326" s="26">
        <v>92.94</v>
      </c>
      <c r="C326" s="25"/>
      <c r="D326" s="26">
        <v>93.21</v>
      </c>
      <c r="E326" s="26">
        <v>95.79</v>
      </c>
      <c r="F326" s="26">
        <v>93.06</v>
      </c>
      <c r="G326" s="26">
        <v>93.65</v>
      </c>
      <c r="H326" s="26">
        <v>91.97</v>
      </c>
      <c r="I326" s="26">
        <v>93.17</v>
      </c>
      <c r="J326" s="26">
        <v>92.98</v>
      </c>
      <c r="K326" s="26">
        <v>92</v>
      </c>
      <c r="L326" s="26">
        <v>90.55</v>
      </c>
      <c r="M326" s="26">
        <v>93.69</v>
      </c>
      <c r="N326" s="26">
        <v>91.21</v>
      </c>
      <c r="O326" s="26">
        <v>90.12</v>
      </c>
      <c r="P326" s="26">
        <v>90.84</v>
      </c>
      <c r="Q326" s="26">
        <v>100.29</v>
      </c>
      <c r="R326" s="25"/>
      <c r="S326" s="25"/>
      <c r="T326" s="25"/>
      <c r="U326" s="26">
        <v>89.94</v>
      </c>
      <c r="V326" s="26">
        <v>92.6</v>
      </c>
      <c r="W326" s="25"/>
      <c r="X326" s="26">
        <v>93.08</v>
      </c>
      <c r="Y326" s="26">
        <v>92.79</v>
      </c>
      <c r="Z326" s="26">
        <v>98.37</v>
      </c>
      <c r="AA326" s="26">
        <v>95.79</v>
      </c>
      <c r="AB326" s="26">
        <v>91.09</v>
      </c>
      <c r="AC326" s="26">
        <v>97.55</v>
      </c>
      <c r="AD326" s="26">
        <v>95.62</v>
      </c>
      <c r="AE326" s="26">
        <v>98.29</v>
      </c>
      <c r="AF326" s="26">
        <v>98.91</v>
      </c>
      <c r="AG326" s="26">
        <v>92.51</v>
      </c>
      <c r="AH326" s="26">
        <v>93.44</v>
      </c>
      <c r="AI326" s="26">
        <v>89.61</v>
      </c>
      <c r="AJ326" s="26">
        <v>96.45</v>
      </c>
      <c r="AK326" s="26">
        <v>93.42</v>
      </c>
      <c r="AL326" s="26">
        <v>91.6</v>
      </c>
      <c r="AM326" s="26">
        <v>95.13</v>
      </c>
      <c r="AN326" s="26">
        <v>91.26</v>
      </c>
      <c r="AO326" s="26">
        <v>93.53</v>
      </c>
      <c r="AP326" s="26">
        <v>93.1</v>
      </c>
      <c r="AQ326" s="26">
        <v>92.84</v>
      </c>
      <c r="AR326" s="26">
        <v>91.45</v>
      </c>
      <c r="AS326" s="26">
        <v>93.2</v>
      </c>
      <c r="AT326" s="26">
        <v>94.7</v>
      </c>
      <c r="AU326" s="26">
        <v>93.65</v>
      </c>
      <c r="AV326" s="26">
        <v>91.95</v>
      </c>
      <c r="AW326" s="26">
        <v>91.99</v>
      </c>
      <c r="AX326" s="26">
        <v>93.17</v>
      </c>
      <c r="AY326" s="26">
        <v>94.92</v>
      </c>
      <c r="AZ326" s="26">
        <v>94.57</v>
      </c>
      <c r="BA326" s="26">
        <v>92.14</v>
      </c>
      <c r="BB326" s="26">
        <v>93.01</v>
      </c>
      <c r="BC326" s="26">
        <v>97.31</v>
      </c>
      <c r="BD326" s="26">
        <v>90.96</v>
      </c>
      <c r="BE326" s="26">
        <v>91.1</v>
      </c>
      <c r="BF326" s="25"/>
      <c r="BG326" s="26">
        <v>90.55</v>
      </c>
      <c r="BH326" s="26">
        <v>99.89</v>
      </c>
      <c r="BI326" s="26">
        <v>101.34</v>
      </c>
      <c r="BJ326" s="26">
        <v>89.22</v>
      </c>
      <c r="BK326" s="26">
        <v>92.26</v>
      </c>
      <c r="BL326" s="26">
        <v>91.31</v>
      </c>
      <c r="BM326" s="26">
        <v>90.17</v>
      </c>
      <c r="BN326" s="26">
        <v>94.11</v>
      </c>
      <c r="BO326" s="26">
        <v>90.12</v>
      </c>
      <c r="BP326" s="26">
        <v>94.07</v>
      </c>
      <c r="BQ326" s="26">
        <v>91.46</v>
      </c>
      <c r="BR326" s="26">
        <v>87.93</v>
      </c>
      <c r="BS326" s="26">
        <v>93.51</v>
      </c>
      <c r="BT326" s="26">
        <v>93.16</v>
      </c>
      <c r="BU326" s="26">
        <v>107.98</v>
      </c>
      <c r="BV326" s="26">
        <v>93.28</v>
      </c>
      <c r="BW326" s="26">
        <v>93.49</v>
      </c>
      <c r="BX326" s="26">
        <v>91.91</v>
      </c>
      <c r="BY326" s="25"/>
      <c r="BZ326" s="25"/>
      <c r="CA326" s="25"/>
      <c r="CB326" s="25"/>
      <c r="CC326" s="26">
        <v>89.64</v>
      </c>
      <c r="CD326" s="26">
        <v>90.44</v>
      </c>
      <c r="CE326" s="26">
        <v>91.19</v>
      </c>
      <c r="CF326" s="26">
        <v>94.15</v>
      </c>
      <c r="CG326" s="26">
        <v>92.85</v>
      </c>
    </row>
    <row r="327" spans="1:85" x14ac:dyDescent="0.3">
      <c r="A327" s="24" t="s">
        <v>399</v>
      </c>
      <c r="B327" s="26">
        <v>93.25</v>
      </c>
      <c r="C327" s="25"/>
      <c r="D327" s="26">
        <v>93.49</v>
      </c>
      <c r="E327" s="26">
        <v>96.27</v>
      </c>
      <c r="F327" s="26">
        <v>92.98</v>
      </c>
      <c r="G327" s="26">
        <v>94.05</v>
      </c>
      <c r="H327" s="26">
        <v>92.74</v>
      </c>
      <c r="I327" s="26">
        <v>93.67</v>
      </c>
      <c r="J327" s="26">
        <v>93.27</v>
      </c>
      <c r="K327" s="26">
        <v>92.47</v>
      </c>
      <c r="L327" s="26">
        <v>91.17</v>
      </c>
      <c r="M327" s="26">
        <v>93.87</v>
      </c>
      <c r="N327" s="26">
        <v>91.75</v>
      </c>
      <c r="O327" s="26">
        <v>90.79</v>
      </c>
      <c r="P327" s="26">
        <v>90.9</v>
      </c>
      <c r="Q327" s="26">
        <v>99.23</v>
      </c>
      <c r="R327" s="25"/>
      <c r="S327" s="25"/>
      <c r="T327" s="25"/>
      <c r="U327" s="26">
        <v>90.55</v>
      </c>
      <c r="V327" s="26">
        <v>92.86</v>
      </c>
      <c r="W327" s="25"/>
      <c r="X327" s="26">
        <v>93.4</v>
      </c>
      <c r="Y327" s="26">
        <v>92.96</v>
      </c>
      <c r="Z327" s="26">
        <v>97.51</v>
      </c>
      <c r="AA327" s="26">
        <v>96.27</v>
      </c>
      <c r="AB327" s="26">
        <v>90.92</v>
      </c>
      <c r="AC327" s="26">
        <v>96.79</v>
      </c>
      <c r="AD327" s="26">
        <v>95.45</v>
      </c>
      <c r="AE327" s="26">
        <v>97.48</v>
      </c>
      <c r="AF327" s="26">
        <v>98.73</v>
      </c>
      <c r="AG327" s="26">
        <v>92.59</v>
      </c>
      <c r="AH327" s="26">
        <v>93.55</v>
      </c>
      <c r="AI327" s="26">
        <v>89.62</v>
      </c>
      <c r="AJ327" s="26">
        <v>96.28</v>
      </c>
      <c r="AK327" s="26">
        <v>93.28</v>
      </c>
      <c r="AL327" s="26">
        <v>91.84</v>
      </c>
      <c r="AM327" s="26">
        <v>94.97</v>
      </c>
      <c r="AN327" s="26">
        <v>91.22</v>
      </c>
      <c r="AO327" s="26">
        <v>93.43</v>
      </c>
      <c r="AP327" s="26">
        <v>93.07</v>
      </c>
      <c r="AQ327" s="26">
        <v>92.74</v>
      </c>
      <c r="AR327" s="26">
        <v>91.45</v>
      </c>
      <c r="AS327" s="26">
        <v>92.99</v>
      </c>
      <c r="AT327" s="26">
        <v>94.54</v>
      </c>
      <c r="AU327" s="26">
        <v>94.05</v>
      </c>
      <c r="AV327" s="26">
        <v>92.71</v>
      </c>
      <c r="AW327" s="26">
        <v>92.77</v>
      </c>
      <c r="AX327" s="26">
        <v>93.67</v>
      </c>
      <c r="AY327" s="26">
        <v>94.76</v>
      </c>
      <c r="AZ327" s="26">
        <v>94.58</v>
      </c>
      <c r="BA327" s="26">
        <v>92.6</v>
      </c>
      <c r="BB327" s="26">
        <v>93.16</v>
      </c>
      <c r="BC327" s="26">
        <v>97.49</v>
      </c>
      <c r="BD327" s="26">
        <v>91.28</v>
      </c>
      <c r="BE327" s="26">
        <v>92.07</v>
      </c>
      <c r="BF327" s="25"/>
      <c r="BG327" s="26">
        <v>91.17</v>
      </c>
      <c r="BH327" s="26">
        <v>99.91</v>
      </c>
      <c r="BI327" s="26">
        <v>101.26</v>
      </c>
      <c r="BJ327" s="26">
        <v>89.55</v>
      </c>
      <c r="BK327" s="26">
        <v>92.54</v>
      </c>
      <c r="BL327" s="26">
        <v>91.81</v>
      </c>
      <c r="BM327" s="26">
        <v>90.85</v>
      </c>
      <c r="BN327" s="26">
        <v>94.3</v>
      </c>
      <c r="BO327" s="26">
        <v>90.79</v>
      </c>
      <c r="BP327" s="26">
        <v>93.99</v>
      </c>
      <c r="BQ327" s="26">
        <v>91.64</v>
      </c>
      <c r="BR327" s="26">
        <v>87.98</v>
      </c>
      <c r="BS327" s="26">
        <v>93.8</v>
      </c>
      <c r="BT327" s="26">
        <v>93.5</v>
      </c>
      <c r="BU327" s="26">
        <v>105.53</v>
      </c>
      <c r="BV327" s="26">
        <v>93.65</v>
      </c>
      <c r="BW327" s="26">
        <v>94.13</v>
      </c>
      <c r="BX327" s="26">
        <v>92.25</v>
      </c>
      <c r="BY327" s="25"/>
      <c r="BZ327" s="25"/>
      <c r="CA327" s="25"/>
      <c r="CB327" s="25"/>
      <c r="CC327" s="26">
        <v>90.29</v>
      </c>
      <c r="CD327" s="26">
        <v>90.96</v>
      </c>
      <c r="CE327" s="26">
        <v>91.7</v>
      </c>
      <c r="CF327" s="26">
        <v>94.49</v>
      </c>
      <c r="CG327" s="26">
        <v>92.99</v>
      </c>
    </row>
    <row r="328" spans="1:85" x14ac:dyDescent="0.3">
      <c r="A328" s="24" t="s">
        <v>400</v>
      </c>
      <c r="B328" s="26">
        <v>93.54</v>
      </c>
      <c r="C328" s="25"/>
      <c r="D328" s="26">
        <v>93.17</v>
      </c>
      <c r="E328" s="26">
        <v>96.5</v>
      </c>
      <c r="F328" s="26">
        <v>92.96</v>
      </c>
      <c r="G328" s="26">
        <v>94.3</v>
      </c>
      <c r="H328" s="26">
        <v>93.29</v>
      </c>
      <c r="I328" s="26">
        <v>94.07</v>
      </c>
      <c r="J328" s="26">
        <v>93.57</v>
      </c>
      <c r="K328" s="26">
        <v>93.17</v>
      </c>
      <c r="L328" s="26">
        <v>91.76</v>
      </c>
      <c r="M328" s="26">
        <v>93.5</v>
      </c>
      <c r="N328" s="26">
        <v>92.15</v>
      </c>
      <c r="O328" s="26">
        <v>91.46</v>
      </c>
      <c r="P328" s="26">
        <v>91.08</v>
      </c>
      <c r="Q328" s="26">
        <v>99.76</v>
      </c>
      <c r="R328" s="25"/>
      <c r="S328" s="25"/>
      <c r="T328" s="25"/>
      <c r="U328" s="26">
        <v>91.01</v>
      </c>
      <c r="V328" s="26">
        <v>93.26</v>
      </c>
      <c r="W328" s="25"/>
      <c r="X328" s="26">
        <v>93.03</v>
      </c>
      <c r="Y328" s="26">
        <v>93.44</v>
      </c>
      <c r="Z328" s="26">
        <v>98.32</v>
      </c>
      <c r="AA328" s="26">
        <v>96.5</v>
      </c>
      <c r="AB328" s="26">
        <v>90.82</v>
      </c>
      <c r="AC328" s="26">
        <v>95.71</v>
      </c>
      <c r="AD328" s="26">
        <v>95.58</v>
      </c>
      <c r="AE328" s="26">
        <v>95.85</v>
      </c>
      <c r="AF328" s="26">
        <v>98.3</v>
      </c>
      <c r="AG328" s="26">
        <v>92.77</v>
      </c>
      <c r="AH328" s="26">
        <v>93.71</v>
      </c>
      <c r="AI328" s="26">
        <v>89.7</v>
      </c>
      <c r="AJ328" s="26">
        <v>96.21</v>
      </c>
      <c r="AK328" s="26">
        <v>93.31</v>
      </c>
      <c r="AL328" s="26">
        <v>92.13</v>
      </c>
      <c r="AM328" s="26">
        <v>94.95</v>
      </c>
      <c r="AN328" s="26">
        <v>91.47</v>
      </c>
      <c r="AO328" s="26">
        <v>93.38</v>
      </c>
      <c r="AP328" s="26">
        <v>93.15</v>
      </c>
      <c r="AQ328" s="26">
        <v>92.82</v>
      </c>
      <c r="AR328" s="26">
        <v>91.49</v>
      </c>
      <c r="AS328" s="26">
        <v>93.28</v>
      </c>
      <c r="AT328" s="26">
        <v>94.45</v>
      </c>
      <c r="AU328" s="26">
        <v>94.3</v>
      </c>
      <c r="AV328" s="26">
        <v>93.23</v>
      </c>
      <c r="AW328" s="26">
        <v>93.37</v>
      </c>
      <c r="AX328" s="26">
        <v>94.07</v>
      </c>
      <c r="AY328" s="26">
        <v>95.22</v>
      </c>
      <c r="AZ328" s="26">
        <v>94.61</v>
      </c>
      <c r="BA328" s="26">
        <v>92.99</v>
      </c>
      <c r="BB328" s="26">
        <v>93.77</v>
      </c>
      <c r="BC328" s="26">
        <v>100.21</v>
      </c>
      <c r="BD328" s="26">
        <v>91.78</v>
      </c>
      <c r="BE328" s="26">
        <v>92.72</v>
      </c>
      <c r="BF328" s="25"/>
      <c r="BG328" s="26">
        <v>91.76</v>
      </c>
      <c r="BH328" s="26">
        <v>99.88</v>
      </c>
      <c r="BI328" s="26">
        <v>101.17</v>
      </c>
      <c r="BJ328" s="26">
        <v>88.92</v>
      </c>
      <c r="BK328" s="26">
        <v>92.49</v>
      </c>
      <c r="BL328" s="26">
        <v>92.13</v>
      </c>
      <c r="BM328" s="26">
        <v>91.52</v>
      </c>
      <c r="BN328" s="26">
        <v>94.21</v>
      </c>
      <c r="BO328" s="26">
        <v>91.46</v>
      </c>
      <c r="BP328" s="26">
        <v>94.23</v>
      </c>
      <c r="BQ328" s="26">
        <v>91.86</v>
      </c>
      <c r="BR328" s="26">
        <v>88.06</v>
      </c>
      <c r="BS328" s="26">
        <v>93.99</v>
      </c>
      <c r="BT328" s="26">
        <v>93.72</v>
      </c>
      <c r="BU328" s="26">
        <v>106.15</v>
      </c>
      <c r="BV328" s="26">
        <v>93.98</v>
      </c>
      <c r="BW328" s="26">
        <v>94.8</v>
      </c>
      <c r="BX328" s="26">
        <v>92.68</v>
      </c>
      <c r="BY328" s="25"/>
      <c r="BZ328" s="25"/>
      <c r="CA328" s="25"/>
      <c r="CB328" s="25"/>
      <c r="CC328" s="26">
        <v>90.79</v>
      </c>
      <c r="CD328" s="26">
        <v>91.35</v>
      </c>
      <c r="CE328" s="26">
        <v>92.21</v>
      </c>
      <c r="CF328" s="26">
        <v>94.7</v>
      </c>
      <c r="CG328" s="26">
        <v>93.39</v>
      </c>
    </row>
    <row r="329" spans="1:85" x14ac:dyDescent="0.3">
      <c r="A329" s="24" t="s">
        <v>401</v>
      </c>
      <c r="B329" s="26">
        <v>94.01</v>
      </c>
      <c r="C329" s="25"/>
      <c r="D329" s="26">
        <v>93.43</v>
      </c>
      <c r="E329" s="26">
        <v>96.47</v>
      </c>
      <c r="F329" s="26">
        <v>93.95</v>
      </c>
      <c r="G329" s="26">
        <v>94.98</v>
      </c>
      <c r="H329" s="26">
        <v>94.04</v>
      </c>
      <c r="I329" s="26">
        <v>94.72</v>
      </c>
      <c r="J329" s="26">
        <v>93.9</v>
      </c>
      <c r="K329" s="26">
        <v>93.65</v>
      </c>
      <c r="L329" s="26">
        <v>91.97</v>
      </c>
      <c r="M329" s="26">
        <v>92.93</v>
      </c>
      <c r="N329" s="26">
        <v>92.04</v>
      </c>
      <c r="O329" s="26">
        <v>91.71</v>
      </c>
      <c r="P329" s="26">
        <v>92.86</v>
      </c>
      <c r="Q329" s="26">
        <v>100.58</v>
      </c>
      <c r="R329" s="25"/>
      <c r="S329" s="25"/>
      <c r="T329" s="25"/>
      <c r="U329" s="26">
        <v>91.35</v>
      </c>
      <c r="V329" s="26">
        <v>93.37</v>
      </c>
      <c r="W329" s="25"/>
      <c r="X329" s="26">
        <v>93.27</v>
      </c>
      <c r="Y329" s="26">
        <v>93.6</v>
      </c>
      <c r="Z329" s="26">
        <v>99.15</v>
      </c>
      <c r="AA329" s="26">
        <v>96.47</v>
      </c>
      <c r="AB329" s="26">
        <v>91.1</v>
      </c>
      <c r="AC329" s="26">
        <v>96.36</v>
      </c>
      <c r="AD329" s="26">
        <v>95.87</v>
      </c>
      <c r="AE329" s="26">
        <v>96.31</v>
      </c>
      <c r="AF329" s="26">
        <v>98.89</v>
      </c>
      <c r="AG329" s="26">
        <v>92.99</v>
      </c>
      <c r="AH329" s="26">
        <v>94.26</v>
      </c>
      <c r="AI329" s="26">
        <v>92.12</v>
      </c>
      <c r="AJ329" s="26">
        <v>97.14</v>
      </c>
      <c r="AK329" s="26">
        <v>93.75</v>
      </c>
      <c r="AL329" s="26">
        <v>92.35</v>
      </c>
      <c r="AM329" s="26">
        <v>95.76</v>
      </c>
      <c r="AN329" s="26">
        <v>93.03</v>
      </c>
      <c r="AO329" s="26">
        <v>94.09</v>
      </c>
      <c r="AP329" s="26">
        <v>94.36</v>
      </c>
      <c r="AQ329" s="26">
        <v>94.61</v>
      </c>
      <c r="AR329" s="26">
        <v>93.55</v>
      </c>
      <c r="AS329" s="26">
        <v>93.77</v>
      </c>
      <c r="AT329" s="26">
        <v>95.49</v>
      </c>
      <c r="AU329" s="26">
        <v>94.98</v>
      </c>
      <c r="AV329" s="26">
        <v>94.01</v>
      </c>
      <c r="AW329" s="26">
        <v>94.06</v>
      </c>
      <c r="AX329" s="26">
        <v>94.72</v>
      </c>
      <c r="AY329" s="26">
        <v>95.73</v>
      </c>
      <c r="AZ329" s="26">
        <v>95.02</v>
      </c>
      <c r="BA329" s="26">
        <v>93.27</v>
      </c>
      <c r="BB329" s="26">
        <v>94.18</v>
      </c>
      <c r="BC329" s="26">
        <v>98.15</v>
      </c>
      <c r="BD329" s="26">
        <v>92.61</v>
      </c>
      <c r="BE329" s="26">
        <v>93.44</v>
      </c>
      <c r="BF329" s="25"/>
      <c r="BG329" s="26">
        <v>91.97</v>
      </c>
      <c r="BH329" s="26">
        <v>100.12</v>
      </c>
      <c r="BI329" s="26">
        <v>101.37</v>
      </c>
      <c r="BJ329" s="26">
        <v>87.66</v>
      </c>
      <c r="BK329" s="26">
        <v>92.71</v>
      </c>
      <c r="BL329" s="26">
        <v>91.82</v>
      </c>
      <c r="BM329" s="26">
        <v>91.76</v>
      </c>
      <c r="BN329" s="26">
        <v>93.85</v>
      </c>
      <c r="BO329" s="26">
        <v>91.71</v>
      </c>
      <c r="BP329" s="26">
        <v>94.19</v>
      </c>
      <c r="BQ329" s="26">
        <v>92.78</v>
      </c>
      <c r="BR329" s="26">
        <v>91.76</v>
      </c>
      <c r="BS329" s="26">
        <v>93.97</v>
      </c>
      <c r="BT329" s="26">
        <v>93.86</v>
      </c>
      <c r="BU329" s="26">
        <v>107.43</v>
      </c>
      <c r="BV329" s="26">
        <v>94.2</v>
      </c>
      <c r="BW329" s="26">
        <v>95.54</v>
      </c>
      <c r="BX329" s="26">
        <v>93.1</v>
      </c>
      <c r="BY329" s="25"/>
      <c r="BZ329" s="25"/>
      <c r="CA329" s="25"/>
      <c r="CB329" s="25"/>
      <c r="CC329" s="26">
        <v>91.15</v>
      </c>
      <c r="CD329" s="26">
        <v>91.67</v>
      </c>
      <c r="CE329" s="26">
        <v>92.45</v>
      </c>
      <c r="CF329" s="26">
        <v>94.68</v>
      </c>
      <c r="CG329" s="26">
        <v>93.46</v>
      </c>
    </row>
    <row r="330" spans="1:85" x14ac:dyDescent="0.3">
      <c r="A330" s="24" t="s">
        <v>402</v>
      </c>
      <c r="B330" s="26">
        <v>95.11</v>
      </c>
      <c r="C330" s="25"/>
      <c r="D330" s="26">
        <v>94.35</v>
      </c>
      <c r="E330" s="26">
        <v>97.35</v>
      </c>
      <c r="F330" s="26">
        <v>95.66</v>
      </c>
      <c r="G330" s="26">
        <v>96.53</v>
      </c>
      <c r="H330" s="26">
        <v>95.14</v>
      </c>
      <c r="I330" s="26">
        <v>95.74</v>
      </c>
      <c r="J330" s="26">
        <v>95.22</v>
      </c>
      <c r="K330" s="26">
        <v>94.63</v>
      </c>
      <c r="L330" s="26">
        <v>93.12</v>
      </c>
      <c r="M330" s="26">
        <v>93.07</v>
      </c>
      <c r="N330" s="26">
        <v>92.99</v>
      </c>
      <c r="O330" s="26">
        <v>92.83</v>
      </c>
      <c r="P330" s="26">
        <v>93.5</v>
      </c>
      <c r="Q330" s="26">
        <v>101.46</v>
      </c>
      <c r="R330" s="25"/>
      <c r="S330" s="25"/>
      <c r="T330" s="25"/>
      <c r="U330" s="26">
        <v>92.49</v>
      </c>
      <c r="V330" s="26">
        <v>94.25</v>
      </c>
      <c r="W330" s="25"/>
      <c r="X330" s="26">
        <v>94.18</v>
      </c>
      <c r="Y330" s="26">
        <v>94.87</v>
      </c>
      <c r="Z330" s="26">
        <v>100.05</v>
      </c>
      <c r="AA330" s="26">
        <v>97.35</v>
      </c>
      <c r="AB330" s="26">
        <v>92.86</v>
      </c>
      <c r="AC330" s="26">
        <v>99.22</v>
      </c>
      <c r="AD330" s="26">
        <v>97.68</v>
      </c>
      <c r="AE330" s="26">
        <v>99.38</v>
      </c>
      <c r="AF330" s="26">
        <v>101.27</v>
      </c>
      <c r="AG330" s="26">
        <v>94.44</v>
      </c>
      <c r="AH330" s="26">
        <v>96.04</v>
      </c>
      <c r="AI330" s="26">
        <v>93.25</v>
      </c>
      <c r="AJ330" s="26">
        <v>99.35</v>
      </c>
      <c r="AK330" s="26">
        <v>95.77</v>
      </c>
      <c r="AL330" s="26">
        <v>94.08</v>
      </c>
      <c r="AM330" s="26">
        <v>97.53</v>
      </c>
      <c r="AN330" s="26">
        <v>94.28</v>
      </c>
      <c r="AO330" s="26">
        <v>96.17</v>
      </c>
      <c r="AP330" s="26">
        <v>95.68</v>
      </c>
      <c r="AQ330" s="26">
        <v>96.29</v>
      </c>
      <c r="AR330" s="26">
        <v>94.58</v>
      </c>
      <c r="AS330" s="26">
        <v>95.76</v>
      </c>
      <c r="AT330" s="26">
        <v>97.16</v>
      </c>
      <c r="AU330" s="26">
        <v>96.53</v>
      </c>
      <c r="AV330" s="26">
        <v>95.23</v>
      </c>
      <c r="AW330" s="26">
        <v>95.04</v>
      </c>
      <c r="AX330" s="26">
        <v>95.74</v>
      </c>
      <c r="AY330" s="26">
        <v>96.92</v>
      </c>
      <c r="AZ330" s="26">
        <v>96.32</v>
      </c>
      <c r="BA330" s="26">
        <v>94.6</v>
      </c>
      <c r="BB330" s="26">
        <v>95.47</v>
      </c>
      <c r="BC330" s="26">
        <v>98.34</v>
      </c>
      <c r="BD330" s="26">
        <v>93.58</v>
      </c>
      <c r="BE330" s="26">
        <v>94.24</v>
      </c>
      <c r="BF330" s="25"/>
      <c r="BG330" s="26">
        <v>93.12</v>
      </c>
      <c r="BH330" s="26">
        <v>100.84</v>
      </c>
      <c r="BI330" s="26">
        <v>101.91</v>
      </c>
      <c r="BJ330" s="26">
        <v>87.41</v>
      </c>
      <c r="BK330" s="26">
        <v>93.23</v>
      </c>
      <c r="BL330" s="26">
        <v>92.74</v>
      </c>
      <c r="BM330" s="26">
        <v>92.9</v>
      </c>
      <c r="BN330" s="26">
        <v>94.32</v>
      </c>
      <c r="BO330" s="26">
        <v>92.83</v>
      </c>
      <c r="BP330" s="26">
        <v>95.16</v>
      </c>
      <c r="BQ330" s="26">
        <v>93.76</v>
      </c>
      <c r="BR330" s="26">
        <v>92.01</v>
      </c>
      <c r="BS330" s="26">
        <v>94.7</v>
      </c>
      <c r="BT330" s="26">
        <v>94.67</v>
      </c>
      <c r="BU330" s="26">
        <v>108.35</v>
      </c>
      <c r="BV330" s="26">
        <v>95.07</v>
      </c>
      <c r="BW330" s="26">
        <v>96.36</v>
      </c>
      <c r="BX330" s="26">
        <v>94.16</v>
      </c>
      <c r="BY330" s="25"/>
      <c r="BZ330" s="25"/>
      <c r="CA330" s="25"/>
      <c r="CB330" s="25"/>
      <c r="CC330" s="26">
        <v>92.22</v>
      </c>
      <c r="CD330" s="26">
        <v>92.93</v>
      </c>
      <c r="CE330" s="26">
        <v>93.46</v>
      </c>
      <c r="CF330" s="26">
        <v>95.48</v>
      </c>
      <c r="CG330" s="26">
        <v>94.28</v>
      </c>
    </row>
    <row r="331" spans="1:85" x14ac:dyDescent="0.3">
      <c r="A331" s="24" t="s">
        <v>403</v>
      </c>
      <c r="B331" s="26">
        <v>95.77</v>
      </c>
      <c r="C331" s="25"/>
      <c r="D331" s="26">
        <v>96.62</v>
      </c>
      <c r="E331" s="26">
        <v>97.88</v>
      </c>
      <c r="F331" s="26">
        <v>96.11</v>
      </c>
      <c r="G331" s="26">
        <v>97.13</v>
      </c>
      <c r="H331" s="26">
        <v>95.92</v>
      </c>
      <c r="I331" s="26">
        <v>96.38</v>
      </c>
      <c r="J331" s="26">
        <v>95.95</v>
      </c>
      <c r="K331" s="26">
        <v>95.36</v>
      </c>
      <c r="L331" s="26">
        <v>94.2</v>
      </c>
      <c r="M331" s="26">
        <v>93.49</v>
      </c>
      <c r="N331" s="26">
        <v>93.86</v>
      </c>
      <c r="O331" s="26">
        <v>93.98</v>
      </c>
      <c r="P331" s="26">
        <v>93.85</v>
      </c>
      <c r="Q331" s="26">
        <v>100.96</v>
      </c>
      <c r="R331" s="25"/>
      <c r="S331" s="25"/>
      <c r="T331" s="25"/>
      <c r="U331" s="26">
        <v>93.54</v>
      </c>
      <c r="V331" s="26">
        <v>94.93</v>
      </c>
      <c r="W331" s="25"/>
      <c r="X331" s="26">
        <v>96.54</v>
      </c>
      <c r="Y331" s="26">
        <v>95.61</v>
      </c>
      <c r="Z331" s="26">
        <v>99.88</v>
      </c>
      <c r="AA331" s="26">
        <v>97.88</v>
      </c>
      <c r="AB331" s="26">
        <v>93.46</v>
      </c>
      <c r="AC331" s="26">
        <v>99.84</v>
      </c>
      <c r="AD331" s="26">
        <v>97.96</v>
      </c>
      <c r="AE331" s="26">
        <v>99.95</v>
      </c>
      <c r="AF331" s="26">
        <v>102.05</v>
      </c>
      <c r="AG331" s="26">
        <v>95.03</v>
      </c>
      <c r="AH331" s="26">
        <v>96.53</v>
      </c>
      <c r="AI331" s="26">
        <v>93.54</v>
      </c>
      <c r="AJ331" s="26">
        <v>99.7</v>
      </c>
      <c r="AK331" s="26">
        <v>96.36</v>
      </c>
      <c r="AL331" s="26">
        <v>94.86</v>
      </c>
      <c r="AM331" s="26">
        <v>97.8</v>
      </c>
      <c r="AN331" s="26">
        <v>94.71</v>
      </c>
      <c r="AO331" s="26">
        <v>96.58</v>
      </c>
      <c r="AP331" s="26">
        <v>96.07</v>
      </c>
      <c r="AQ331" s="26">
        <v>96.57</v>
      </c>
      <c r="AR331" s="26">
        <v>94.91</v>
      </c>
      <c r="AS331" s="26">
        <v>96.26</v>
      </c>
      <c r="AT331" s="26">
        <v>97.45</v>
      </c>
      <c r="AU331" s="26">
        <v>97.13</v>
      </c>
      <c r="AV331" s="26">
        <v>96.02</v>
      </c>
      <c r="AW331" s="26">
        <v>95.81</v>
      </c>
      <c r="AX331" s="26">
        <v>96.38</v>
      </c>
      <c r="AY331" s="26">
        <v>97.23</v>
      </c>
      <c r="AZ331" s="26">
        <v>96.78</v>
      </c>
      <c r="BA331" s="26">
        <v>95.49</v>
      </c>
      <c r="BB331" s="26">
        <v>96.18</v>
      </c>
      <c r="BC331" s="26">
        <v>98.43</v>
      </c>
      <c r="BD331" s="26">
        <v>94.32</v>
      </c>
      <c r="BE331" s="26">
        <v>95.11</v>
      </c>
      <c r="BF331" s="25"/>
      <c r="BG331" s="26">
        <v>94.2</v>
      </c>
      <c r="BH331" s="26">
        <v>101.34</v>
      </c>
      <c r="BI331" s="26">
        <v>102.37</v>
      </c>
      <c r="BJ331" s="26">
        <v>87.78</v>
      </c>
      <c r="BK331" s="26">
        <v>93.72</v>
      </c>
      <c r="BL331" s="26">
        <v>93.47</v>
      </c>
      <c r="BM331" s="26">
        <v>94.08</v>
      </c>
      <c r="BN331" s="26">
        <v>94.92</v>
      </c>
      <c r="BO331" s="26">
        <v>93.98</v>
      </c>
      <c r="BP331" s="26">
        <v>95.56</v>
      </c>
      <c r="BQ331" s="26">
        <v>94.39</v>
      </c>
      <c r="BR331" s="26">
        <v>92.15</v>
      </c>
      <c r="BS331" s="26">
        <v>95.25</v>
      </c>
      <c r="BT331" s="26">
        <v>95.29</v>
      </c>
      <c r="BU331" s="26">
        <v>106.59</v>
      </c>
      <c r="BV331" s="26">
        <v>95.69</v>
      </c>
      <c r="BW331" s="26">
        <v>96.8</v>
      </c>
      <c r="BX331" s="26">
        <v>94.98</v>
      </c>
      <c r="BY331" s="25"/>
      <c r="BZ331" s="25"/>
      <c r="CA331" s="25"/>
      <c r="CB331" s="25"/>
      <c r="CC331" s="26">
        <v>93.3</v>
      </c>
      <c r="CD331" s="26">
        <v>93.92</v>
      </c>
      <c r="CE331" s="26">
        <v>94.42</v>
      </c>
      <c r="CF331" s="26">
        <v>96.04</v>
      </c>
      <c r="CG331" s="26">
        <v>94.86</v>
      </c>
    </row>
    <row r="332" spans="1:85" x14ac:dyDescent="0.3">
      <c r="A332" s="24" t="s">
        <v>404</v>
      </c>
      <c r="B332" s="26">
        <v>96.17</v>
      </c>
      <c r="C332" s="25"/>
      <c r="D332" s="26">
        <v>96.11</v>
      </c>
      <c r="E332" s="26">
        <v>98.06</v>
      </c>
      <c r="F332" s="26">
        <v>96.17</v>
      </c>
      <c r="G332" s="26">
        <v>97.6</v>
      </c>
      <c r="H332" s="26">
        <v>96.73</v>
      </c>
      <c r="I332" s="26">
        <v>97.09</v>
      </c>
      <c r="J332" s="26">
        <v>96.4</v>
      </c>
      <c r="K332" s="26">
        <v>95.99</v>
      </c>
      <c r="L332" s="26">
        <v>94.99</v>
      </c>
      <c r="M332" s="26">
        <v>93.61</v>
      </c>
      <c r="N332" s="26">
        <v>94.4</v>
      </c>
      <c r="O332" s="26">
        <v>94.85</v>
      </c>
      <c r="P332" s="26">
        <v>93.98</v>
      </c>
      <c r="Q332" s="26">
        <v>100.93</v>
      </c>
      <c r="R332" s="25"/>
      <c r="S332" s="25"/>
      <c r="T332" s="25"/>
      <c r="U332" s="26">
        <v>94.34</v>
      </c>
      <c r="V332" s="26">
        <v>95.45</v>
      </c>
      <c r="W332" s="25"/>
      <c r="X332" s="26">
        <v>96</v>
      </c>
      <c r="Y332" s="26">
        <v>96.14</v>
      </c>
      <c r="Z332" s="26">
        <v>100.16</v>
      </c>
      <c r="AA332" s="26">
        <v>98.06</v>
      </c>
      <c r="AB332" s="26">
        <v>93.6</v>
      </c>
      <c r="AC332" s="26">
        <v>100.13</v>
      </c>
      <c r="AD332" s="26">
        <v>98.04</v>
      </c>
      <c r="AE332" s="26">
        <v>100.25</v>
      </c>
      <c r="AF332" s="26">
        <v>101.93</v>
      </c>
      <c r="AG332" s="26">
        <v>95.25</v>
      </c>
      <c r="AH332" s="26">
        <v>96.63</v>
      </c>
      <c r="AI332" s="26">
        <v>93.46</v>
      </c>
      <c r="AJ332" s="26">
        <v>99.67</v>
      </c>
      <c r="AK332" s="26">
        <v>96.49</v>
      </c>
      <c r="AL332" s="26">
        <v>95.17</v>
      </c>
      <c r="AM332" s="26">
        <v>97.8</v>
      </c>
      <c r="AN332" s="26">
        <v>94.51</v>
      </c>
      <c r="AO332" s="26">
        <v>96.53</v>
      </c>
      <c r="AP332" s="26">
        <v>96.17</v>
      </c>
      <c r="AQ332" s="26">
        <v>96.58</v>
      </c>
      <c r="AR332" s="26">
        <v>95.01</v>
      </c>
      <c r="AS332" s="26">
        <v>95.98</v>
      </c>
      <c r="AT332" s="26">
        <v>97.57</v>
      </c>
      <c r="AU332" s="26">
        <v>97.6</v>
      </c>
      <c r="AV332" s="26">
        <v>96.82</v>
      </c>
      <c r="AW332" s="26">
        <v>96.62</v>
      </c>
      <c r="AX332" s="26">
        <v>97.09</v>
      </c>
      <c r="AY332" s="26">
        <v>97.51</v>
      </c>
      <c r="AZ332" s="26">
        <v>96.93</v>
      </c>
      <c r="BA332" s="26">
        <v>96.07</v>
      </c>
      <c r="BB332" s="26">
        <v>96.79</v>
      </c>
      <c r="BC332" s="26">
        <v>98.71</v>
      </c>
      <c r="BD332" s="26">
        <v>94.63</v>
      </c>
      <c r="BE332" s="26">
        <v>96.08</v>
      </c>
      <c r="BF332" s="25"/>
      <c r="BG332" s="26">
        <v>94.99</v>
      </c>
      <c r="BH332" s="26">
        <v>101.44</v>
      </c>
      <c r="BI332" s="26">
        <v>102.41</v>
      </c>
      <c r="BJ332" s="26">
        <v>87.92</v>
      </c>
      <c r="BK332" s="26">
        <v>93.92</v>
      </c>
      <c r="BL332" s="26">
        <v>93.88</v>
      </c>
      <c r="BM332" s="26">
        <v>94.93</v>
      </c>
      <c r="BN332" s="26">
        <v>95.17</v>
      </c>
      <c r="BO332" s="26">
        <v>94.85</v>
      </c>
      <c r="BP332" s="26">
        <v>95.66</v>
      </c>
      <c r="BQ332" s="26">
        <v>94.56</v>
      </c>
      <c r="BR332" s="26">
        <v>92.23</v>
      </c>
      <c r="BS332" s="26">
        <v>95.52</v>
      </c>
      <c r="BT332" s="26">
        <v>95.48</v>
      </c>
      <c r="BU332" s="26">
        <v>105.93</v>
      </c>
      <c r="BV332" s="26">
        <v>96.14</v>
      </c>
      <c r="BW332" s="26">
        <v>97.47</v>
      </c>
      <c r="BX332" s="26">
        <v>95.53</v>
      </c>
      <c r="BY332" s="25"/>
      <c r="BZ332" s="25"/>
      <c r="CA332" s="25"/>
      <c r="CB332" s="25"/>
      <c r="CC332" s="26">
        <v>94.21</v>
      </c>
      <c r="CD332" s="26">
        <v>94.52</v>
      </c>
      <c r="CE332" s="26">
        <v>95.1</v>
      </c>
      <c r="CF332" s="26">
        <v>96.28</v>
      </c>
      <c r="CG332" s="26">
        <v>95.36</v>
      </c>
    </row>
    <row r="333" spans="1:85" x14ac:dyDescent="0.3">
      <c r="A333" s="24" t="s">
        <v>405</v>
      </c>
      <c r="B333" s="26">
        <v>96.64</v>
      </c>
      <c r="C333" s="25"/>
      <c r="D333" s="26">
        <v>96.11</v>
      </c>
      <c r="E333" s="26">
        <v>98.19</v>
      </c>
      <c r="F333" s="26">
        <v>96.18</v>
      </c>
      <c r="G333" s="26">
        <v>97.46</v>
      </c>
      <c r="H333" s="26">
        <v>97.31</v>
      </c>
      <c r="I333" s="26">
        <v>97.77</v>
      </c>
      <c r="J333" s="26">
        <v>97</v>
      </c>
      <c r="K333" s="26">
        <v>96.68</v>
      </c>
      <c r="L333" s="26">
        <v>96.31</v>
      </c>
      <c r="M333" s="26">
        <v>93.54</v>
      </c>
      <c r="N333" s="26">
        <v>95.2</v>
      </c>
      <c r="O333" s="26">
        <v>96.34</v>
      </c>
      <c r="P333" s="26">
        <v>95.27</v>
      </c>
      <c r="Q333" s="26">
        <v>101.33</v>
      </c>
      <c r="R333" s="25"/>
      <c r="S333" s="25"/>
      <c r="T333" s="25"/>
      <c r="U333" s="26">
        <v>95.51</v>
      </c>
      <c r="V333" s="26">
        <v>96.34</v>
      </c>
      <c r="W333" s="25"/>
      <c r="X333" s="26">
        <v>95.94</v>
      </c>
      <c r="Y333" s="26">
        <v>97.06</v>
      </c>
      <c r="Z333" s="26">
        <v>101.34</v>
      </c>
      <c r="AA333" s="26">
        <v>98.19</v>
      </c>
      <c r="AB333" s="26">
        <v>93.41</v>
      </c>
      <c r="AC333" s="26">
        <v>99.87</v>
      </c>
      <c r="AD333" s="26">
        <v>97.64</v>
      </c>
      <c r="AE333" s="26">
        <v>99.66</v>
      </c>
      <c r="AF333" s="26">
        <v>100.92</v>
      </c>
      <c r="AG333" s="26">
        <v>95.28</v>
      </c>
      <c r="AH333" s="26">
        <v>96.49</v>
      </c>
      <c r="AI333" s="26">
        <v>94.69</v>
      </c>
      <c r="AJ333" s="26">
        <v>98.67</v>
      </c>
      <c r="AK333" s="26">
        <v>96.45</v>
      </c>
      <c r="AL333" s="26">
        <v>95.32</v>
      </c>
      <c r="AM333" s="26">
        <v>97.36</v>
      </c>
      <c r="AN333" s="26">
        <v>95.13</v>
      </c>
      <c r="AO333" s="26">
        <v>95.95</v>
      </c>
      <c r="AP333" s="26">
        <v>96.57</v>
      </c>
      <c r="AQ333" s="26">
        <v>96.64</v>
      </c>
      <c r="AR333" s="26">
        <v>95.94</v>
      </c>
      <c r="AS333" s="26">
        <v>95.44</v>
      </c>
      <c r="AT333" s="26">
        <v>97.73</v>
      </c>
      <c r="AU333" s="26">
        <v>97.46</v>
      </c>
      <c r="AV333" s="26">
        <v>97.27</v>
      </c>
      <c r="AW333" s="26">
        <v>97.36</v>
      </c>
      <c r="AX333" s="26">
        <v>97.77</v>
      </c>
      <c r="AY333" s="26">
        <v>98.15</v>
      </c>
      <c r="AZ333" s="26">
        <v>97.21</v>
      </c>
      <c r="BA333" s="26">
        <v>96.78</v>
      </c>
      <c r="BB333" s="26">
        <v>97.9</v>
      </c>
      <c r="BC333" s="26">
        <v>98.82</v>
      </c>
      <c r="BD333" s="26">
        <v>94.64</v>
      </c>
      <c r="BE333" s="26">
        <v>97.05</v>
      </c>
      <c r="BF333" s="25"/>
      <c r="BG333" s="26">
        <v>96.31</v>
      </c>
      <c r="BH333" s="26">
        <v>100.75</v>
      </c>
      <c r="BI333" s="26">
        <v>101.27</v>
      </c>
      <c r="BJ333" s="26">
        <v>88.24</v>
      </c>
      <c r="BK333" s="26">
        <v>94.74</v>
      </c>
      <c r="BL333" s="26">
        <v>94.35</v>
      </c>
      <c r="BM333" s="26">
        <v>96.39</v>
      </c>
      <c r="BN333" s="26">
        <v>95.63</v>
      </c>
      <c r="BO333" s="26">
        <v>96.34</v>
      </c>
      <c r="BP333" s="26">
        <v>95.93</v>
      </c>
      <c r="BQ333" s="26">
        <v>95.21</v>
      </c>
      <c r="BR333" s="26">
        <v>94.63</v>
      </c>
      <c r="BS333" s="26">
        <v>96.12</v>
      </c>
      <c r="BT333" s="26">
        <v>96.18</v>
      </c>
      <c r="BU333" s="26">
        <v>105.85</v>
      </c>
      <c r="BV333" s="26">
        <v>96.89</v>
      </c>
      <c r="BW333" s="26">
        <v>98.25</v>
      </c>
      <c r="BX333" s="26">
        <v>96.46</v>
      </c>
      <c r="BY333" s="25"/>
      <c r="BZ333" s="25"/>
      <c r="CA333" s="25"/>
      <c r="CB333" s="25"/>
      <c r="CC333" s="26">
        <v>95.46</v>
      </c>
      <c r="CD333" s="26">
        <v>95.58</v>
      </c>
      <c r="CE333" s="26">
        <v>96.29</v>
      </c>
      <c r="CF333" s="26">
        <v>96.62</v>
      </c>
      <c r="CG333" s="26">
        <v>96.28</v>
      </c>
    </row>
    <row r="334" spans="1:85" x14ac:dyDescent="0.3">
      <c r="A334" s="24" t="s">
        <v>406</v>
      </c>
      <c r="B334" s="26">
        <v>96.89</v>
      </c>
      <c r="C334" s="25"/>
      <c r="D334" s="26">
        <v>96.46</v>
      </c>
      <c r="E334" s="26">
        <v>98.43</v>
      </c>
      <c r="F334" s="26">
        <v>95.75</v>
      </c>
      <c r="G334" s="26">
        <v>97.88</v>
      </c>
      <c r="H334" s="26">
        <v>98.35</v>
      </c>
      <c r="I334" s="26">
        <v>98.59</v>
      </c>
      <c r="J334" s="26">
        <v>97.15</v>
      </c>
      <c r="K334" s="26">
        <v>97.5</v>
      </c>
      <c r="L334" s="26">
        <v>97.2</v>
      </c>
      <c r="M334" s="26">
        <v>93.01</v>
      </c>
      <c r="N334" s="26">
        <v>95.61</v>
      </c>
      <c r="O334" s="26">
        <v>97.37</v>
      </c>
      <c r="P334" s="26">
        <v>95.13</v>
      </c>
      <c r="Q334" s="26">
        <v>99.79</v>
      </c>
      <c r="R334" s="25"/>
      <c r="S334" s="25"/>
      <c r="T334" s="25"/>
      <c r="U334" s="26">
        <v>96.39</v>
      </c>
      <c r="V334" s="26">
        <v>96.66</v>
      </c>
      <c r="W334" s="25"/>
      <c r="X334" s="26">
        <v>96.33</v>
      </c>
      <c r="Y334" s="26">
        <v>97.42</v>
      </c>
      <c r="Z334" s="26">
        <v>100.42</v>
      </c>
      <c r="AA334" s="26">
        <v>98.43</v>
      </c>
      <c r="AB334" s="26">
        <v>93.15</v>
      </c>
      <c r="AC334" s="26">
        <v>99.45</v>
      </c>
      <c r="AD334" s="26">
        <v>97.06</v>
      </c>
      <c r="AE334" s="26">
        <v>99.07</v>
      </c>
      <c r="AF334" s="26">
        <v>99.95</v>
      </c>
      <c r="AG334" s="26">
        <v>95.36</v>
      </c>
      <c r="AH334" s="26">
        <v>96.17</v>
      </c>
      <c r="AI334" s="26">
        <v>94.46</v>
      </c>
      <c r="AJ334" s="26">
        <v>97.56</v>
      </c>
      <c r="AK334" s="26">
        <v>96.5</v>
      </c>
      <c r="AL334" s="26">
        <v>95.38</v>
      </c>
      <c r="AM334" s="26">
        <v>96.57</v>
      </c>
      <c r="AN334" s="26">
        <v>94.89</v>
      </c>
      <c r="AO334" s="26">
        <v>95.18</v>
      </c>
      <c r="AP334" s="26">
        <v>96.26</v>
      </c>
      <c r="AQ334" s="26">
        <v>95.95</v>
      </c>
      <c r="AR334" s="26">
        <v>95.67</v>
      </c>
      <c r="AS334" s="26">
        <v>94.71</v>
      </c>
      <c r="AT334" s="26">
        <v>97.1</v>
      </c>
      <c r="AU334" s="26">
        <v>97.88</v>
      </c>
      <c r="AV334" s="26">
        <v>98.23</v>
      </c>
      <c r="AW334" s="26">
        <v>98.47</v>
      </c>
      <c r="AX334" s="26">
        <v>98.59</v>
      </c>
      <c r="AY334" s="26">
        <v>97.82</v>
      </c>
      <c r="AZ334" s="26">
        <v>96.88</v>
      </c>
      <c r="BA334" s="26">
        <v>97.17</v>
      </c>
      <c r="BB334" s="26">
        <v>98.15</v>
      </c>
      <c r="BC334" s="26">
        <v>99.35</v>
      </c>
      <c r="BD334" s="26">
        <v>95.52</v>
      </c>
      <c r="BE334" s="26">
        <v>98.47</v>
      </c>
      <c r="BF334" s="25"/>
      <c r="BG334" s="26">
        <v>97.2</v>
      </c>
      <c r="BH334" s="26">
        <v>99.64</v>
      </c>
      <c r="BI334" s="26">
        <v>99.78</v>
      </c>
      <c r="BJ334" s="26">
        <v>88.12</v>
      </c>
      <c r="BK334" s="26">
        <v>94.66</v>
      </c>
      <c r="BL334" s="26">
        <v>94.49</v>
      </c>
      <c r="BM334" s="26">
        <v>97.42</v>
      </c>
      <c r="BN334" s="26">
        <v>95.49</v>
      </c>
      <c r="BO334" s="26">
        <v>97.37</v>
      </c>
      <c r="BP334" s="26">
        <v>95.55</v>
      </c>
      <c r="BQ334" s="26">
        <v>94.91</v>
      </c>
      <c r="BR334" s="26">
        <v>94.66</v>
      </c>
      <c r="BS334" s="26">
        <v>96.2</v>
      </c>
      <c r="BT334" s="26">
        <v>96.22</v>
      </c>
      <c r="BU334" s="26">
        <v>102.3</v>
      </c>
      <c r="BV334" s="26">
        <v>96.95</v>
      </c>
      <c r="BW334" s="26">
        <v>98.83</v>
      </c>
      <c r="BX334" s="26">
        <v>96.81</v>
      </c>
      <c r="BY334" s="25"/>
      <c r="BZ334" s="25"/>
      <c r="CA334" s="25"/>
      <c r="CB334" s="25"/>
      <c r="CC334" s="26">
        <v>96.54</v>
      </c>
      <c r="CD334" s="26">
        <v>96.19</v>
      </c>
      <c r="CE334" s="26">
        <v>96.95</v>
      </c>
      <c r="CF334" s="26">
        <v>96.64</v>
      </c>
      <c r="CG334" s="26">
        <v>96.55</v>
      </c>
    </row>
    <row r="335" spans="1:85" x14ac:dyDescent="0.3">
      <c r="A335" s="24" t="s">
        <v>407</v>
      </c>
      <c r="B335" s="26">
        <v>96.52</v>
      </c>
      <c r="C335" s="25"/>
      <c r="D335" s="26">
        <v>95.68</v>
      </c>
      <c r="E335" s="26">
        <v>97.98</v>
      </c>
      <c r="F335" s="26">
        <v>95.16</v>
      </c>
      <c r="G335" s="26">
        <v>97.18</v>
      </c>
      <c r="H335" s="26">
        <v>97.69</v>
      </c>
      <c r="I335" s="26">
        <v>97.94</v>
      </c>
      <c r="J335" s="26">
        <v>96.53</v>
      </c>
      <c r="K335" s="26">
        <v>97.21</v>
      </c>
      <c r="L335" s="26">
        <v>96.46</v>
      </c>
      <c r="M335" s="26">
        <v>94.32</v>
      </c>
      <c r="N335" s="26">
        <v>95.58</v>
      </c>
      <c r="O335" s="26">
        <v>96.56</v>
      </c>
      <c r="P335" s="26">
        <v>95.09</v>
      </c>
      <c r="Q335" s="26">
        <v>99.16</v>
      </c>
      <c r="R335" s="25"/>
      <c r="S335" s="25"/>
      <c r="T335" s="25"/>
      <c r="U335" s="26">
        <v>95.89</v>
      </c>
      <c r="V335" s="26">
        <v>96.41</v>
      </c>
      <c r="W335" s="25"/>
      <c r="X335" s="26">
        <v>95.55</v>
      </c>
      <c r="Y335" s="26">
        <v>96.54</v>
      </c>
      <c r="Z335" s="26">
        <v>99.44</v>
      </c>
      <c r="AA335" s="26">
        <v>97.98</v>
      </c>
      <c r="AB335" s="26">
        <v>92.41</v>
      </c>
      <c r="AC335" s="26">
        <v>98.46</v>
      </c>
      <c r="AD335" s="26">
        <v>96.26</v>
      </c>
      <c r="AE335" s="26">
        <v>98.27</v>
      </c>
      <c r="AF335" s="26">
        <v>99.17</v>
      </c>
      <c r="AG335" s="26">
        <v>94.92</v>
      </c>
      <c r="AH335" s="26">
        <v>95.59</v>
      </c>
      <c r="AI335" s="26">
        <v>94.13</v>
      </c>
      <c r="AJ335" s="26">
        <v>96.75</v>
      </c>
      <c r="AK335" s="26">
        <v>95.97</v>
      </c>
      <c r="AL335" s="26">
        <v>94.77</v>
      </c>
      <c r="AM335" s="26">
        <v>95.96</v>
      </c>
      <c r="AN335" s="26">
        <v>94.49</v>
      </c>
      <c r="AO335" s="26">
        <v>94.55</v>
      </c>
      <c r="AP335" s="26">
        <v>95.81</v>
      </c>
      <c r="AQ335" s="26">
        <v>95.38</v>
      </c>
      <c r="AR335" s="26">
        <v>95.33</v>
      </c>
      <c r="AS335" s="26">
        <v>94.09</v>
      </c>
      <c r="AT335" s="26">
        <v>96.42</v>
      </c>
      <c r="AU335" s="26">
        <v>97.18</v>
      </c>
      <c r="AV335" s="26">
        <v>97.56</v>
      </c>
      <c r="AW335" s="26">
        <v>97.84</v>
      </c>
      <c r="AX335" s="26">
        <v>97.94</v>
      </c>
      <c r="AY335" s="26">
        <v>97.18</v>
      </c>
      <c r="AZ335" s="26">
        <v>96.36</v>
      </c>
      <c r="BA335" s="26">
        <v>96.52</v>
      </c>
      <c r="BB335" s="26">
        <v>97.29</v>
      </c>
      <c r="BC335" s="26">
        <v>99.64</v>
      </c>
      <c r="BD335" s="26">
        <v>96.03</v>
      </c>
      <c r="BE335" s="26">
        <v>97.88</v>
      </c>
      <c r="BF335" s="25"/>
      <c r="BG335" s="26">
        <v>96.46</v>
      </c>
      <c r="BH335" s="26">
        <v>99.1</v>
      </c>
      <c r="BI335" s="26">
        <v>99.15</v>
      </c>
      <c r="BJ335" s="26">
        <v>90.9</v>
      </c>
      <c r="BK335" s="26">
        <v>95.15</v>
      </c>
      <c r="BL335" s="26">
        <v>94.8</v>
      </c>
      <c r="BM335" s="26">
        <v>96.59</v>
      </c>
      <c r="BN335" s="26">
        <v>96.21</v>
      </c>
      <c r="BO335" s="26">
        <v>96.56</v>
      </c>
      <c r="BP335" s="26">
        <v>95.5</v>
      </c>
      <c r="BQ335" s="26">
        <v>94.91</v>
      </c>
      <c r="BR335" s="26">
        <v>94.56</v>
      </c>
      <c r="BS335" s="26">
        <v>96.34</v>
      </c>
      <c r="BT335" s="26">
        <v>96.3</v>
      </c>
      <c r="BU335" s="26">
        <v>101.42</v>
      </c>
      <c r="BV335" s="26">
        <v>96.85</v>
      </c>
      <c r="BW335" s="26">
        <v>98.41</v>
      </c>
      <c r="BX335" s="26">
        <v>96.36</v>
      </c>
      <c r="BY335" s="25"/>
      <c r="BZ335" s="25"/>
      <c r="CA335" s="25"/>
      <c r="CB335" s="25"/>
      <c r="CC335" s="26">
        <v>96.14</v>
      </c>
      <c r="CD335" s="26">
        <v>95.53</v>
      </c>
      <c r="CE335" s="26">
        <v>96.49</v>
      </c>
      <c r="CF335" s="26">
        <v>96.75</v>
      </c>
      <c r="CG335" s="26">
        <v>96.27</v>
      </c>
    </row>
    <row r="336" spans="1:85" x14ac:dyDescent="0.3">
      <c r="A336" s="24" t="s">
        <v>408</v>
      </c>
      <c r="B336" s="26">
        <v>97.31</v>
      </c>
      <c r="C336" s="25"/>
      <c r="D336" s="26">
        <v>96.55</v>
      </c>
      <c r="E336" s="26">
        <v>98.16</v>
      </c>
      <c r="F336" s="26">
        <v>95.37</v>
      </c>
      <c r="G336" s="26">
        <v>97.63</v>
      </c>
      <c r="H336" s="26">
        <v>98.31</v>
      </c>
      <c r="I336" s="26">
        <v>98.46</v>
      </c>
      <c r="J336" s="26">
        <v>97.14</v>
      </c>
      <c r="K336" s="26">
        <v>97.81</v>
      </c>
      <c r="L336" s="26">
        <v>97.1</v>
      </c>
      <c r="M336" s="26">
        <v>97.89</v>
      </c>
      <c r="N336" s="26">
        <v>97.07</v>
      </c>
      <c r="O336" s="26">
        <v>97.19</v>
      </c>
      <c r="P336" s="26">
        <v>95.89</v>
      </c>
      <c r="Q336" s="26">
        <v>99.56</v>
      </c>
      <c r="R336" s="25"/>
      <c r="S336" s="25"/>
      <c r="T336" s="25"/>
      <c r="U336" s="26">
        <v>96.66</v>
      </c>
      <c r="V336" s="26">
        <v>97.5</v>
      </c>
      <c r="W336" s="25"/>
      <c r="X336" s="26">
        <v>96.45</v>
      </c>
      <c r="Y336" s="26">
        <v>96.82</v>
      </c>
      <c r="Z336" s="26">
        <v>99.6</v>
      </c>
      <c r="AA336" s="26">
        <v>98.16</v>
      </c>
      <c r="AB336" s="26">
        <v>92.61</v>
      </c>
      <c r="AC336" s="26">
        <v>98.3</v>
      </c>
      <c r="AD336" s="26">
        <v>96.58</v>
      </c>
      <c r="AE336" s="26">
        <v>97.62</v>
      </c>
      <c r="AF336" s="26">
        <v>98.96</v>
      </c>
      <c r="AG336" s="26">
        <v>95.74</v>
      </c>
      <c r="AH336" s="26">
        <v>95.96</v>
      </c>
      <c r="AI336" s="26">
        <v>94.33</v>
      </c>
      <c r="AJ336" s="26">
        <v>96.72</v>
      </c>
      <c r="AK336" s="26">
        <v>96.22</v>
      </c>
      <c r="AL336" s="26">
        <v>95.4</v>
      </c>
      <c r="AM336" s="26">
        <v>96.18</v>
      </c>
      <c r="AN336" s="26">
        <v>94.86</v>
      </c>
      <c r="AO336" s="26">
        <v>94.97</v>
      </c>
      <c r="AP336" s="26">
        <v>96.04</v>
      </c>
      <c r="AQ336" s="26">
        <v>95.4</v>
      </c>
      <c r="AR336" s="26">
        <v>95.63</v>
      </c>
      <c r="AS336" s="26">
        <v>94.58</v>
      </c>
      <c r="AT336" s="26">
        <v>96.48</v>
      </c>
      <c r="AU336" s="26">
        <v>97.63</v>
      </c>
      <c r="AV336" s="26">
        <v>98.2</v>
      </c>
      <c r="AW336" s="26">
        <v>98.43</v>
      </c>
      <c r="AX336" s="26">
        <v>98.46</v>
      </c>
      <c r="AY336" s="26">
        <v>97.69</v>
      </c>
      <c r="AZ336" s="26">
        <v>96.86</v>
      </c>
      <c r="BA336" s="26">
        <v>97.18</v>
      </c>
      <c r="BB336" s="26">
        <v>97.69</v>
      </c>
      <c r="BC336" s="26">
        <v>99.74</v>
      </c>
      <c r="BD336" s="26">
        <v>96.62</v>
      </c>
      <c r="BE336" s="26">
        <v>98.58</v>
      </c>
      <c r="BF336" s="25"/>
      <c r="BG336" s="26">
        <v>97.1</v>
      </c>
      <c r="BH336" s="26">
        <v>99.5</v>
      </c>
      <c r="BI336" s="26">
        <v>99.72</v>
      </c>
      <c r="BJ336" s="26">
        <v>96.97</v>
      </c>
      <c r="BK336" s="26">
        <v>97.04</v>
      </c>
      <c r="BL336" s="26">
        <v>96.76</v>
      </c>
      <c r="BM336" s="26">
        <v>97.16</v>
      </c>
      <c r="BN336" s="26">
        <v>98.16</v>
      </c>
      <c r="BO336" s="26">
        <v>97.19</v>
      </c>
      <c r="BP336" s="26">
        <v>96.8</v>
      </c>
      <c r="BQ336" s="26">
        <v>95.91</v>
      </c>
      <c r="BR336" s="26">
        <v>94.71</v>
      </c>
      <c r="BS336" s="26">
        <v>97.86</v>
      </c>
      <c r="BT336" s="26">
        <v>97.73</v>
      </c>
      <c r="BU336" s="26">
        <v>101.42</v>
      </c>
      <c r="BV336" s="26">
        <v>97.8</v>
      </c>
      <c r="BW336" s="26">
        <v>99.23</v>
      </c>
      <c r="BX336" s="26">
        <v>97.13</v>
      </c>
      <c r="BY336" s="25"/>
      <c r="BZ336" s="25"/>
      <c r="CA336" s="25"/>
      <c r="CB336" s="25"/>
      <c r="CC336" s="26">
        <v>96.93</v>
      </c>
      <c r="CD336" s="26">
        <v>96.27</v>
      </c>
      <c r="CE336" s="26">
        <v>97.36</v>
      </c>
      <c r="CF336" s="26">
        <v>97.84</v>
      </c>
      <c r="CG336" s="26">
        <v>97.45</v>
      </c>
    </row>
    <row r="337" spans="1:85" x14ac:dyDescent="0.3">
      <c r="A337" s="24" t="s">
        <v>409</v>
      </c>
      <c r="B337" s="26">
        <v>97.73</v>
      </c>
      <c r="C337" s="25"/>
      <c r="D337" s="26">
        <v>96.62</v>
      </c>
      <c r="E337" s="26">
        <v>98.25</v>
      </c>
      <c r="F337" s="26">
        <v>96.29</v>
      </c>
      <c r="G337" s="26">
        <v>98.02</v>
      </c>
      <c r="H337" s="26">
        <v>98.49</v>
      </c>
      <c r="I337" s="26">
        <v>98.71</v>
      </c>
      <c r="J337" s="26">
        <v>97.51</v>
      </c>
      <c r="K337" s="26">
        <v>98.05</v>
      </c>
      <c r="L337" s="26">
        <v>97.27</v>
      </c>
      <c r="M337" s="26">
        <v>98.27</v>
      </c>
      <c r="N337" s="26">
        <v>97.39</v>
      </c>
      <c r="O337" s="26">
        <v>97.26</v>
      </c>
      <c r="P337" s="26">
        <v>96.85</v>
      </c>
      <c r="Q337" s="26">
        <v>100.93</v>
      </c>
      <c r="R337" s="25"/>
      <c r="S337" s="25"/>
      <c r="T337" s="25"/>
      <c r="U337" s="26">
        <v>97</v>
      </c>
      <c r="V337" s="26">
        <v>97.82</v>
      </c>
      <c r="W337" s="25"/>
      <c r="X337" s="26">
        <v>96.49</v>
      </c>
      <c r="Y337" s="26">
        <v>97.24</v>
      </c>
      <c r="Z337" s="26">
        <v>100.59</v>
      </c>
      <c r="AA337" s="26">
        <v>98.25</v>
      </c>
      <c r="AB337" s="26">
        <v>93.82</v>
      </c>
      <c r="AC337" s="26">
        <v>98.63</v>
      </c>
      <c r="AD337" s="26">
        <v>97.15</v>
      </c>
      <c r="AE337" s="26">
        <v>97.69</v>
      </c>
      <c r="AF337" s="26">
        <v>99.2</v>
      </c>
      <c r="AG337" s="26">
        <v>96.33</v>
      </c>
      <c r="AH337" s="26">
        <v>96.79</v>
      </c>
      <c r="AI337" s="26">
        <v>95.92</v>
      </c>
      <c r="AJ337" s="26">
        <v>97.2</v>
      </c>
      <c r="AK337" s="26">
        <v>96.92</v>
      </c>
      <c r="AL337" s="26">
        <v>96.11</v>
      </c>
      <c r="AM337" s="26">
        <v>96.9</v>
      </c>
      <c r="AN337" s="26">
        <v>96.09</v>
      </c>
      <c r="AO337" s="26">
        <v>96.23</v>
      </c>
      <c r="AP337" s="26">
        <v>96.92</v>
      </c>
      <c r="AQ337" s="26">
        <v>96.39</v>
      </c>
      <c r="AR337" s="26">
        <v>96.64</v>
      </c>
      <c r="AS337" s="26">
        <v>96.1</v>
      </c>
      <c r="AT337" s="26">
        <v>97.21</v>
      </c>
      <c r="AU337" s="26">
        <v>98.02</v>
      </c>
      <c r="AV337" s="26">
        <v>98.34</v>
      </c>
      <c r="AW337" s="26">
        <v>98.65</v>
      </c>
      <c r="AX337" s="26">
        <v>98.71</v>
      </c>
      <c r="AY337" s="26">
        <v>98.45</v>
      </c>
      <c r="AZ337" s="26">
        <v>97.53</v>
      </c>
      <c r="BA337" s="26">
        <v>97.38</v>
      </c>
      <c r="BB337" s="26">
        <v>98.22</v>
      </c>
      <c r="BC337" s="26">
        <v>99.71</v>
      </c>
      <c r="BD337" s="26">
        <v>96.75</v>
      </c>
      <c r="BE337" s="26">
        <v>98.65</v>
      </c>
      <c r="BF337" s="25"/>
      <c r="BG337" s="26">
        <v>97.27</v>
      </c>
      <c r="BH337" s="26">
        <v>99.47</v>
      </c>
      <c r="BI337" s="26">
        <v>99.77</v>
      </c>
      <c r="BJ337" s="26">
        <v>97.6</v>
      </c>
      <c r="BK337" s="26">
        <v>97.35</v>
      </c>
      <c r="BL337" s="26">
        <v>97.28</v>
      </c>
      <c r="BM337" s="26">
        <v>97.2</v>
      </c>
      <c r="BN337" s="26">
        <v>98.28</v>
      </c>
      <c r="BO337" s="26">
        <v>97.26</v>
      </c>
      <c r="BP337" s="26">
        <v>97.35</v>
      </c>
      <c r="BQ337" s="26">
        <v>96.75</v>
      </c>
      <c r="BR337" s="26">
        <v>96.22</v>
      </c>
      <c r="BS337" s="26">
        <v>97.94</v>
      </c>
      <c r="BT337" s="26">
        <v>98.03</v>
      </c>
      <c r="BU337" s="26">
        <v>103.8</v>
      </c>
      <c r="BV337" s="26">
        <v>97.89</v>
      </c>
      <c r="BW337" s="26">
        <v>99.76</v>
      </c>
      <c r="BX337" s="26">
        <v>97.38</v>
      </c>
      <c r="BY337" s="25"/>
      <c r="BZ337" s="25"/>
      <c r="CA337" s="25"/>
      <c r="CB337" s="25"/>
      <c r="CC337" s="26">
        <v>97.09</v>
      </c>
      <c r="CD337" s="26">
        <v>96.88</v>
      </c>
      <c r="CE337" s="26">
        <v>97.49</v>
      </c>
      <c r="CF337" s="26">
        <v>97.78</v>
      </c>
      <c r="CG337" s="26">
        <v>97.97</v>
      </c>
    </row>
    <row r="338" spans="1:85" x14ac:dyDescent="0.3">
      <c r="A338" s="24" t="s">
        <v>410</v>
      </c>
      <c r="B338" s="26">
        <v>98.07</v>
      </c>
      <c r="C338" s="25"/>
      <c r="D338" s="26">
        <v>97.2</v>
      </c>
      <c r="E338" s="26">
        <v>98.52</v>
      </c>
      <c r="F338" s="26">
        <v>97.1</v>
      </c>
      <c r="G338" s="26">
        <v>98.64</v>
      </c>
      <c r="H338" s="26">
        <v>98.8</v>
      </c>
      <c r="I338" s="26">
        <v>98.62</v>
      </c>
      <c r="J338" s="26">
        <v>97.85</v>
      </c>
      <c r="K338" s="26">
        <v>98.24</v>
      </c>
      <c r="L338" s="26">
        <v>97.72</v>
      </c>
      <c r="M338" s="26">
        <v>98.81</v>
      </c>
      <c r="N338" s="26">
        <v>97.79</v>
      </c>
      <c r="O338" s="26">
        <v>97.67</v>
      </c>
      <c r="P338" s="26">
        <v>97.19</v>
      </c>
      <c r="Q338" s="26">
        <v>99.12</v>
      </c>
      <c r="R338" s="25"/>
      <c r="S338" s="25"/>
      <c r="T338" s="25"/>
      <c r="U338" s="26">
        <v>97.53</v>
      </c>
      <c r="V338" s="26">
        <v>97.97</v>
      </c>
      <c r="W338" s="25"/>
      <c r="X338" s="26">
        <v>97.14</v>
      </c>
      <c r="Y338" s="26">
        <v>97.54</v>
      </c>
      <c r="Z338" s="26">
        <v>99</v>
      </c>
      <c r="AA338" s="26">
        <v>98.52</v>
      </c>
      <c r="AB338" s="26">
        <v>95.81</v>
      </c>
      <c r="AC338" s="26">
        <v>97.14</v>
      </c>
      <c r="AD338" s="26">
        <v>97.81</v>
      </c>
      <c r="AE338" s="26">
        <v>96.01</v>
      </c>
      <c r="AF338" s="26">
        <v>99.01</v>
      </c>
      <c r="AG338" s="26">
        <v>97.19</v>
      </c>
      <c r="AH338" s="26">
        <v>97.76</v>
      </c>
      <c r="AI338" s="26">
        <v>96.65</v>
      </c>
      <c r="AJ338" s="26">
        <v>97.98</v>
      </c>
      <c r="AK338" s="26">
        <v>97.41</v>
      </c>
      <c r="AL338" s="26">
        <v>97.11</v>
      </c>
      <c r="AM338" s="26">
        <v>97.67</v>
      </c>
      <c r="AN338" s="26">
        <v>96.73</v>
      </c>
      <c r="AO338" s="26">
        <v>97.37</v>
      </c>
      <c r="AP338" s="26">
        <v>97.4</v>
      </c>
      <c r="AQ338" s="26">
        <v>97.25</v>
      </c>
      <c r="AR338" s="26">
        <v>97.05</v>
      </c>
      <c r="AS338" s="26">
        <v>97.23</v>
      </c>
      <c r="AT338" s="26">
        <v>97.15</v>
      </c>
      <c r="AU338" s="26">
        <v>98.64</v>
      </c>
      <c r="AV338" s="26">
        <v>98.74</v>
      </c>
      <c r="AW338" s="26">
        <v>98.87</v>
      </c>
      <c r="AX338" s="26">
        <v>98.62</v>
      </c>
      <c r="AY338" s="26">
        <v>98.2</v>
      </c>
      <c r="AZ338" s="26">
        <v>97.65</v>
      </c>
      <c r="BA338" s="26">
        <v>97.88</v>
      </c>
      <c r="BB338" s="26">
        <v>97.99</v>
      </c>
      <c r="BC338" s="26">
        <v>99.43</v>
      </c>
      <c r="BD338" s="26">
        <v>97.59</v>
      </c>
      <c r="BE338" s="26">
        <v>98.81</v>
      </c>
      <c r="BF338" s="25"/>
      <c r="BG338" s="26">
        <v>97.72</v>
      </c>
      <c r="BH338" s="26">
        <v>99.52</v>
      </c>
      <c r="BI338" s="26">
        <v>99.91</v>
      </c>
      <c r="BJ338" s="26">
        <v>98.46</v>
      </c>
      <c r="BK338" s="26">
        <v>97.76</v>
      </c>
      <c r="BL338" s="26">
        <v>97.73</v>
      </c>
      <c r="BM338" s="26">
        <v>97.64</v>
      </c>
      <c r="BN338" s="26">
        <v>98.35</v>
      </c>
      <c r="BO338" s="26">
        <v>97.67</v>
      </c>
      <c r="BP338" s="26">
        <v>97.79</v>
      </c>
      <c r="BQ338" s="26">
        <v>97.32</v>
      </c>
      <c r="BR338" s="26">
        <v>96.4</v>
      </c>
      <c r="BS338" s="26">
        <v>98.11</v>
      </c>
      <c r="BT338" s="26">
        <v>98.12</v>
      </c>
      <c r="BU338" s="26">
        <v>100.12</v>
      </c>
      <c r="BV338" s="26">
        <v>98.02</v>
      </c>
      <c r="BW338" s="26">
        <v>99.11</v>
      </c>
      <c r="BX338" s="26">
        <v>97.74</v>
      </c>
      <c r="BY338" s="25"/>
      <c r="BZ338" s="25"/>
      <c r="CA338" s="25"/>
      <c r="CB338" s="25"/>
      <c r="CC338" s="26">
        <v>97.57</v>
      </c>
      <c r="CD338" s="26">
        <v>97.48</v>
      </c>
      <c r="CE338" s="26">
        <v>97.79</v>
      </c>
      <c r="CF338" s="26">
        <v>98.05</v>
      </c>
      <c r="CG338" s="26">
        <v>98.03</v>
      </c>
    </row>
    <row r="339" spans="1:85" x14ac:dyDescent="0.3">
      <c r="A339" s="24" t="s">
        <v>411</v>
      </c>
      <c r="B339" s="26">
        <v>98.03</v>
      </c>
      <c r="C339" s="25"/>
      <c r="D339" s="26">
        <v>97.42</v>
      </c>
      <c r="E339" s="26">
        <v>98.79</v>
      </c>
      <c r="F339" s="26">
        <v>96.91</v>
      </c>
      <c r="G339" s="26">
        <v>98.28</v>
      </c>
      <c r="H339" s="26">
        <v>98.56</v>
      </c>
      <c r="I339" s="26">
        <v>98.57</v>
      </c>
      <c r="J339" s="26">
        <v>97.77</v>
      </c>
      <c r="K339" s="26">
        <v>98.33</v>
      </c>
      <c r="L339" s="26">
        <v>97.69</v>
      </c>
      <c r="M339" s="26">
        <v>98.48</v>
      </c>
      <c r="N339" s="26">
        <v>97.61</v>
      </c>
      <c r="O339" s="26">
        <v>97.65</v>
      </c>
      <c r="P339" s="26">
        <v>97.15</v>
      </c>
      <c r="Q339" s="26">
        <v>100.19</v>
      </c>
      <c r="R339" s="25"/>
      <c r="S339" s="25"/>
      <c r="T339" s="25"/>
      <c r="U339" s="26">
        <v>97.49</v>
      </c>
      <c r="V339" s="26">
        <v>98.04</v>
      </c>
      <c r="W339" s="25"/>
      <c r="X339" s="26">
        <v>97.34</v>
      </c>
      <c r="Y339" s="26">
        <v>97.78</v>
      </c>
      <c r="Z339" s="26">
        <v>100.02</v>
      </c>
      <c r="AA339" s="26">
        <v>98.79</v>
      </c>
      <c r="AB339" s="26">
        <v>96.16</v>
      </c>
      <c r="AC339" s="26">
        <v>96.16</v>
      </c>
      <c r="AD339" s="26">
        <v>97.6</v>
      </c>
      <c r="AE339" s="26">
        <v>95.04</v>
      </c>
      <c r="AF339" s="26">
        <v>98.05</v>
      </c>
      <c r="AG339" s="26">
        <v>97.17</v>
      </c>
      <c r="AH339" s="26">
        <v>97.46</v>
      </c>
      <c r="AI339" s="26">
        <v>96.42</v>
      </c>
      <c r="AJ339" s="26">
        <v>97.63</v>
      </c>
      <c r="AK339" s="26">
        <v>96.99</v>
      </c>
      <c r="AL339" s="26">
        <v>96.99</v>
      </c>
      <c r="AM339" s="26">
        <v>97.5</v>
      </c>
      <c r="AN339" s="26">
        <v>96.49</v>
      </c>
      <c r="AO339" s="26">
        <v>97</v>
      </c>
      <c r="AP339" s="26">
        <v>97.33</v>
      </c>
      <c r="AQ339" s="26">
        <v>97</v>
      </c>
      <c r="AR339" s="26">
        <v>96.85</v>
      </c>
      <c r="AS339" s="26">
        <v>96.81</v>
      </c>
      <c r="AT339" s="26">
        <v>97.06</v>
      </c>
      <c r="AU339" s="26">
        <v>98.28</v>
      </c>
      <c r="AV339" s="26">
        <v>98.41</v>
      </c>
      <c r="AW339" s="26">
        <v>98.73</v>
      </c>
      <c r="AX339" s="26">
        <v>98.57</v>
      </c>
      <c r="AY339" s="26">
        <v>98.55</v>
      </c>
      <c r="AZ339" s="26">
        <v>97.63</v>
      </c>
      <c r="BA339" s="26">
        <v>97.72</v>
      </c>
      <c r="BB339" s="26">
        <v>98.29</v>
      </c>
      <c r="BC339" s="26">
        <v>99.52</v>
      </c>
      <c r="BD339" s="26">
        <v>97.78</v>
      </c>
      <c r="BE339" s="26">
        <v>98.62</v>
      </c>
      <c r="BF339" s="25"/>
      <c r="BG339" s="26">
        <v>97.69</v>
      </c>
      <c r="BH339" s="26">
        <v>99.44</v>
      </c>
      <c r="BI339" s="26">
        <v>99.84</v>
      </c>
      <c r="BJ339" s="26">
        <v>97.93</v>
      </c>
      <c r="BK339" s="26">
        <v>97.52</v>
      </c>
      <c r="BL339" s="26">
        <v>97.38</v>
      </c>
      <c r="BM339" s="26">
        <v>97.61</v>
      </c>
      <c r="BN339" s="26">
        <v>98.5</v>
      </c>
      <c r="BO339" s="26">
        <v>97.65</v>
      </c>
      <c r="BP339" s="26">
        <v>97.72</v>
      </c>
      <c r="BQ339" s="26">
        <v>97.22</v>
      </c>
      <c r="BR339" s="26">
        <v>96.39</v>
      </c>
      <c r="BS339" s="26">
        <v>98.07</v>
      </c>
      <c r="BT339" s="26">
        <v>97.98</v>
      </c>
      <c r="BU339" s="26">
        <v>102.13</v>
      </c>
      <c r="BV339" s="26">
        <v>98.04</v>
      </c>
      <c r="BW339" s="26">
        <v>99.34</v>
      </c>
      <c r="BX339" s="26">
        <v>97.71</v>
      </c>
      <c r="BY339" s="25"/>
      <c r="BZ339" s="25"/>
      <c r="CA339" s="25"/>
      <c r="CB339" s="25"/>
      <c r="CC339" s="26">
        <v>97.62</v>
      </c>
      <c r="CD339" s="26">
        <v>97.33</v>
      </c>
      <c r="CE339" s="26">
        <v>97.75</v>
      </c>
      <c r="CF339" s="26">
        <v>98.03</v>
      </c>
      <c r="CG339" s="26">
        <v>98.17</v>
      </c>
    </row>
    <row r="340" spans="1:85" x14ac:dyDescent="0.3">
      <c r="A340" s="24" t="s">
        <v>412</v>
      </c>
      <c r="B340" s="26">
        <v>98.22</v>
      </c>
      <c r="C340" s="25"/>
      <c r="D340" s="26">
        <v>98.01</v>
      </c>
      <c r="E340" s="26">
        <v>98.78</v>
      </c>
      <c r="F340" s="26">
        <v>96.59</v>
      </c>
      <c r="G340" s="26">
        <v>98.15</v>
      </c>
      <c r="H340" s="26">
        <v>98.79</v>
      </c>
      <c r="I340" s="26">
        <v>99.02</v>
      </c>
      <c r="J340" s="26">
        <v>98.01</v>
      </c>
      <c r="K340" s="26">
        <v>98.77</v>
      </c>
      <c r="L340" s="26">
        <v>98.25</v>
      </c>
      <c r="M340" s="26">
        <v>98.35</v>
      </c>
      <c r="N340" s="26">
        <v>98</v>
      </c>
      <c r="O340" s="26">
        <v>98.32</v>
      </c>
      <c r="P340" s="26">
        <v>97.5</v>
      </c>
      <c r="Q340" s="26">
        <v>101.05</v>
      </c>
      <c r="R340" s="25"/>
      <c r="S340" s="25"/>
      <c r="T340" s="25"/>
      <c r="U340" s="26">
        <v>97.9</v>
      </c>
      <c r="V340" s="26">
        <v>98.62</v>
      </c>
      <c r="W340" s="25"/>
      <c r="X340" s="26">
        <v>97.92</v>
      </c>
      <c r="Y340" s="26">
        <v>98.27</v>
      </c>
      <c r="Z340" s="26">
        <v>101.04</v>
      </c>
      <c r="AA340" s="26">
        <v>98.78</v>
      </c>
      <c r="AB340" s="26">
        <v>95.96</v>
      </c>
      <c r="AC340" s="26">
        <v>96.18</v>
      </c>
      <c r="AD340" s="26">
        <v>97.17</v>
      </c>
      <c r="AE340" s="26">
        <v>94.96</v>
      </c>
      <c r="AF340" s="26">
        <v>96.8</v>
      </c>
      <c r="AG340" s="26">
        <v>97.45</v>
      </c>
      <c r="AH340" s="26">
        <v>97.13</v>
      </c>
      <c r="AI340" s="26">
        <v>96.28</v>
      </c>
      <c r="AJ340" s="26">
        <v>96.59</v>
      </c>
      <c r="AK340" s="26">
        <v>96.96</v>
      </c>
      <c r="AL340" s="26">
        <v>97.15</v>
      </c>
      <c r="AM340" s="26">
        <v>96.89</v>
      </c>
      <c r="AN340" s="26">
        <v>96.42</v>
      </c>
      <c r="AO340" s="26">
        <v>96.33</v>
      </c>
      <c r="AP340" s="26">
        <v>97.45</v>
      </c>
      <c r="AQ340" s="26">
        <v>96.32</v>
      </c>
      <c r="AR340" s="26">
        <v>96.7</v>
      </c>
      <c r="AS340" s="26">
        <v>96.59</v>
      </c>
      <c r="AT340" s="26">
        <v>97.03</v>
      </c>
      <c r="AU340" s="26">
        <v>98.15</v>
      </c>
      <c r="AV340" s="26">
        <v>98.52</v>
      </c>
      <c r="AW340" s="26">
        <v>99.09</v>
      </c>
      <c r="AX340" s="26">
        <v>99.02</v>
      </c>
      <c r="AY340" s="26">
        <v>98.95</v>
      </c>
      <c r="AZ340" s="26">
        <v>97.8</v>
      </c>
      <c r="BA340" s="26">
        <v>97.97</v>
      </c>
      <c r="BB340" s="26">
        <v>98.98</v>
      </c>
      <c r="BC340" s="26">
        <v>99.61</v>
      </c>
      <c r="BD340" s="26">
        <v>97.97</v>
      </c>
      <c r="BE340" s="26">
        <v>99.17</v>
      </c>
      <c r="BF340" s="25"/>
      <c r="BG340" s="26">
        <v>98.25</v>
      </c>
      <c r="BH340" s="26">
        <v>99.2</v>
      </c>
      <c r="BI340" s="26">
        <v>99.35</v>
      </c>
      <c r="BJ340" s="26">
        <v>97.86</v>
      </c>
      <c r="BK340" s="26">
        <v>97.9</v>
      </c>
      <c r="BL340" s="26">
        <v>97.5</v>
      </c>
      <c r="BM340" s="26">
        <v>98.25</v>
      </c>
      <c r="BN340" s="26">
        <v>99.33</v>
      </c>
      <c r="BO340" s="26">
        <v>98.32</v>
      </c>
      <c r="BP340" s="26">
        <v>98.21</v>
      </c>
      <c r="BQ340" s="26">
        <v>97.65</v>
      </c>
      <c r="BR340" s="26">
        <v>96.49</v>
      </c>
      <c r="BS340" s="26">
        <v>98.53</v>
      </c>
      <c r="BT340" s="26">
        <v>98.42</v>
      </c>
      <c r="BU340" s="26">
        <v>103.27</v>
      </c>
      <c r="BV340" s="26">
        <v>98.54</v>
      </c>
      <c r="BW340" s="26">
        <v>100.14</v>
      </c>
      <c r="BX340" s="26">
        <v>98.16</v>
      </c>
      <c r="BY340" s="25"/>
      <c r="BZ340" s="25"/>
      <c r="CA340" s="25"/>
      <c r="CB340" s="25"/>
      <c r="CC340" s="26">
        <v>98.07</v>
      </c>
      <c r="CD340" s="26">
        <v>97.67</v>
      </c>
      <c r="CE340" s="26">
        <v>98.38</v>
      </c>
      <c r="CF340" s="26">
        <v>98.48</v>
      </c>
      <c r="CG340" s="26">
        <v>98.76</v>
      </c>
    </row>
    <row r="341" spans="1:85" x14ac:dyDescent="0.3">
      <c r="A341" s="24" t="s">
        <v>413</v>
      </c>
      <c r="B341" s="26">
        <v>98.55</v>
      </c>
      <c r="C341" s="25"/>
      <c r="D341" s="26">
        <v>98.33</v>
      </c>
      <c r="E341" s="26">
        <v>98.82</v>
      </c>
      <c r="F341" s="26">
        <v>97.7</v>
      </c>
      <c r="G341" s="26">
        <v>98.6</v>
      </c>
      <c r="H341" s="26">
        <v>99.02</v>
      </c>
      <c r="I341" s="26">
        <v>98.98</v>
      </c>
      <c r="J341" s="26">
        <v>98.25</v>
      </c>
      <c r="K341" s="26">
        <v>98.78</v>
      </c>
      <c r="L341" s="26">
        <v>98.51</v>
      </c>
      <c r="M341" s="26">
        <v>98.82</v>
      </c>
      <c r="N341" s="26">
        <v>98.27</v>
      </c>
      <c r="O341" s="26">
        <v>98.57</v>
      </c>
      <c r="P341" s="26">
        <v>98.94</v>
      </c>
      <c r="Q341" s="26">
        <v>99.23</v>
      </c>
      <c r="R341" s="25"/>
      <c r="S341" s="25"/>
      <c r="T341" s="25"/>
      <c r="U341" s="26">
        <v>98.4</v>
      </c>
      <c r="V341" s="26">
        <v>98.66</v>
      </c>
      <c r="W341" s="25"/>
      <c r="X341" s="26">
        <v>98.3</v>
      </c>
      <c r="Y341" s="26">
        <v>98.18</v>
      </c>
      <c r="Z341" s="26">
        <v>99.37</v>
      </c>
      <c r="AA341" s="26">
        <v>98.82</v>
      </c>
      <c r="AB341" s="26">
        <v>96.57</v>
      </c>
      <c r="AC341" s="26">
        <v>96.4</v>
      </c>
      <c r="AD341" s="26">
        <v>97.39</v>
      </c>
      <c r="AE341" s="26">
        <v>95.11</v>
      </c>
      <c r="AF341" s="26">
        <v>96.97</v>
      </c>
      <c r="AG341" s="26">
        <v>98.09</v>
      </c>
      <c r="AH341" s="26">
        <v>98.01</v>
      </c>
      <c r="AI341" s="26">
        <v>98.78</v>
      </c>
      <c r="AJ341" s="26">
        <v>97.33</v>
      </c>
      <c r="AK341" s="26">
        <v>97.54</v>
      </c>
      <c r="AL341" s="26">
        <v>97.77</v>
      </c>
      <c r="AM341" s="26">
        <v>97.71</v>
      </c>
      <c r="AN341" s="26">
        <v>98.32</v>
      </c>
      <c r="AO341" s="26">
        <v>97.43</v>
      </c>
      <c r="AP341" s="26">
        <v>98.61</v>
      </c>
      <c r="AQ341" s="26">
        <v>98.09</v>
      </c>
      <c r="AR341" s="26">
        <v>98.57</v>
      </c>
      <c r="AS341" s="26">
        <v>97.65</v>
      </c>
      <c r="AT341" s="26">
        <v>97.92</v>
      </c>
      <c r="AU341" s="26">
        <v>98.6</v>
      </c>
      <c r="AV341" s="26">
        <v>98.85</v>
      </c>
      <c r="AW341" s="26">
        <v>99.21</v>
      </c>
      <c r="AX341" s="26">
        <v>98.98</v>
      </c>
      <c r="AY341" s="26">
        <v>98.59</v>
      </c>
      <c r="AZ341" s="26">
        <v>98.01</v>
      </c>
      <c r="BA341" s="26">
        <v>98.29</v>
      </c>
      <c r="BB341" s="26">
        <v>98.57</v>
      </c>
      <c r="BC341" s="26">
        <v>99.52</v>
      </c>
      <c r="BD341" s="26">
        <v>98.23</v>
      </c>
      <c r="BE341" s="26">
        <v>99.38</v>
      </c>
      <c r="BF341" s="25"/>
      <c r="BG341" s="26">
        <v>98.51</v>
      </c>
      <c r="BH341" s="26">
        <v>99.32</v>
      </c>
      <c r="BI341" s="26">
        <v>99.43</v>
      </c>
      <c r="BJ341" s="26">
        <v>98.47</v>
      </c>
      <c r="BK341" s="26">
        <v>98.73</v>
      </c>
      <c r="BL341" s="26">
        <v>97.9</v>
      </c>
      <c r="BM341" s="26">
        <v>98.56</v>
      </c>
      <c r="BN341" s="26">
        <v>99.06</v>
      </c>
      <c r="BO341" s="26">
        <v>98.57</v>
      </c>
      <c r="BP341" s="26">
        <v>98.5</v>
      </c>
      <c r="BQ341" s="26">
        <v>98.71</v>
      </c>
      <c r="BR341" s="26">
        <v>99.57</v>
      </c>
      <c r="BS341" s="26">
        <v>98.7</v>
      </c>
      <c r="BT341" s="26">
        <v>98.75</v>
      </c>
      <c r="BU341" s="26">
        <v>99.62</v>
      </c>
      <c r="BV341" s="26">
        <v>98.79</v>
      </c>
      <c r="BW341" s="26">
        <v>99.57</v>
      </c>
      <c r="BX341" s="26">
        <v>98.54</v>
      </c>
      <c r="BY341" s="25"/>
      <c r="BZ341" s="25"/>
      <c r="CA341" s="25"/>
      <c r="CB341" s="25"/>
      <c r="CC341" s="26">
        <v>98.47</v>
      </c>
      <c r="CD341" s="26">
        <v>98.32</v>
      </c>
      <c r="CE341" s="26">
        <v>98.58</v>
      </c>
      <c r="CF341" s="26">
        <v>98.73</v>
      </c>
      <c r="CG341" s="26">
        <v>98.68</v>
      </c>
    </row>
    <row r="342" spans="1:85" x14ac:dyDescent="0.3">
      <c r="A342" s="24" t="s">
        <v>414</v>
      </c>
      <c r="B342" s="26">
        <v>99.81</v>
      </c>
      <c r="C342" s="25"/>
      <c r="D342" s="26">
        <v>99.91</v>
      </c>
      <c r="E342" s="26">
        <v>99.38</v>
      </c>
      <c r="F342" s="26">
        <v>99.5</v>
      </c>
      <c r="G342" s="26">
        <v>99.89</v>
      </c>
      <c r="H342" s="26">
        <v>100.01</v>
      </c>
      <c r="I342" s="26">
        <v>100.12</v>
      </c>
      <c r="J342" s="26">
        <v>99.74</v>
      </c>
      <c r="K342" s="26">
        <v>99.85</v>
      </c>
      <c r="L342" s="26">
        <v>99.84</v>
      </c>
      <c r="M342" s="26">
        <v>99.83</v>
      </c>
      <c r="N342" s="26">
        <v>99.88</v>
      </c>
      <c r="O342" s="26">
        <v>99.85</v>
      </c>
      <c r="P342" s="26">
        <v>99.93</v>
      </c>
      <c r="Q342" s="26">
        <v>100.63</v>
      </c>
      <c r="R342" s="25"/>
      <c r="S342" s="25"/>
      <c r="T342" s="25"/>
      <c r="U342" s="26">
        <v>99.8</v>
      </c>
      <c r="V342" s="26">
        <v>99.96</v>
      </c>
      <c r="W342" s="25"/>
      <c r="X342" s="26">
        <v>99.9</v>
      </c>
      <c r="Y342" s="26">
        <v>99.82</v>
      </c>
      <c r="Z342" s="26">
        <v>100.54</v>
      </c>
      <c r="AA342" s="26">
        <v>99.38</v>
      </c>
      <c r="AB342" s="26">
        <v>99.32</v>
      </c>
      <c r="AC342" s="26">
        <v>99.41</v>
      </c>
      <c r="AD342" s="26">
        <v>99.36</v>
      </c>
      <c r="AE342" s="26">
        <v>99.08</v>
      </c>
      <c r="AF342" s="26">
        <v>98.84</v>
      </c>
      <c r="AG342" s="26">
        <v>99.6</v>
      </c>
      <c r="AH342" s="26">
        <v>99.58</v>
      </c>
      <c r="AI342" s="26">
        <v>99.8</v>
      </c>
      <c r="AJ342" s="26">
        <v>99.14</v>
      </c>
      <c r="AK342" s="26">
        <v>99.86</v>
      </c>
      <c r="AL342" s="26">
        <v>99.62</v>
      </c>
      <c r="AM342" s="26">
        <v>99.34</v>
      </c>
      <c r="AN342" s="26">
        <v>99.72</v>
      </c>
      <c r="AO342" s="26">
        <v>99.37</v>
      </c>
      <c r="AP342" s="26">
        <v>99.79</v>
      </c>
      <c r="AQ342" s="26">
        <v>99.47</v>
      </c>
      <c r="AR342" s="26">
        <v>99.68</v>
      </c>
      <c r="AS342" s="26">
        <v>99.7</v>
      </c>
      <c r="AT342" s="26">
        <v>99.69</v>
      </c>
      <c r="AU342" s="26">
        <v>99.89</v>
      </c>
      <c r="AV342" s="26">
        <v>99.95</v>
      </c>
      <c r="AW342" s="26">
        <v>100.08</v>
      </c>
      <c r="AX342" s="26">
        <v>100.12</v>
      </c>
      <c r="AY342" s="26">
        <v>100.01</v>
      </c>
      <c r="AZ342" s="26">
        <v>99.76</v>
      </c>
      <c r="BA342" s="26">
        <v>99.7</v>
      </c>
      <c r="BB342" s="26">
        <v>100.06</v>
      </c>
      <c r="BC342" s="26">
        <v>99.71</v>
      </c>
      <c r="BD342" s="26">
        <v>99.24</v>
      </c>
      <c r="BE342" s="26">
        <v>100.21</v>
      </c>
      <c r="BF342" s="25"/>
      <c r="BG342" s="26">
        <v>99.84</v>
      </c>
      <c r="BH342" s="26">
        <v>99.95</v>
      </c>
      <c r="BI342" s="26">
        <v>99.98</v>
      </c>
      <c r="BJ342" s="26">
        <v>99.74</v>
      </c>
      <c r="BK342" s="26">
        <v>99.83</v>
      </c>
      <c r="BL342" s="26">
        <v>99.81</v>
      </c>
      <c r="BM342" s="26">
        <v>99.85</v>
      </c>
      <c r="BN342" s="26">
        <v>100.18</v>
      </c>
      <c r="BO342" s="26">
        <v>99.85</v>
      </c>
      <c r="BP342" s="26">
        <v>99.97</v>
      </c>
      <c r="BQ342" s="26">
        <v>99.95</v>
      </c>
      <c r="BR342" s="26">
        <v>99.93</v>
      </c>
      <c r="BS342" s="26">
        <v>99.86</v>
      </c>
      <c r="BT342" s="26">
        <v>99.88</v>
      </c>
      <c r="BU342" s="26">
        <v>101.16</v>
      </c>
      <c r="BV342" s="26">
        <v>99.93</v>
      </c>
      <c r="BW342" s="26">
        <v>100.51</v>
      </c>
      <c r="BX342" s="26">
        <v>99.83</v>
      </c>
      <c r="BY342" s="25"/>
      <c r="BZ342" s="25"/>
      <c r="CA342" s="25"/>
      <c r="CB342" s="25"/>
      <c r="CC342" s="26">
        <v>99.83</v>
      </c>
      <c r="CD342" s="26">
        <v>99.77</v>
      </c>
      <c r="CE342" s="26">
        <v>99.89</v>
      </c>
      <c r="CF342" s="26">
        <v>99.89</v>
      </c>
      <c r="CG342" s="26">
        <v>100.01</v>
      </c>
    </row>
    <row r="343" spans="1:85" x14ac:dyDescent="0.3">
      <c r="A343" s="24" t="s">
        <v>415</v>
      </c>
      <c r="B343" s="26">
        <v>100.11</v>
      </c>
      <c r="C343" s="25"/>
      <c r="D343" s="26">
        <v>99.6</v>
      </c>
      <c r="E343" s="26">
        <v>99.83</v>
      </c>
      <c r="F343" s="26">
        <v>99.88</v>
      </c>
      <c r="G343" s="26">
        <v>100.3</v>
      </c>
      <c r="H343" s="26">
        <v>100.43</v>
      </c>
      <c r="I343" s="26">
        <v>100.44</v>
      </c>
      <c r="J343" s="26">
        <v>100.08</v>
      </c>
      <c r="K343" s="26">
        <v>100.3</v>
      </c>
      <c r="L343" s="26">
        <v>100.22</v>
      </c>
      <c r="M343" s="26">
        <v>99.92</v>
      </c>
      <c r="N343" s="26">
        <v>100.21</v>
      </c>
      <c r="O343" s="26">
        <v>100.25</v>
      </c>
      <c r="P343" s="26">
        <v>100.02</v>
      </c>
      <c r="Q343" s="26">
        <v>99.92</v>
      </c>
      <c r="R343" s="25"/>
      <c r="S343" s="25"/>
      <c r="T343" s="25"/>
      <c r="U343" s="26">
        <v>100.25</v>
      </c>
      <c r="V343" s="26">
        <v>100.13</v>
      </c>
      <c r="W343" s="25"/>
      <c r="X343" s="26">
        <v>99.57</v>
      </c>
      <c r="Y343" s="26">
        <v>100.15</v>
      </c>
      <c r="Z343" s="26">
        <v>100.03</v>
      </c>
      <c r="AA343" s="26">
        <v>99.83</v>
      </c>
      <c r="AB343" s="26">
        <v>100.13</v>
      </c>
      <c r="AC343" s="26">
        <v>100.29</v>
      </c>
      <c r="AD343" s="26">
        <v>99.67</v>
      </c>
      <c r="AE343" s="26">
        <v>100.57</v>
      </c>
      <c r="AF343" s="26">
        <v>99.58</v>
      </c>
      <c r="AG343" s="26">
        <v>99.9</v>
      </c>
      <c r="AH343" s="26">
        <v>99.86</v>
      </c>
      <c r="AI343" s="26">
        <v>99.93</v>
      </c>
      <c r="AJ343" s="26">
        <v>99.61</v>
      </c>
      <c r="AK343" s="26">
        <v>99.99</v>
      </c>
      <c r="AL343" s="26">
        <v>99.87</v>
      </c>
      <c r="AM343" s="26">
        <v>99.69</v>
      </c>
      <c r="AN343" s="26">
        <v>99.9</v>
      </c>
      <c r="AO343" s="26">
        <v>99.73</v>
      </c>
      <c r="AP343" s="26">
        <v>99.87</v>
      </c>
      <c r="AQ343" s="26">
        <v>99.73</v>
      </c>
      <c r="AR343" s="26">
        <v>99.89</v>
      </c>
      <c r="AS343" s="26">
        <v>99.86</v>
      </c>
      <c r="AT343" s="26">
        <v>99.92</v>
      </c>
      <c r="AU343" s="26">
        <v>100.3</v>
      </c>
      <c r="AV343" s="26">
        <v>100.42</v>
      </c>
      <c r="AW343" s="26">
        <v>100.45</v>
      </c>
      <c r="AX343" s="26">
        <v>100.44</v>
      </c>
      <c r="AY343" s="26">
        <v>100.04</v>
      </c>
      <c r="AZ343" s="26">
        <v>100.09</v>
      </c>
      <c r="BA343" s="26">
        <v>100.08</v>
      </c>
      <c r="BB343" s="26">
        <v>100.16</v>
      </c>
      <c r="BC343" s="26">
        <v>100.05</v>
      </c>
      <c r="BD343" s="26">
        <v>100.16</v>
      </c>
      <c r="BE343" s="26">
        <v>100.63</v>
      </c>
      <c r="BF343" s="25"/>
      <c r="BG343" s="26">
        <v>100.22</v>
      </c>
      <c r="BH343" s="26">
        <v>100.12</v>
      </c>
      <c r="BI343" s="26">
        <v>100.09</v>
      </c>
      <c r="BJ343" s="26">
        <v>99.78</v>
      </c>
      <c r="BK343" s="26">
        <v>100.02</v>
      </c>
      <c r="BL343" s="26">
        <v>100.21</v>
      </c>
      <c r="BM343" s="26">
        <v>100.26</v>
      </c>
      <c r="BN343" s="26">
        <v>100.07</v>
      </c>
      <c r="BO343" s="26">
        <v>100.25</v>
      </c>
      <c r="BP343" s="26">
        <v>100.1</v>
      </c>
      <c r="BQ343" s="26">
        <v>99.92</v>
      </c>
      <c r="BR343" s="26">
        <v>100</v>
      </c>
      <c r="BS343" s="26">
        <v>100.1</v>
      </c>
      <c r="BT343" s="26">
        <v>100.09</v>
      </c>
      <c r="BU343" s="26">
        <v>99.7</v>
      </c>
      <c r="BV343" s="26">
        <v>100.16</v>
      </c>
      <c r="BW343" s="26">
        <v>100.38</v>
      </c>
      <c r="BX343" s="26">
        <v>100.09</v>
      </c>
      <c r="BY343" s="25"/>
      <c r="BZ343" s="25"/>
      <c r="CA343" s="25"/>
      <c r="CB343" s="25"/>
      <c r="CC343" s="26">
        <v>100.31</v>
      </c>
      <c r="CD343" s="26">
        <v>100.18</v>
      </c>
      <c r="CE343" s="26">
        <v>100.22</v>
      </c>
      <c r="CF343" s="26">
        <v>100.15</v>
      </c>
      <c r="CG343" s="26">
        <v>100.08</v>
      </c>
    </row>
    <row r="344" spans="1:85" x14ac:dyDescent="0.3">
      <c r="A344" s="24" t="s">
        <v>416</v>
      </c>
      <c r="B344" s="26">
        <v>101.55</v>
      </c>
      <c r="C344" s="25"/>
      <c r="D344" s="26">
        <v>102.2</v>
      </c>
      <c r="E344" s="26">
        <v>101.99</v>
      </c>
      <c r="F344" s="26">
        <v>102.99</v>
      </c>
      <c r="G344" s="26">
        <v>101.23</v>
      </c>
      <c r="H344" s="26">
        <v>100.54</v>
      </c>
      <c r="I344" s="26">
        <v>100.48</v>
      </c>
      <c r="J344" s="26">
        <v>101.96</v>
      </c>
      <c r="K344" s="26">
        <v>101.09</v>
      </c>
      <c r="L344" s="26">
        <v>101.46</v>
      </c>
      <c r="M344" s="26">
        <v>101.44</v>
      </c>
      <c r="N344" s="26">
        <v>101.67</v>
      </c>
      <c r="O344" s="26">
        <v>101.34</v>
      </c>
      <c r="P344" s="26">
        <v>101.12</v>
      </c>
      <c r="Q344" s="26">
        <v>100.24</v>
      </c>
      <c r="R344" s="25"/>
      <c r="S344" s="25"/>
      <c r="T344" s="25"/>
      <c r="U344" s="26">
        <v>101.57</v>
      </c>
      <c r="V344" s="26">
        <v>101.27</v>
      </c>
      <c r="W344" s="25"/>
      <c r="X344" s="26">
        <v>102.28</v>
      </c>
      <c r="Y344" s="26">
        <v>101.89</v>
      </c>
      <c r="Z344" s="26">
        <v>100.06</v>
      </c>
      <c r="AA344" s="26">
        <v>101.99</v>
      </c>
      <c r="AB344" s="26">
        <v>104.13</v>
      </c>
      <c r="AC344" s="26">
        <v>104.05</v>
      </c>
      <c r="AD344" s="26">
        <v>103.68</v>
      </c>
      <c r="AE344" s="26">
        <v>105.51</v>
      </c>
      <c r="AF344" s="26">
        <v>104.77</v>
      </c>
      <c r="AG344" s="26">
        <v>102.46</v>
      </c>
      <c r="AH344" s="26">
        <v>102.6</v>
      </c>
      <c r="AI344" s="26">
        <v>101.52</v>
      </c>
      <c r="AJ344" s="26">
        <v>104.05</v>
      </c>
      <c r="AK344" s="26">
        <v>102.68</v>
      </c>
      <c r="AL344" s="26">
        <v>102.81</v>
      </c>
      <c r="AM344" s="26">
        <v>103.34</v>
      </c>
      <c r="AN344" s="26">
        <v>102.1</v>
      </c>
      <c r="AO344" s="26">
        <v>103.57</v>
      </c>
      <c r="AP344" s="26">
        <v>101.76</v>
      </c>
      <c r="AQ344" s="26">
        <v>102.77</v>
      </c>
      <c r="AR344" s="26">
        <v>101.89</v>
      </c>
      <c r="AS344" s="26">
        <v>102.86</v>
      </c>
      <c r="AT344" s="26">
        <v>102.52</v>
      </c>
      <c r="AU344" s="26">
        <v>101.23</v>
      </c>
      <c r="AV344" s="26">
        <v>100.79</v>
      </c>
      <c r="AW344" s="26">
        <v>100.26</v>
      </c>
      <c r="AX344" s="26">
        <v>100.48</v>
      </c>
      <c r="AY344" s="26">
        <v>101.38</v>
      </c>
      <c r="AZ344" s="26">
        <v>102.18</v>
      </c>
      <c r="BA344" s="26">
        <v>101.96</v>
      </c>
      <c r="BB344" s="26">
        <v>101.23</v>
      </c>
      <c r="BC344" s="26">
        <v>100.72</v>
      </c>
      <c r="BD344" s="26">
        <v>102.42</v>
      </c>
      <c r="BE344" s="26">
        <v>99.79</v>
      </c>
      <c r="BF344" s="25"/>
      <c r="BG344" s="26">
        <v>101.46</v>
      </c>
      <c r="BH344" s="26">
        <v>100.6</v>
      </c>
      <c r="BI344" s="26">
        <v>100.5</v>
      </c>
      <c r="BJ344" s="26">
        <v>102.04</v>
      </c>
      <c r="BK344" s="26">
        <v>101.44</v>
      </c>
      <c r="BL344" s="26">
        <v>102.12</v>
      </c>
      <c r="BM344" s="26">
        <v>101.35</v>
      </c>
      <c r="BN344" s="26">
        <v>100.68</v>
      </c>
      <c r="BO344" s="26">
        <v>101.34</v>
      </c>
      <c r="BP344" s="26">
        <v>101.45</v>
      </c>
      <c r="BQ344" s="26">
        <v>101.44</v>
      </c>
      <c r="BR344" s="26">
        <v>100.5</v>
      </c>
      <c r="BS344" s="26">
        <v>101.36</v>
      </c>
      <c r="BT344" s="26">
        <v>101.29</v>
      </c>
      <c r="BU344" s="26">
        <v>99.53</v>
      </c>
      <c r="BV344" s="26">
        <v>101.13</v>
      </c>
      <c r="BW344" s="26">
        <v>99.55</v>
      </c>
      <c r="BX344" s="26">
        <v>101.56</v>
      </c>
      <c r="BY344" s="25"/>
      <c r="BZ344" s="25"/>
      <c r="CA344" s="25"/>
      <c r="CB344" s="25"/>
      <c r="CC344" s="26">
        <v>101.4</v>
      </c>
      <c r="CD344" s="26">
        <v>101.76</v>
      </c>
      <c r="CE344" s="26">
        <v>101.33</v>
      </c>
      <c r="CF344" s="26">
        <v>101.25</v>
      </c>
      <c r="CG344" s="26">
        <v>101.25</v>
      </c>
    </row>
    <row r="345" spans="1:85" x14ac:dyDescent="0.3">
      <c r="A345" s="24" t="s">
        <v>417</v>
      </c>
      <c r="B345" s="26">
        <v>102.36</v>
      </c>
      <c r="C345" s="25"/>
      <c r="D345" s="26">
        <v>103.4</v>
      </c>
      <c r="E345" s="26">
        <v>103.15</v>
      </c>
      <c r="F345" s="26">
        <v>104.48</v>
      </c>
      <c r="G345" s="26">
        <v>102.36</v>
      </c>
      <c r="H345" s="26">
        <v>101.47</v>
      </c>
      <c r="I345" s="26">
        <v>100.99</v>
      </c>
      <c r="J345" s="26">
        <v>102.86</v>
      </c>
      <c r="K345" s="26">
        <v>101.59</v>
      </c>
      <c r="L345" s="26">
        <v>102.31</v>
      </c>
      <c r="M345" s="26">
        <v>102.21</v>
      </c>
      <c r="N345" s="26">
        <v>102.31</v>
      </c>
      <c r="O345" s="26">
        <v>102.13</v>
      </c>
      <c r="P345" s="26">
        <v>101.45</v>
      </c>
      <c r="Q345" s="26">
        <v>98.58</v>
      </c>
      <c r="R345" s="25"/>
      <c r="S345" s="25"/>
      <c r="T345" s="25"/>
      <c r="U345" s="26">
        <v>102.43</v>
      </c>
      <c r="V345" s="26">
        <v>101.66</v>
      </c>
      <c r="W345" s="25"/>
      <c r="X345" s="26">
        <v>103.57</v>
      </c>
      <c r="Y345" s="26">
        <v>102.69</v>
      </c>
      <c r="Z345" s="26">
        <v>98.83</v>
      </c>
      <c r="AA345" s="26">
        <v>103.15</v>
      </c>
      <c r="AB345" s="26">
        <v>106.31</v>
      </c>
      <c r="AC345" s="26">
        <v>105.93</v>
      </c>
      <c r="AD345" s="26">
        <v>105.38</v>
      </c>
      <c r="AE345" s="26">
        <v>107.23</v>
      </c>
      <c r="AF345" s="26">
        <v>106.81</v>
      </c>
      <c r="AG345" s="26">
        <v>103.9</v>
      </c>
      <c r="AH345" s="26">
        <v>103.98</v>
      </c>
      <c r="AI345" s="26">
        <v>102.41</v>
      </c>
      <c r="AJ345" s="26">
        <v>105.92</v>
      </c>
      <c r="AK345" s="26">
        <v>104.07</v>
      </c>
      <c r="AL345" s="26">
        <v>104.46</v>
      </c>
      <c r="AM345" s="26">
        <v>104.95</v>
      </c>
      <c r="AN345" s="26">
        <v>103.28</v>
      </c>
      <c r="AO345" s="26">
        <v>105.53</v>
      </c>
      <c r="AP345" s="26">
        <v>102.52</v>
      </c>
      <c r="AQ345" s="26">
        <v>104.2</v>
      </c>
      <c r="AR345" s="26">
        <v>102.69</v>
      </c>
      <c r="AS345" s="26">
        <v>104.7</v>
      </c>
      <c r="AT345" s="26">
        <v>103.35</v>
      </c>
      <c r="AU345" s="26">
        <v>102.36</v>
      </c>
      <c r="AV345" s="26">
        <v>101.86</v>
      </c>
      <c r="AW345" s="26">
        <v>101.03</v>
      </c>
      <c r="AX345" s="26">
        <v>100.99</v>
      </c>
      <c r="AY345" s="26">
        <v>101.62</v>
      </c>
      <c r="AZ345" s="26">
        <v>102.94</v>
      </c>
      <c r="BA345" s="26">
        <v>103</v>
      </c>
      <c r="BB345" s="26">
        <v>101.46</v>
      </c>
      <c r="BC345" s="26">
        <v>100.85</v>
      </c>
      <c r="BD345" s="26">
        <v>103.17</v>
      </c>
      <c r="BE345" s="26">
        <v>100.39</v>
      </c>
      <c r="BF345" s="25"/>
      <c r="BG345" s="26">
        <v>102.31</v>
      </c>
      <c r="BH345" s="26">
        <v>100.52</v>
      </c>
      <c r="BI345" s="26">
        <v>100.71</v>
      </c>
      <c r="BJ345" s="26">
        <v>103.36</v>
      </c>
      <c r="BK345" s="26">
        <v>101.85</v>
      </c>
      <c r="BL345" s="26">
        <v>103.21</v>
      </c>
      <c r="BM345" s="26">
        <v>102.09</v>
      </c>
      <c r="BN345" s="26">
        <v>99.66</v>
      </c>
      <c r="BO345" s="26">
        <v>102.13</v>
      </c>
      <c r="BP345" s="26">
        <v>101.9</v>
      </c>
      <c r="BQ345" s="26">
        <v>101.77</v>
      </c>
      <c r="BR345" s="26">
        <v>100.72</v>
      </c>
      <c r="BS345" s="26">
        <v>101.41</v>
      </c>
      <c r="BT345" s="26">
        <v>101.61</v>
      </c>
      <c r="BU345" s="26">
        <v>96.46</v>
      </c>
      <c r="BV345" s="26">
        <v>100.8</v>
      </c>
      <c r="BW345" s="26">
        <v>98.75</v>
      </c>
      <c r="BX345" s="26">
        <v>102.13</v>
      </c>
      <c r="BY345" s="25"/>
      <c r="BZ345" s="25"/>
      <c r="CA345" s="25"/>
      <c r="CB345" s="25"/>
      <c r="CC345" s="26">
        <v>102.14</v>
      </c>
      <c r="CD345" s="26">
        <v>102.76</v>
      </c>
      <c r="CE345" s="26">
        <v>101.93</v>
      </c>
      <c r="CF345" s="26">
        <v>100.89</v>
      </c>
      <c r="CG345" s="26">
        <v>101.75</v>
      </c>
    </row>
    <row r="346" spans="1:85" x14ac:dyDescent="0.3">
      <c r="A346" s="24" t="s">
        <v>418</v>
      </c>
      <c r="B346" s="26">
        <v>102.74</v>
      </c>
      <c r="C346" s="25"/>
      <c r="D346" s="26">
        <v>103.9</v>
      </c>
      <c r="E346" s="26">
        <v>104.3</v>
      </c>
      <c r="F346" s="26">
        <v>104.7</v>
      </c>
      <c r="G346" s="26">
        <v>102.3</v>
      </c>
      <c r="H346" s="26">
        <v>101.5</v>
      </c>
      <c r="I346" s="26">
        <v>101.19</v>
      </c>
      <c r="J346" s="26">
        <v>103.15</v>
      </c>
      <c r="K346" s="26">
        <v>101.91</v>
      </c>
      <c r="L346" s="26">
        <v>102.59</v>
      </c>
      <c r="M346" s="26">
        <v>103.13</v>
      </c>
      <c r="N346" s="26">
        <v>102.84</v>
      </c>
      <c r="O346" s="26">
        <v>102.39</v>
      </c>
      <c r="P346" s="26">
        <v>101.66</v>
      </c>
      <c r="Q346" s="26">
        <v>99.22</v>
      </c>
      <c r="R346" s="25"/>
      <c r="S346" s="25"/>
      <c r="T346" s="25"/>
      <c r="U346" s="26">
        <v>103.19</v>
      </c>
      <c r="V346" s="26">
        <v>101.98</v>
      </c>
      <c r="W346" s="25"/>
      <c r="X346" s="26">
        <v>104.08</v>
      </c>
      <c r="Y346" s="26">
        <v>103.09</v>
      </c>
      <c r="Z346" s="26">
        <v>99.34</v>
      </c>
      <c r="AA346" s="26">
        <v>104.3</v>
      </c>
      <c r="AB346" s="26">
        <v>106.95</v>
      </c>
      <c r="AC346" s="26">
        <v>105.97</v>
      </c>
      <c r="AD346" s="26">
        <v>105.42</v>
      </c>
      <c r="AE346" s="26">
        <v>107.65</v>
      </c>
      <c r="AF346" s="26">
        <v>106.97</v>
      </c>
      <c r="AG346" s="26">
        <v>104.3</v>
      </c>
      <c r="AH346" s="26">
        <v>103.99</v>
      </c>
      <c r="AI346" s="26">
        <v>102.43</v>
      </c>
      <c r="AJ346" s="26">
        <v>105.84</v>
      </c>
      <c r="AK346" s="26">
        <v>104.43</v>
      </c>
      <c r="AL346" s="26">
        <v>104.79</v>
      </c>
      <c r="AM346" s="26">
        <v>105.19</v>
      </c>
      <c r="AN346" s="26">
        <v>103.61</v>
      </c>
      <c r="AO346" s="26">
        <v>105.53</v>
      </c>
      <c r="AP346" s="26">
        <v>102.75</v>
      </c>
      <c r="AQ346" s="26">
        <v>104.24</v>
      </c>
      <c r="AR346" s="26">
        <v>102.74</v>
      </c>
      <c r="AS346" s="26">
        <v>104.93</v>
      </c>
      <c r="AT346" s="26">
        <v>103.69</v>
      </c>
      <c r="AU346" s="26">
        <v>102.3</v>
      </c>
      <c r="AV346" s="26">
        <v>101.75</v>
      </c>
      <c r="AW346" s="26">
        <v>101.22</v>
      </c>
      <c r="AX346" s="26">
        <v>101.19</v>
      </c>
      <c r="AY346" s="26">
        <v>102.08</v>
      </c>
      <c r="AZ346" s="26">
        <v>103.43</v>
      </c>
      <c r="BA346" s="26">
        <v>103.18</v>
      </c>
      <c r="BB346" s="26">
        <v>101.82</v>
      </c>
      <c r="BC346" s="26">
        <v>100.88</v>
      </c>
      <c r="BD346" s="26">
        <v>103.75</v>
      </c>
      <c r="BE346" s="26">
        <v>100.48</v>
      </c>
      <c r="BF346" s="25"/>
      <c r="BG346" s="26">
        <v>102.59</v>
      </c>
      <c r="BH346" s="26">
        <v>100.58</v>
      </c>
      <c r="BI346" s="26">
        <v>100.83</v>
      </c>
      <c r="BJ346" s="26">
        <v>104.93</v>
      </c>
      <c r="BK346" s="26">
        <v>102.39</v>
      </c>
      <c r="BL346" s="26">
        <v>103.98</v>
      </c>
      <c r="BM346" s="26">
        <v>102.33</v>
      </c>
      <c r="BN346" s="26">
        <v>99.98</v>
      </c>
      <c r="BO346" s="26">
        <v>102.39</v>
      </c>
      <c r="BP346" s="26">
        <v>102.16</v>
      </c>
      <c r="BQ346" s="26">
        <v>102</v>
      </c>
      <c r="BR346" s="26">
        <v>100.8</v>
      </c>
      <c r="BS346" s="26">
        <v>101.81</v>
      </c>
      <c r="BT346" s="26">
        <v>101.98</v>
      </c>
      <c r="BU346" s="26">
        <v>97.42</v>
      </c>
      <c r="BV346" s="26">
        <v>100.95</v>
      </c>
      <c r="BW346" s="26">
        <v>98.89</v>
      </c>
      <c r="BX346" s="26">
        <v>102.45</v>
      </c>
      <c r="BY346" s="25"/>
      <c r="BZ346" s="25"/>
      <c r="CA346" s="25"/>
      <c r="CB346" s="25"/>
      <c r="CC346" s="26">
        <v>103.31</v>
      </c>
      <c r="CD346" s="26">
        <v>103.05</v>
      </c>
      <c r="CE346" s="26">
        <v>102.19</v>
      </c>
      <c r="CF346" s="26">
        <v>101.11</v>
      </c>
      <c r="CG346" s="26">
        <v>102.13</v>
      </c>
    </row>
    <row r="347" spans="1:85" x14ac:dyDescent="0.3">
      <c r="A347" s="24" t="s">
        <v>419</v>
      </c>
      <c r="B347" s="26">
        <v>103.15</v>
      </c>
      <c r="C347" s="25"/>
      <c r="D347" s="26">
        <v>104.35</v>
      </c>
      <c r="E347" s="26">
        <v>105.71</v>
      </c>
      <c r="F347" s="26">
        <v>104.86</v>
      </c>
      <c r="G347" s="26">
        <v>102.48</v>
      </c>
      <c r="H347" s="26">
        <v>101.85</v>
      </c>
      <c r="I347" s="26">
        <v>101.68</v>
      </c>
      <c r="J347" s="26">
        <v>103.45</v>
      </c>
      <c r="K347" s="26">
        <v>102.32</v>
      </c>
      <c r="L347" s="26">
        <v>102.86</v>
      </c>
      <c r="M347" s="26">
        <v>102.94</v>
      </c>
      <c r="N347" s="26">
        <v>102.93</v>
      </c>
      <c r="O347" s="26">
        <v>102.69</v>
      </c>
      <c r="P347" s="26">
        <v>102.04</v>
      </c>
      <c r="Q347" s="26">
        <v>101.37</v>
      </c>
      <c r="R347" s="25"/>
      <c r="S347" s="25"/>
      <c r="T347" s="25"/>
      <c r="U347" s="26">
        <v>103.44</v>
      </c>
      <c r="V347" s="26">
        <v>102.45</v>
      </c>
      <c r="W347" s="25"/>
      <c r="X347" s="26">
        <v>104.48</v>
      </c>
      <c r="Y347" s="26">
        <v>103.63</v>
      </c>
      <c r="Z347" s="26">
        <v>101.09</v>
      </c>
      <c r="AA347" s="26">
        <v>105.71</v>
      </c>
      <c r="AB347" s="26">
        <v>106.99</v>
      </c>
      <c r="AC347" s="26">
        <v>106.17</v>
      </c>
      <c r="AD347" s="26">
        <v>105.81</v>
      </c>
      <c r="AE347" s="26">
        <v>108.3</v>
      </c>
      <c r="AF347" s="26">
        <v>107.06</v>
      </c>
      <c r="AG347" s="26">
        <v>104.53</v>
      </c>
      <c r="AH347" s="26">
        <v>104.15</v>
      </c>
      <c r="AI347" s="26">
        <v>102.77</v>
      </c>
      <c r="AJ347" s="26">
        <v>105.79</v>
      </c>
      <c r="AK347" s="26">
        <v>104.57</v>
      </c>
      <c r="AL347" s="26">
        <v>105.26</v>
      </c>
      <c r="AM347" s="26">
        <v>105.4</v>
      </c>
      <c r="AN347" s="26">
        <v>103.88</v>
      </c>
      <c r="AO347" s="26">
        <v>105.89</v>
      </c>
      <c r="AP347" s="26">
        <v>102.88</v>
      </c>
      <c r="AQ347" s="26">
        <v>104.22</v>
      </c>
      <c r="AR347" s="26">
        <v>102.77</v>
      </c>
      <c r="AS347" s="26">
        <v>105.85</v>
      </c>
      <c r="AT347" s="26">
        <v>103.9</v>
      </c>
      <c r="AU347" s="26">
        <v>102.48</v>
      </c>
      <c r="AV347" s="26">
        <v>101.9</v>
      </c>
      <c r="AW347" s="26">
        <v>101.8</v>
      </c>
      <c r="AX347" s="26">
        <v>101.68</v>
      </c>
      <c r="AY347" s="26">
        <v>102.82</v>
      </c>
      <c r="AZ347" s="26">
        <v>103.92</v>
      </c>
      <c r="BA347" s="26">
        <v>103.36</v>
      </c>
      <c r="BB347" s="26">
        <v>102.7</v>
      </c>
      <c r="BC347" s="26">
        <v>101.61</v>
      </c>
      <c r="BD347" s="26">
        <v>103.63</v>
      </c>
      <c r="BE347" s="26">
        <v>100.79</v>
      </c>
      <c r="BF347" s="25"/>
      <c r="BG347" s="26">
        <v>102.86</v>
      </c>
      <c r="BH347" s="26">
        <v>100.71</v>
      </c>
      <c r="BI347" s="26">
        <v>100.87</v>
      </c>
      <c r="BJ347" s="26">
        <v>104.54</v>
      </c>
      <c r="BK347" s="26">
        <v>102.33</v>
      </c>
      <c r="BL347" s="26">
        <v>103.7</v>
      </c>
      <c r="BM347" s="26">
        <v>102.6</v>
      </c>
      <c r="BN347" s="26">
        <v>101.06</v>
      </c>
      <c r="BO347" s="26">
        <v>102.69</v>
      </c>
      <c r="BP347" s="26">
        <v>102.77</v>
      </c>
      <c r="BQ347" s="26">
        <v>102.38</v>
      </c>
      <c r="BR347" s="26">
        <v>100.91</v>
      </c>
      <c r="BS347" s="26">
        <v>102.04</v>
      </c>
      <c r="BT347" s="26">
        <v>102.32</v>
      </c>
      <c r="BU347" s="26">
        <v>100.79</v>
      </c>
      <c r="BV347" s="26">
        <v>101.36</v>
      </c>
      <c r="BW347" s="26">
        <v>100.03</v>
      </c>
      <c r="BX347" s="26">
        <v>102.82</v>
      </c>
      <c r="BY347" s="25"/>
      <c r="BZ347" s="25"/>
      <c r="CA347" s="25"/>
      <c r="CB347" s="25"/>
      <c r="CC347" s="26">
        <v>103.58</v>
      </c>
      <c r="CD347" s="26">
        <v>103.29</v>
      </c>
      <c r="CE347" s="26">
        <v>102.53</v>
      </c>
      <c r="CF347" s="26">
        <v>101.33</v>
      </c>
      <c r="CG347" s="26">
        <v>102.73</v>
      </c>
    </row>
    <row r="348" spans="1:85" x14ac:dyDescent="0.3">
      <c r="A348" s="24" t="s">
        <v>420</v>
      </c>
      <c r="B348" s="26">
        <v>104.3</v>
      </c>
      <c r="C348" s="25"/>
      <c r="D348" s="26">
        <v>106.62</v>
      </c>
      <c r="E348" s="26">
        <v>106.6</v>
      </c>
      <c r="F348" s="26">
        <v>106.28</v>
      </c>
      <c r="G348" s="26">
        <v>104.09</v>
      </c>
      <c r="H348" s="26">
        <v>103.32</v>
      </c>
      <c r="I348" s="26">
        <v>102.88</v>
      </c>
      <c r="J348" s="26">
        <v>104.8</v>
      </c>
      <c r="K348" s="26">
        <v>103.17</v>
      </c>
      <c r="L348" s="26">
        <v>104.21</v>
      </c>
      <c r="M348" s="26">
        <v>102.91</v>
      </c>
      <c r="N348" s="26">
        <v>103.71</v>
      </c>
      <c r="O348" s="26">
        <v>104.12</v>
      </c>
      <c r="P348" s="26">
        <v>102.93</v>
      </c>
      <c r="Q348" s="26">
        <v>102.63</v>
      </c>
      <c r="R348" s="25"/>
      <c r="S348" s="25"/>
      <c r="T348" s="25"/>
      <c r="U348" s="26">
        <v>104.76</v>
      </c>
      <c r="V348" s="26">
        <v>103.52</v>
      </c>
      <c r="W348" s="25"/>
      <c r="X348" s="26">
        <v>106.8</v>
      </c>
      <c r="Y348" s="26">
        <v>104.84</v>
      </c>
      <c r="Z348" s="26">
        <v>102.49</v>
      </c>
      <c r="AA348" s="26">
        <v>106.6</v>
      </c>
      <c r="AB348" s="26">
        <v>107.46</v>
      </c>
      <c r="AC348" s="26">
        <v>108.25</v>
      </c>
      <c r="AD348" s="26">
        <v>107.92</v>
      </c>
      <c r="AE348" s="26">
        <v>110.95</v>
      </c>
      <c r="AF348" s="26">
        <v>108.99</v>
      </c>
      <c r="AG348" s="26">
        <v>106.24</v>
      </c>
      <c r="AH348" s="26">
        <v>105.93</v>
      </c>
      <c r="AI348" s="26">
        <v>104.11</v>
      </c>
      <c r="AJ348" s="26">
        <v>107.69</v>
      </c>
      <c r="AK348" s="26">
        <v>106.28</v>
      </c>
      <c r="AL348" s="26">
        <v>107.49</v>
      </c>
      <c r="AM348" s="26">
        <v>106.97</v>
      </c>
      <c r="AN348" s="26">
        <v>105.25</v>
      </c>
      <c r="AO348" s="26">
        <v>108.37</v>
      </c>
      <c r="AP348" s="26">
        <v>103.98</v>
      </c>
      <c r="AQ348" s="26">
        <v>105.51</v>
      </c>
      <c r="AR348" s="26">
        <v>103.63</v>
      </c>
      <c r="AS348" s="26">
        <v>109.11</v>
      </c>
      <c r="AT348" s="26">
        <v>105.17</v>
      </c>
      <c r="AU348" s="26">
        <v>104.09</v>
      </c>
      <c r="AV348" s="26">
        <v>103.4</v>
      </c>
      <c r="AW348" s="26">
        <v>103.22</v>
      </c>
      <c r="AX348" s="26">
        <v>102.88</v>
      </c>
      <c r="AY348" s="26">
        <v>104.17</v>
      </c>
      <c r="AZ348" s="26">
        <v>105.11</v>
      </c>
      <c r="BA348" s="26">
        <v>104.76</v>
      </c>
      <c r="BB348" s="26">
        <v>104.31</v>
      </c>
      <c r="BC348" s="26">
        <v>102.09</v>
      </c>
      <c r="BD348" s="26">
        <v>103.51</v>
      </c>
      <c r="BE348" s="26">
        <v>101.86</v>
      </c>
      <c r="BF348" s="25"/>
      <c r="BG348" s="26">
        <v>104.21</v>
      </c>
      <c r="BH348" s="26">
        <v>100.94</v>
      </c>
      <c r="BI348" s="26">
        <v>101.13</v>
      </c>
      <c r="BJ348" s="26">
        <v>104.24</v>
      </c>
      <c r="BK348" s="26">
        <v>102.57</v>
      </c>
      <c r="BL348" s="26">
        <v>104.2</v>
      </c>
      <c r="BM348" s="26">
        <v>104.01</v>
      </c>
      <c r="BN348" s="26">
        <v>101.64</v>
      </c>
      <c r="BO348" s="26">
        <v>104.12</v>
      </c>
      <c r="BP348" s="26">
        <v>104.06</v>
      </c>
      <c r="BQ348" s="26">
        <v>103.31</v>
      </c>
      <c r="BR348" s="26">
        <v>101.35</v>
      </c>
      <c r="BS348" s="26">
        <v>102.58</v>
      </c>
      <c r="BT348" s="26">
        <v>103.04</v>
      </c>
      <c r="BU348" s="26">
        <v>102.19</v>
      </c>
      <c r="BV348" s="26">
        <v>101.91</v>
      </c>
      <c r="BW348" s="26">
        <v>100.96</v>
      </c>
      <c r="BX348" s="26">
        <v>104</v>
      </c>
      <c r="BY348" s="25"/>
      <c r="BZ348" s="25"/>
      <c r="CA348" s="25"/>
      <c r="CB348" s="25"/>
      <c r="CC348" s="26">
        <v>104.72</v>
      </c>
      <c r="CD348" s="26">
        <v>104.8</v>
      </c>
      <c r="CE348" s="26">
        <v>103.72</v>
      </c>
      <c r="CF348" s="26">
        <v>101.82</v>
      </c>
      <c r="CG348" s="26">
        <v>103.9</v>
      </c>
    </row>
    <row r="349" spans="1:85" x14ac:dyDescent="0.3">
      <c r="A349" s="24" t="s">
        <v>421</v>
      </c>
      <c r="B349" s="26">
        <v>104.46</v>
      </c>
      <c r="C349" s="25"/>
      <c r="D349" s="26">
        <v>107.21</v>
      </c>
      <c r="E349" s="26">
        <v>107.48</v>
      </c>
      <c r="F349" s="26">
        <v>105.78</v>
      </c>
      <c r="G349" s="26">
        <v>104.01</v>
      </c>
      <c r="H349" s="26">
        <v>103.56</v>
      </c>
      <c r="I349" s="26">
        <v>103.29</v>
      </c>
      <c r="J349" s="26">
        <v>104.93</v>
      </c>
      <c r="K349" s="26">
        <v>103.57</v>
      </c>
      <c r="L349" s="26">
        <v>104.69</v>
      </c>
      <c r="M349" s="26">
        <v>102.49</v>
      </c>
      <c r="N349" s="26">
        <v>103.85</v>
      </c>
      <c r="O349" s="26">
        <v>104.72</v>
      </c>
      <c r="P349" s="26">
        <v>103.03</v>
      </c>
      <c r="Q349" s="26">
        <v>103.43</v>
      </c>
      <c r="R349" s="25"/>
      <c r="S349" s="25"/>
      <c r="T349" s="25"/>
      <c r="U349" s="26">
        <v>105.11</v>
      </c>
      <c r="V349" s="26">
        <v>103.87</v>
      </c>
      <c r="W349" s="25"/>
      <c r="X349" s="26">
        <v>107.38</v>
      </c>
      <c r="Y349" s="26">
        <v>105.22</v>
      </c>
      <c r="Z349" s="26">
        <v>103.55</v>
      </c>
      <c r="AA349" s="26">
        <v>107.48</v>
      </c>
      <c r="AB349" s="26">
        <v>106.75</v>
      </c>
      <c r="AC349" s="26">
        <v>107.68</v>
      </c>
      <c r="AD349" s="26">
        <v>107.7</v>
      </c>
      <c r="AE349" s="26">
        <v>109.63</v>
      </c>
      <c r="AF349" s="26">
        <v>107.96</v>
      </c>
      <c r="AG349" s="26">
        <v>106.03</v>
      </c>
      <c r="AH349" s="26">
        <v>105.65</v>
      </c>
      <c r="AI349" s="26">
        <v>103.89</v>
      </c>
      <c r="AJ349" s="26">
        <v>106.83</v>
      </c>
      <c r="AK349" s="26">
        <v>106.27</v>
      </c>
      <c r="AL349" s="26">
        <v>107.31</v>
      </c>
      <c r="AM349" s="26">
        <v>106.46</v>
      </c>
      <c r="AN349" s="26">
        <v>104.95</v>
      </c>
      <c r="AO349" s="26">
        <v>107.71</v>
      </c>
      <c r="AP349" s="26">
        <v>103.73</v>
      </c>
      <c r="AQ349" s="26">
        <v>104.78</v>
      </c>
      <c r="AR349" s="26">
        <v>103.42</v>
      </c>
      <c r="AS349" s="26">
        <v>108.48</v>
      </c>
      <c r="AT349" s="26">
        <v>104.99</v>
      </c>
      <c r="AU349" s="26">
        <v>104.01</v>
      </c>
      <c r="AV349" s="26">
        <v>103.5</v>
      </c>
      <c r="AW349" s="26">
        <v>103.64</v>
      </c>
      <c r="AX349" s="26">
        <v>103.29</v>
      </c>
      <c r="AY349" s="26">
        <v>104.44</v>
      </c>
      <c r="AZ349" s="26">
        <v>105.12</v>
      </c>
      <c r="BA349" s="26">
        <v>104.93</v>
      </c>
      <c r="BB349" s="26">
        <v>104.97</v>
      </c>
      <c r="BC349" s="26">
        <v>102.49</v>
      </c>
      <c r="BD349" s="26">
        <v>103.58</v>
      </c>
      <c r="BE349" s="26">
        <v>102.33</v>
      </c>
      <c r="BF349" s="25"/>
      <c r="BG349" s="26">
        <v>104.69</v>
      </c>
      <c r="BH349" s="26">
        <v>101.05</v>
      </c>
      <c r="BI349" s="26">
        <v>101.21</v>
      </c>
      <c r="BJ349" s="26">
        <v>103.39</v>
      </c>
      <c r="BK349" s="26">
        <v>102.46</v>
      </c>
      <c r="BL349" s="26">
        <v>104.01</v>
      </c>
      <c r="BM349" s="26">
        <v>104.6</v>
      </c>
      <c r="BN349" s="26">
        <v>102.13</v>
      </c>
      <c r="BO349" s="26">
        <v>104.72</v>
      </c>
      <c r="BP349" s="26">
        <v>104.14</v>
      </c>
      <c r="BQ349" s="26">
        <v>103.38</v>
      </c>
      <c r="BR349" s="26">
        <v>101.42</v>
      </c>
      <c r="BS349" s="26">
        <v>102.79</v>
      </c>
      <c r="BT349" s="26">
        <v>103.21</v>
      </c>
      <c r="BU349" s="26">
        <v>103.35</v>
      </c>
      <c r="BV349" s="26">
        <v>102.32</v>
      </c>
      <c r="BW349" s="26">
        <v>101.64</v>
      </c>
      <c r="BX349" s="26">
        <v>104.2</v>
      </c>
      <c r="BY349" s="25"/>
      <c r="BZ349" s="25"/>
      <c r="CA349" s="25"/>
      <c r="CB349" s="25"/>
      <c r="CC349" s="26">
        <v>105.14</v>
      </c>
      <c r="CD349" s="26">
        <v>105.07</v>
      </c>
      <c r="CE349" s="26">
        <v>104.16</v>
      </c>
      <c r="CF349" s="26">
        <v>102.1</v>
      </c>
      <c r="CG349" s="26">
        <v>104.24</v>
      </c>
    </row>
    <row r="350" spans="1:85" x14ac:dyDescent="0.3">
      <c r="A350" s="24" t="s">
        <v>422</v>
      </c>
      <c r="B350" s="26">
        <v>104.38</v>
      </c>
      <c r="C350" s="25"/>
      <c r="D350" s="26">
        <v>107.65</v>
      </c>
      <c r="E350" s="26">
        <v>108.43</v>
      </c>
      <c r="F350" s="26">
        <v>104.3</v>
      </c>
      <c r="G350" s="26">
        <v>103.41</v>
      </c>
      <c r="H350" s="26">
        <v>103.48</v>
      </c>
      <c r="I350" s="26">
        <v>103.74</v>
      </c>
      <c r="J350" s="26">
        <v>104.87</v>
      </c>
      <c r="K350" s="26">
        <v>104.04</v>
      </c>
      <c r="L350" s="26">
        <v>105.25</v>
      </c>
      <c r="M350" s="26">
        <v>101.94</v>
      </c>
      <c r="N350" s="26">
        <v>104.47</v>
      </c>
      <c r="O350" s="26">
        <v>105.48</v>
      </c>
      <c r="P350" s="26">
        <v>102.4</v>
      </c>
      <c r="Q350" s="26">
        <v>103.9</v>
      </c>
      <c r="R350" s="25"/>
      <c r="S350" s="25"/>
      <c r="T350" s="25"/>
      <c r="U350" s="26">
        <v>105.06</v>
      </c>
      <c r="V350" s="26">
        <v>104.19</v>
      </c>
      <c r="W350" s="25"/>
      <c r="X350" s="26">
        <v>107.79</v>
      </c>
      <c r="Y350" s="26">
        <v>105.59</v>
      </c>
      <c r="Z350" s="26">
        <v>104.77</v>
      </c>
      <c r="AA350" s="26">
        <v>108.43</v>
      </c>
      <c r="AB350" s="26">
        <v>105.7</v>
      </c>
      <c r="AC350" s="26">
        <v>106.45</v>
      </c>
      <c r="AD350" s="26">
        <v>106.64</v>
      </c>
      <c r="AE350" s="26">
        <v>108.98</v>
      </c>
      <c r="AF350" s="26">
        <v>106.6</v>
      </c>
      <c r="AG350" s="26">
        <v>104.78</v>
      </c>
      <c r="AH350" s="26">
        <v>103.6</v>
      </c>
      <c r="AI350" s="26">
        <v>101.4</v>
      </c>
      <c r="AJ350" s="26">
        <v>105.69</v>
      </c>
      <c r="AK350" s="26">
        <v>107.06</v>
      </c>
      <c r="AL350" s="26">
        <v>104.73</v>
      </c>
      <c r="AM350" s="26">
        <v>105.21</v>
      </c>
      <c r="AN350" s="26">
        <v>102.98</v>
      </c>
      <c r="AO350" s="26">
        <v>103.87</v>
      </c>
      <c r="AP350" s="26">
        <v>102.7</v>
      </c>
      <c r="AQ350" s="26">
        <v>103.4</v>
      </c>
      <c r="AR350" s="26">
        <v>102.62</v>
      </c>
      <c r="AS350" s="26">
        <v>102.95</v>
      </c>
      <c r="AT350" s="26">
        <v>104.47</v>
      </c>
      <c r="AU350" s="26">
        <v>103.41</v>
      </c>
      <c r="AV350" s="26">
        <v>103.41</v>
      </c>
      <c r="AW350" s="26">
        <v>103.56</v>
      </c>
      <c r="AX350" s="26">
        <v>103.74</v>
      </c>
      <c r="AY350" s="26">
        <v>104.52</v>
      </c>
      <c r="AZ350" s="26">
        <v>104.7</v>
      </c>
      <c r="BA350" s="26">
        <v>104.99</v>
      </c>
      <c r="BB350" s="26">
        <v>105.26</v>
      </c>
      <c r="BC350" s="26">
        <v>103.03</v>
      </c>
      <c r="BD350" s="26">
        <v>103.98</v>
      </c>
      <c r="BE350" s="26">
        <v>103.16</v>
      </c>
      <c r="BF350" s="25"/>
      <c r="BG350" s="26">
        <v>105.25</v>
      </c>
      <c r="BH350" s="26">
        <v>100.18</v>
      </c>
      <c r="BI350" s="26">
        <v>100</v>
      </c>
      <c r="BJ350" s="26">
        <v>102.98</v>
      </c>
      <c r="BK350" s="26">
        <v>102.77</v>
      </c>
      <c r="BL350" s="26">
        <v>104.55</v>
      </c>
      <c r="BM350" s="26">
        <v>105.34</v>
      </c>
      <c r="BN350" s="26">
        <v>102.77</v>
      </c>
      <c r="BO350" s="26">
        <v>105.48</v>
      </c>
      <c r="BP350" s="26">
        <v>103.14</v>
      </c>
      <c r="BQ350" s="26">
        <v>102.2</v>
      </c>
      <c r="BR350" s="26">
        <v>101.17</v>
      </c>
      <c r="BS350" s="26">
        <v>103.36</v>
      </c>
      <c r="BT350" s="26">
        <v>103.64</v>
      </c>
      <c r="BU350" s="26">
        <v>103.89</v>
      </c>
      <c r="BV350" s="26">
        <v>102.75</v>
      </c>
      <c r="BW350" s="26">
        <v>102.7</v>
      </c>
      <c r="BX350" s="26">
        <v>104.41</v>
      </c>
      <c r="BY350" s="25"/>
      <c r="BZ350" s="25"/>
      <c r="CA350" s="25"/>
      <c r="CB350" s="25"/>
      <c r="CC350" s="26">
        <v>105.7</v>
      </c>
      <c r="CD350" s="26">
        <v>104.44</v>
      </c>
      <c r="CE350" s="26">
        <v>104.69</v>
      </c>
      <c r="CF350" s="26">
        <v>102.56</v>
      </c>
      <c r="CG350" s="26">
        <v>104.43</v>
      </c>
    </row>
    <row r="351" spans="1:85" x14ac:dyDescent="0.3">
      <c r="A351" s="24" t="s">
        <v>423</v>
      </c>
      <c r="B351" s="26">
        <v>105.43</v>
      </c>
      <c r="C351" s="25"/>
      <c r="D351" s="26">
        <v>108.52</v>
      </c>
      <c r="E351" s="26">
        <v>109.74</v>
      </c>
      <c r="F351" s="26">
        <v>104.97</v>
      </c>
      <c r="G351" s="26">
        <v>104.7</v>
      </c>
      <c r="H351" s="26">
        <v>104.96</v>
      </c>
      <c r="I351" s="26">
        <v>105.19</v>
      </c>
      <c r="J351" s="26">
        <v>105.86</v>
      </c>
      <c r="K351" s="26">
        <v>105.15</v>
      </c>
      <c r="L351" s="26">
        <v>106.3</v>
      </c>
      <c r="M351" s="26">
        <v>102.82</v>
      </c>
      <c r="N351" s="26">
        <v>105.45</v>
      </c>
      <c r="O351" s="26">
        <v>106.58</v>
      </c>
      <c r="P351" s="26">
        <v>103.17</v>
      </c>
      <c r="Q351" s="26">
        <v>104.86</v>
      </c>
      <c r="R351" s="25"/>
      <c r="S351" s="25"/>
      <c r="T351" s="25"/>
      <c r="U351" s="26">
        <v>106.2</v>
      </c>
      <c r="V351" s="26">
        <v>105.17</v>
      </c>
      <c r="W351" s="25"/>
      <c r="X351" s="26">
        <v>108.67</v>
      </c>
      <c r="Y351" s="26">
        <v>106.66</v>
      </c>
      <c r="Z351" s="26">
        <v>105.68</v>
      </c>
      <c r="AA351" s="26">
        <v>109.74</v>
      </c>
      <c r="AB351" s="26">
        <v>106.69</v>
      </c>
      <c r="AC351" s="26">
        <v>107.63</v>
      </c>
      <c r="AD351" s="26">
        <v>107.59</v>
      </c>
      <c r="AE351" s="26">
        <v>110.01</v>
      </c>
      <c r="AF351" s="26">
        <v>107.14</v>
      </c>
      <c r="AG351" s="26">
        <v>105.45</v>
      </c>
      <c r="AH351" s="26">
        <v>104.57</v>
      </c>
      <c r="AI351" s="26">
        <v>102.15</v>
      </c>
      <c r="AJ351" s="26">
        <v>106.12</v>
      </c>
      <c r="AK351" s="26">
        <v>107.06</v>
      </c>
      <c r="AL351" s="26">
        <v>106.03</v>
      </c>
      <c r="AM351" s="26">
        <v>105.8</v>
      </c>
      <c r="AN351" s="26">
        <v>103.62</v>
      </c>
      <c r="AO351" s="26">
        <v>104.99</v>
      </c>
      <c r="AP351" s="26">
        <v>103.28</v>
      </c>
      <c r="AQ351" s="26">
        <v>103.53</v>
      </c>
      <c r="AR351" s="26">
        <v>103.14</v>
      </c>
      <c r="AS351" s="26">
        <v>104.15</v>
      </c>
      <c r="AT351" s="26">
        <v>105.26</v>
      </c>
      <c r="AU351" s="26">
        <v>104.7</v>
      </c>
      <c r="AV351" s="26">
        <v>104.82</v>
      </c>
      <c r="AW351" s="26">
        <v>105.11</v>
      </c>
      <c r="AX351" s="26">
        <v>105.19</v>
      </c>
      <c r="AY351" s="26">
        <v>105.32</v>
      </c>
      <c r="AZ351" s="26">
        <v>105.76</v>
      </c>
      <c r="BA351" s="26">
        <v>105.97</v>
      </c>
      <c r="BB351" s="26">
        <v>106.4</v>
      </c>
      <c r="BC351" s="26">
        <v>103.33</v>
      </c>
      <c r="BD351" s="26">
        <v>104.77</v>
      </c>
      <c r="BE351" s="26">
        <v>104.68</v>
      </c>
      <c r="BF351" s="25"/>
      <c r="BG351" s="26">
        <v>106.3</v>
      </c>
      <c r="BH351" s="26">
        <v>100.42</v>
      </c>
      <c r="BI351" s="26">
        <v>100.23</v>
      </c>
      <c r="BJ351" s="26">
        <v>104.29</v>
      </c>
      <c r="BK351" s="26">
        <v>103.63</v>
      </c>
      <c r="BL351" s="26">
        <v>105.54</v>
      </c>
      <c r="BM351" s="26">
        <v>106.44</v>
      </c>
      <c r="BN351" s="26">
        <v>103.58</v>
      </c>
      <c r="BO351" s="26">
        <v>106.58</v>
      </c>
      <c r="BP351" s="26">
        <v>104.23</v>
      </c>
      <c r="BQ351" s="26">
        <v>103.1</v>
      </c>
      <c r="BR351" s="26">
        <v>101.42</v>
      </c>
      <c r="BS351" s="26">
        <v>104.16</v>
      </c>
      <c r="BT351" s="26">
        <v>104.52</v>
      </c>
      <c r="BU351" s="26">
        <v>104.78</v>
      </c>
      <c r="BV351" s="26">
        <v>103.58</v>
      </c>
      <c r="BW351" s="26">
        <v>103.79</v>
      </c>
      <c r="BX351" s="26">
        <v>105.49</v>
      </c>
      <c r="BY351" s="25"/>
      <c r="BZ351" s="25"/>
      <c r="CA351" s="25"/>
      <c r="CB351" s="25"/>
      <c r="CC351" s="26">
        <v>106.84</v>
      </c>
      <c r="CD351" s="26">
        <v>105.61</v>
      </c>
      <c r="CE351" s="26">
        <v>105.77</v>
      </c>
      <c r="CF351" s="26">
        <v>103.34</v>
      </c>
      <c r="CG351" s="26">
        <v>105.4</v>
      </c>
    </row>
    <row r="352" spans="1:85" x14ac:dyDescent="0.3">
      <c r="A352" s="24" t="s">
        <v>552</v>
      </c>
      <c r="B352" s="26">
        <v>106.15</v>
      </c>
      <c r="D352" s="26">
        <v>109.21</v>
      </c>
      <c r="E352" s="26">
        <v>109.4</v>
      </c>
      <c r="F352" s="26">
        <v>106.15</v>
      </c>
      <c r="G352" s="26">
        <v>105.57</v>
      </c>
      <c r="H352" s="26">
        <v>105.74</v>
      </c>
      <c r="I352" s="26">
        <v>105.82</v>
      </c>
      <c r="J352" s="26">
        <v>106.67</v>
      </c>
      <c r="K352" s="26">
        <v>105.92</v>
      </c>
      <c r="L352" s="26">
        <v>106.8</v>
      </c>
      <c r="M352" s="26">
        <v>103.71</v>
      </c>
      <c r="N352" s="26">
        <v>106</v>
      </c>
      <c r="O352" s="26">
        <v>107</v>
      </c>
      <c r="P352" s="26">
        <v>103.71</v>
      </c>
      <c r="Q352" s="26">
        <v>106.07</v>
      </c>
      <c r="U352" s="26">
        <v>106.76</v>
      </c>
      <c r="V352" s="26">
        <v>105.79</v>
      </c>
      <c r="X352" s="26">
        <v>109.35</v>
      </c>
      <c r="Y352" s="26">
        <v>107.57</v>
      </c>
      <c r="Z352" s="26">
        <v>106.46</v>
      </c>
      <c r="AA352" s="26">
        <v>109.4</v>
      </c>
      <c r="AB352" s="26">
        <v>108.46</v>
      </c>
      <c r="AC352" s="26">
        <v>109.27</v>
      </c>
      <c r="AD352" s="26">
        <v>108.45</v>
      </c>
      <c r="AE352" s="26">
        <v>111.68</v>
      </c>
      <c r="AF352" s="26">
        <v>109</v>
      </c>
      <c r="AG352" s="26">
        <v>106.49</v>
      </c>
      <c r="AH352" s="26">
        <v>105.77</v>
      </c>
      <c r="AI352" s="26">
        <v>103.04</v>
      </c>
      <c r="AJ352" s="26">
        <v>107.56</v>
      </c>
      <c r="AK352" s="26">
        <v>108.14</v>
      </c>
      <c r="AL352" s="26">
        <v>107.36</v>
      </c>
      <c r="AM352" s="26">
        <v>106.95</v>
      </c>
      <c r="AN352" s="26">
        <v>104.37</v>
      </c>
      <c r="AO352" s="26">
        <v>106.7</v>
      </c>
      <c r="AP352" s="26">
        <v>104.07</v>
      </c>
      <c r="AQ352" s="26">
        <v>104.37</v>
      </c>
      <c r="AR352" s="26">
        <v>103.9</v>
      </c>
      <c r="AS352" s="26">
        <v>105.51</v>
      </c>
      <c r="AT352" s="26">
        <v>106.38</v>
      </c>
      <c r="AU352" s="26">
        <v>105.57</v>
      </c>
      <c r="AV352" s="26">
        <v>105.71</v>
      </c>
      <c r="AW352" s="26">
        <v>105.76</v>
      </c>
      <c r="AX352" s="26">
        <v>105.82</v>
      </c>
      <c r="AY352" s="26">
        <v>106.07</v>
      </c>
      <c r="AZ352" s="26">
        <v>106.72</v>
      </c>
      <c r="BA352" s="26">
        <v>106.73</v>
      </c>
      <c r="BB352" s="26">
        <v>107.16</v>
      </c>
      <c r="BC352" s="26">
        <v>103.65</v>
      </c>
      <c r="BD352" s="26">
        <v>106.09</v>
      </c>
      <c r="BE352" s="26">
        <v>105.07</v>
      </c>
      <c r="BG352" s="26">
        <v>106.8</v>
      </c>
      <c r="BH352" s="26">
        <v>100.49</v>
      </c>
      <c r="BI352" s="26">
        <v>100.39</v>
      </c>
      <c r="BJ352" s="26">
        <v>105.82</v>
      </c>
      <c r="BK352" s="26">
        <v>104.2</v>
      </c>
      <c r="BL352" s="26">
        <v>106.11</v>
      </c>
      <c r="BM352" s="26">
        <v>106.83</v>
      </c>
      <c r="BN352" s="26">
        <v>104.35</v>
      </c>
      <c r="BO352" s="26">
        <v>107</v>
      </c>
      <c r="BP352" s="26">
        <v>105</v>
      </c>
      <c r="BQ352" s="26">
        <v>103.84</v>
      </c>
      <c r="BR352" s="26">
        <v>101.58</v>
      </c>
      <c r="BS352" s="26">
        <v>104.46</v>
      </c>
      <c r="BT352" s="26">
        <v>105.13</v>
      </c>
      <c r="BU352" s="26">
        <v>106.32</v>
      </c>
      <c r="BV352" s="26">
        <v>103.93</v>
      </c>
      <c r="BW352" s="26">
        <v>104.53</v>
      </c>
      <c r="BX352" s="26">
        <v>106.24</v>
      </c>
      <c r="CC352" s="26">
        <v>107.32</v>
      </c>
      <c r="CD352" s="26">
        <v>106.26</v>
      </c>
      <c r="CE352" s="26">
        <v>106.29</v>
      </c>
      <c r="CF352" s="26">
        <v>103.57</v>
      </c>
      <c r="CG352" s="26">
        <v>106.14</v>
      </c>
    </row>
    <row r="353" spans="1:85" x14ac:dyDescent="0.3">
      <c r="A353" s="24" t="s">
        <v>574</v>
      </c>
      <c r="B353" s="26">
        <v>106.77</v>
      </c>
      <c r="D353" s="26">
        <v>109.38</v>
      </c>
      <c r="E353" s="26">
        <v>110.64</v>
      </c>
      <c r="F353" s="26">
        <v>106.42</v>
      </c>
      <c r="G353" s="26">
        <v>106.2</v>
      </c>
      <c r="H353" s="26">
        <v>106.49</v>
      </c>
      <c r="I353" s="26">
        <v>106.35</v>
      </c>
      <c r="J353" s="26">
        <v>107.27</v>
      </c>
      <c r="K353" s="26">
        <v>106.64</v>
      </c>
      <c r="L353" s="26">
        <v>107.72</v>
      </c>
      <c r="M353" s="26">
        <v>104.17</v>
      </c>
      <c r="N353" s="26">
        <v>107.23</v>
      </c>
      <c r="O353" s="26">
        <v>108.01</v>
      </c>
      <c r="P353" s="26">
        <v>104.11</v>
      </c>
      <c r="Q353" s="26">
        <v>105.81</v>
      </c>
      <c r="U353" s="26">
        <v>107.52</v>
      </c>
      <c r="V353" s="26">
        <v>106.5</v>
      </c>
      <c r="X353" s="26">
        <v>109.5</v>
      </c>
      <c r="Y353" s="26">
        <v>108.23</v>
      </c>
      <c r="Z353" s="26">
        <v>106.73</v>
      </c>
      <c r="AA353" s="26">
        <v>110.64</v>
      </c>
      <c r="AB353" s="26">
        <v>108.84</v>
      </c>
      <c r="AC353" s="26">
        <v>109.4</v>
      </c>
      <c r="AD353" s="26">
        <v>108.97</v>
      </c>
      <c r="AE353" s="26">
        <v>111.28</v>
      </c>
      <c r="AF353" s="26">
        <v>109.51</v>
      </c>
      <c r="AG353" s="26">
        <v>107</v>
      </c>
      <c r="AH353" s="26">
        <v>106.17</v>
      </c>
      <c r="AI353" s="26">
        <v>103.24</v>
      </c>
      <c r="AJ353" s="26">
        <v>107.85</v>
      </c>
      <c r="AK353" s="26">
        <v>108.5</v>
      </c>
      <c r="AL353" s="26">
        <v>107.93</v>
      </c>
      <c r="AM353" s="26">
        <v>107.28</v>
      </c>
      <c r="AN353" s="26">
        <v>104.65</v>
      </c>
      <c r="AO353" s="26">
        <v>107.03</v>
      </c>
      <c r="AP353" s="26">
        <v>104.31</v>
      </c>
      <c r="AQ353" s="26">
        <v>104.48</v>
      </c>
      <c r="AR353" s="26">
        <v>104.13</v>
      </c>
      <c r="AS353" s="26">
        <v>105.83</v>
      </c>
      <c r="AT353" s="26">
        <v>106.37</v>
      </c>
      <c r="AU353" s="26">
        <v>106.2</v>
      </c>
      <c r="AV353" s="26">
        <v>106.43</v>
      </c>
      <c r="AW353" s="26">
        <v>106.55</v>
      </c>
      <c r="AX353" s="26">
        <v>106.35</v>
      </c>
      <c r="AY353" s="26">
        <v>106.53</v>
      </c>
      <c r="AZ353" s="26">
        <v>107.05</v>
      </c>
      <c r="BA353" s="26">
        <v>107.47</v>
      </c>
      <c r="BB353" s="26">
        <v>107.79</v>
      </c>
      <c r="BC353" s="26">
        <v>103.29</v>
      </c>
      <c r="BD353" s="26">
        <v>107.03</v>
      </c>
      <c r="BE353" s="26">
        <v>105.98</v>
      </c>
      <c r="BG353" s="26">
        <v>107.72</v>
      </c>
      <c r="BH353" s="26">
        <v>100.74</v>
      </c>
      <c r="BI353" s="26">
        <v>100.69</v>
      </c>
      <c r="BJ353" s="26">
        <v>106.37</v>
      </c>
      <c r="BK353" s="26">
        <v>104.82</v>
      </c>
      <c r="BL353" s="26">
        <v>107.81</v>
      </c>
      <c r="BM353" s="26">
        <v>107.85</v>
      </c>
      <c r="BN353" s="26">
        <v>104.53</v>
      </c>
      <c r="BO353" s="26">
        <v>108.01</v>
      </c>
      <c r="BP353" s="26">
        <v>105.49</v>
      </c>
      <c r="BQ353" s="26">
        <v>104.25</v>
      </c>
      <c r="BR353" s="26">
        <v>101.79</v>
      </c>
      <c r="BS353" s="26">
        <v>105.02</v>
      </c>
      <c r="BT353" s="26">
        <v>105.59</v>
      </c>
      <c r="BU353" s="26">
        <v>105.54</v>
      </c>
      <c r="BV353" s="26">
        <v>104.4</v>
      </c>
      <c r="BW353" s="26">
        <v>104.69</v>
      </c>
      <c r="BX353" s="26">
        <v>106.91</v>
      </c>
      <c r="CC353" s="26">
        <v>108.03</v>
      </c>
      <c r="CD353" s="26">
        <v>107.07</v>
      </c>
      <c r="CE353" s="26">
        <v>107.17</v>
      </c>
      <c r="CF353" s="26">
        <v>104.1</v>
      </c>
      <c r="CG353" s="26">
        <v>106.82</v>
      </c>
    </row>
    <row r="354" spans="1:85" x14ac:dyDescent="0.3">
      <c r="A354" s="24" t="s">
        <v>582</v>
      </c>
      <c r="B354" s="26">
        <v>107.4</v>
      </c>
      <c r="D354" s="26">
        <v>110</v>
      </c>
      <c r="E354" s="26">
        <v>111.55</v>
      </c>
      <c r="F354" s="26">
        <v>106.83</v>
      </c>
      <c r="G354" s="26">
        <v>107.48</v>
      </c>
      <c r="H354" s="26">
        <v>107.84</v>
      </c>
      <c r="I354" s="26">
        <v>107.42</v>
      </c>
      <c r="J354" s="26">
        <v>107.9</v>
      </c>
      <c r="K354" s="26">
        <v>107.12</v>
      </c>
      <c r="L354" s="26">
        <v>108.49</v>
      </c>
      <c r="M354" s="26">
        <v>104.32</v>
      </c>
      <c r="N354" s="26">
        <v>107.6</v>
      </c>
      <c r="O354" s="26">
        <v>108.87</v>
      </c>
      <c r="P354" s="26">
        <v>104.45</v>
      </c>
      <c r="Q354" s="26">
        <v>105.34</v>
      </c>
      <c r="U354" s="26">
        <v>108.32</v>
      </c>
      <c r="V354" s="26">
        <v>107.03</v>
      </c>
      <c r="X354" s="26">
        <v>110.16</v>
      </c>
      <c r="Y354" s="26">
        <v>108.59</v>
      </c>
      <c r="Z354" s="26">
        <v>106.65</v>
      </c>
      <c r="AA354" s="26">
        <v>111.55</v>
      </c>
      <c r="AB354" s="26">
        <v>108.69</v>
      </c>
      <c r="AC354" s="26">
        <v>109.6</v>
      </c>
      <c r="AD354" s="26">
        <v>109.51</v>
      </c>
      <c r="AE354" s="26">
        <v>111.92</v>
      </c>
      <c r="AF354" s="26">
        <v>110.21</v>
      </c>
      <c r="AG354" s="26">
        <v>107.64</v>
      </c>
      <c r="AH354" s="26">
        <v>106.78</v>
      </c>
      <c r="AI354" s="26">
        <v>103.41</v>
      </c>
      <c r="AJ354" s="26">
        <v>108.84</v>
      </c>
      <c r="AK354" s="26">
        <v>108.87</v>
      </c>
      <c r="AL354" s="26">
        <v>108.64</v>
      </c>
      <c r="AM354" s="26">
        <v>107.95</v>
      </c>
      <c r="AN354" s="26">
        <v>104.9</v>
      </c>
      <c r="AO354" s="26">
        <v>107.47</v>
      </c>
      <c r="AP354" s="26">
        <v>104.73</v>
      </c>
      <c r="AQ354" s="26">
        <v>104.96</v>
      </c>
      <c r="AR354" s="26">
        <v>104.53</v>
      </c>
      <c r="AS354" s="26">
        <v>106.23</v>
      </c>
      <c r="AT354" s="26">
        <v>107.22</v>
      </c>
      <c r="AU354" s="26">
        <v>107.48</v>
      </c>
      <c r="AV354" s="26">
        <v>107.87</v>
      </c>
      <c r="AW354" s="26">
        <v>107.81</v>
      </c>
      <c r="AX354" s="26">
        <v>107.42</v>
      </c>
      <c r="AY354" s="26">
        <v>106.9</v>
      </c>
      <c r="AZ354" s="26">
        <v>107.51</v>
      </c>
      <c r="BA354" s="26">
        <v>108.21</v>
      </c>
      <c r="BB354" s="26">
        <v>108.27</v>
      </c>
      <c r="BC354" s="26">
        <v>103</v>
      </c>
      <c r="BD354" s="26">
        <v>106.51</v>
      </c>
      <c r="BE354" s="26">
        <v>107.43</v>
      </c>
      <c r="BG354" s="26">
        <v>108.49</v>
      </c>
      <c r="BH354" s="26">
        <v>100.99</v>
      </c>
      <c r="BI354" s="26">
        <v>100.9</v>
      </c>
      <c r="BJ354" s="26">
        <v>106.45</v>
      </c>
      <c r="BK354" s="26">
        <v>105.1</v>
      </c>
      <c r="BL354" s="26">
        <v>108.08</v>
      </c>
      <c r="BM354" s="26">
        <v>108.73</v>
      </c>
      <c r="BN354" s="26">
        <v>104.49</v>
      </c>
      <c r="BO354" s="26">
        <v>108.87</v>
      </c>
      <c r="BP354" s="26">
        <v>105.86</v>
      </c>
      <c r="BQ354" s="26">
        <v>104.63</v>
      </c>
      <c r="BR354" s="26">
        <v>102</v>
      </c>
      <c r="BS354" s="26">
        <v>105.61</v>
      </c>
      <c r="BT354" s="26">
        <v>105.9</v>
      </c>
      <c r="BU354" s="26">
        <v>104.44</v>
      </c>
      <c r="BV354" s="26">
        <v>104.88</v>
      </c>
      <c r="BW354" s="26">
        <v>105.08</v>
      </c>
      <c r="BX354" s="26">
        <v>107.49</v>
      </c>
      <c r="CC354" s="26">
        <v>109.03</v>
      </c>
      <c r="CD354" s="26">
        <v>107.72</v>
      </c>
      <c r="CE354" s="26">
        <v>107.86</v>
      </c>
      <c r="CF354" s="26">
        <v>104.71</v>
      </c>
      <c r="CG354" s="26">
        <v>107.27</v>
      </c>
    </row>
    <row r="355" spans="1:85" x14ac:dyDescent="0.3">
      <c r="A355" s="24" t="s">
        <v>583</v>
      </c>
      <c r="B355" s="26">
        <v>108.83</v>
      </c>
      <c r="D355" s="26">
        <v>111.86</v>
      </c>
      <c r="E355" s="26">
        <v>112.77</v>
      </c>
      <c r="F355" s="26">
        <v>107.46</v>
      </c>
      <c r="G355" s="26">
        <v>109.29</v>
      </c>
      <c r="H355" s="26">
        <v>109.8</v>
      </c>
      <c r="I355" s="26">
        <v>109.34</v>
      </c>
      <c r="J355" s="26">
        <v>109.29</v>
      </c>
      <c r="K355" s="26">
        <v>108.8</v>
      </c>
      <c r="L355" s="26">
        <v>110.09</v>
      </c>
      <c r="M355" s="26">
        <v>105.21</v>
      </c>
      <c r="N355" s="26">
        <v>109.05</v>
      </c>
      <c r="O355" s="26">
        <v>110.56</v>
      </c>
      <c r="P355" s="26">
        <v>105.57</v>
      </c>
      <c r="Q355" s="26">
        <v>107.53</v>
      </c>
      <c r="U355" s="26">
        <v>109.75</v>
      </c>
      <c r="V355" s="26">
        <v>108.65</v>
      </c>
      <c r="X355" s="26">
        <v>112.02</v>
      </c>
      <c r="Y355" s="26">
        <v>110.07</v>
      </c>
      <c r="Z355" s="26">
        <v>108.86</v>
      </c>
      <c r="AA355" s="26">
        <v>112.77</v>
      </c>
      <c r="AB355" s="26">
        <v>109.52</v>
      </c>
      <c r="AC355" s="26">
        <v>110.62</v>
      </c>
      <c r="AD355" s="26">
        <v>110.61</v>
      </c>
      <c r="AE355" s="26">
        <v>112.87</v>
      </c>
      <c r="AF355" s="26">
        <v>110.74</v>
      </c>
      <c r="AG355" s="26">
        <v>108.7</v>
      </c>
      <c r="AH355" s="26">
        <v>107.77</v>
      </c>
      <c r="AI355" s="26">
        <v>103.92</v>
      </c>
      <c r="AJ355" s="26">
        <v>109.37</v>
      </c>
      <c r="AK355" s="26">
        <v>109.79</v>
      </c>
      <c r="AL355" s="26">
        <v>109.68</v>
      </c>
      <c r="AM355" s="26">
        <v>108.54</v>
      </c>
      <c r="AN355" s="26">
        <v>105.44</v>
      </c>
      <c r="AO355" s="26">
        <v>108.13</v>
      </c>
      <c r="AP355" s="26">
        <v>105.31</v>
      </c>
      <c r="AQ355" s="26">
        <v>105.06</v>
      </c>
      <c r="AR355" s="26">
        <v>105.09</v>
      </c>
      <c r="AS355" s="26">
        <v>107.08</v>
      </c>
      <c r="AT355" s="26">
        <v>107.94</v>
      </c>
      <c r="AU355" s="26">
        <v>109.29</v>
      </c>
      <c r="AV355" s="26">
        <v>109.81</v>
      </c>
      <c r="AW355" s="26">
        <v>109.78</v>
      </c>
      <c r="AX355" s="26">
        <v>109.34</v>
      </c>
      <c r="AY355" s="26">
        <v>108.4</v>
      </c>
      <c r="AZ355" s="26">
        <v>108.78</v>
      </c>
      <c r="BA355" s="26">
        <v>109.63</v>
      </c>
      <c r="BB355" s="26">
        <v>110.07</v>
      </c>
      <c r="BC355" s="26">
        <v>103.98</v>
      </c>
      <c r="BD355" s="26">
        <v>107.64</v>
      </c>
      <c r="BE355" s="26">
        <v>109.6</v>
      </c>
      <c r="BG355" s="26">
        <v>110.09</v>
      </c>
      <c r="BH355" s="26">
        <v>101.35</v>
      </c>
      <c r="BI355" s="26">
        <v>101.22</v>
      </c>
      <c r="BJ355" s="26">
        <v>107.68</v>
      </c>
      <c r="BK355" s="26">
        <v>106.23</v>
      </c>
      <c r="BL355" s="26">
        <v>109.28</v>
      </c>
      <c r="BM355" s="26">
        <v>110.4</v>
      </c>
      <c r="BN355" s="26">
        <v>106.4</v>
      </c>
      <c r="BO355" s="26">
        <v>110.56</v>
      </c>
      <c r="BP355" s="26">
        <v>107.39</v>
      </c>
      <c r="BQ355" s="26">
        <v>105.67</v>
      </c>
      <c r="BR355" s="26">
        <v>102.39</v>
      </c>
      <c r="BS355" s="26">
        <v>106.91</v>
      </c>
      <c r="BT355" s="26">
        <v>107.53</v>
      </c>
      <c r="BU355" s="26">
        <v>106.99</v>
      </c>
      <c r="BV355" s="26">
        <v>106.51</v>
      </c>
      <c r="BW355" s="26">
        <v>107.33</v>
      </c>
      <c r="BX355" s="26">
        <v>108.96</v>
      </c>
      <c r="CC355" s="26">
        <v>110.54</v>
      </c>
      <c r="CD355" s="26">
        <v>109.1</v>
      </c>
      <c r="CE355" s="26">
        <v>109.56</v>
      </c>
      <c r="CF355" s="26">
        <v>106.09</v>
      </c>
      <c r="CG355" s="26">
        <v>108.9</v>
      </c>
    </row>
    <row r="356" spans="1:85" x14ac:dyDescent="0.3">
      <c r="A356" s="32" t="s">
        <v>584</v>
      </c>
      <c r="B356" s="26">
        <v>109.97</v>
      </c>
      <c r="D356" s="26">
        <v>111.96</v>
      </c>
      <c r="E356" s="26">
        <v>113.23</v>
      </c>
      <c r="F356" s="26">
        <v>108.87</v>
      </c>
      <c r="G356" s="26">
        <v>110.86</v>
      </c>
      <c r="H356" s="26">
        <v>111.32</v>
      </c>
      <c r="I356" s="26">
        <v>110.41</v>
      </c>
      <c r="J356" s="26">
        <v>110.34</v>
      </c>
      <c r="K356" s="26">
        <v>110.58</v>
      </c>
      <c r="L356" s="26">
        <v>110.77</v>
      </c>
      <c r="M356" s="26">
        <v>106.51</v>
      </c>
      <c r="N356" s="26">
        <v>109.93</v>
      </c>
      <c r="O356" s="26">
        <v>111.12</v>
      </c>
      <c r="P356" s="26">
        <v>106.13</v>
      </c>
      <c r="Q356" s="26">
        <v>108.34</v>
      </c>
      <c r="U356" s="26">
        <v>110.42</v>
      </c>
      <c r="V356" s="26">
        <v>109.38</v>
      </c>
      <c r="X356" s="26">
        <v>112.08</v>
      </c>
      <c r="Y356" s="26">
        <v>111.07</v>
      </c>
      <c r="Z356" s="26">
        <v>109.36</v>
      </c>
      <c r="AA356" s="26">
        <v>113.23</v>
      </c>
      <c r="AB356" s="26">
        <v>111.5</v>
      </c>
      <c r="AC356" s="26">
        <v>112.41</v>
      </c>
      <c r="AD356" s="26">
        <v>112.26</v>
      </c>
      <c r="AE356" s="26">
        <v>114.77</v>
      </c>
      <c r="AF356" s="26">
        <v>113.4</v>
      </c>
      <c r="AG356" s="26">
        <v>110.48</v>
      </c>
      <c r="AH356" s="26">
        <v>109.2</v>
      </c>
      <c r="AI356" s="26">
        <v>104.44</v>
      </c>
      <c r="AJ356" s="26">
        <v>111.35</v>
      </c>
      <c r="AK356" s="26">
        <v>111.04</v>
      </c>
      <c r="AL356" s="26">
        <v>111.05</v>
      </c>
      <c r="AM356" s="26">
        <v>110.15</v>
      </c>
      <c r="AN356" s="26">
        <v>106.49</v>
      </c>
      <c r="AO356" s="26">
        <v>109.89</v>
      </c>
      <c r="AP356" s="26">
        <v>106.18</v>
      </c>
      <c r="AQ356" s="26">
        <v>106.17</v>
      </c>
      <c r="AR356" s="26">
        <v>106.07</v>
      </c>
      <c r="AS356" s="26">
        <v>108.36</v>
      </c>
      <c r="AT356" s="26">
        <v>108.78</v>
      </c>
      <c r="AU356" s="26">
        <v>110.86</v>
      </c>
      <c r="AV356" s="26">
        <v>111.5</v>
      </c>
      <c r="AW356" s="26">
        <v>111.1</v>
      </c>
      <c r="AX356" s="26">
        <v>110.41</v>
      </c>
      <c r="AY356" s="26">
        <v>109.24</v>
      </c>
      <c r="AZ356" s="26">
        <v>109.92</v>
      </c>
      <c r="BA356" s="26">
        <v>110.68</v>
      </c>
      <c r="BB356" s="26">
        <v>110.75</v>
      </c>
      <c r="BC356" s="26">
        <v>104.4</v>
      </c>
      <c r="BD356" s="26">
        <v>112.04</v>
      </c>
      <c r="BE356" s="26">
        <v>110.82</v>
      </c>
      <c r="BG356" s="26">
        <v>110.77</v>
      </c>
      <c r="BH356" s="26">
        <v>101.63</v>
      </c>
      <c r="BI356" s="26">
        <v>101.7</v>
      </c>
      <c r="BJ356" s="26">
        <v>109.85</v>
      </c>
      <c r="BK356" s="26">
        <v>106.85</v>
      </c>
      <c r="BL356" s="26">
        <v>110.43</v>
      </c>
      <c r="BM356" s="26">
        <v>110.89</v>
      </c>
      <c r="BN356" s="26">
        <v>107.12</v>
      </c>
      <c r="BO356" s="26">
        <v>111.12</v>
      </c>
      <c r="BP356" s="26">
        <v>108.16</v>
      </c>
      <c r="BQ356" s="26">
        <v>106.23</v>
      </c>
      <c r="BR356" s="26">
        <v>102.57</v>
      </c>
      <c r="BS356" s="26">
        <v>107.28</v>
      </c>
      <c r="BT356" s="26">
        <v>108.47</v>
      </c>
      <c r="BU356" s="26">
        <v>107.8</v>
      </c>
      <c r="BV356" s="26">
        <v>106.97</v>
      </c>
      <c r="BW356" s="26">
        <v>108.28</v>
      </c>
      <c r="BX356" s="26">
        <v>109.8</v>
      </c>
      <c r="CC356" s="26">
        <v>111.2</v>
      </c>
      <c r="CD356" s="26">
        <v>109.8</v>
      </c>
      <c r="CE356" s="26">
        <v>110.22</v>
      </c>
      <c r="CF356" s="26">
        <v>106.25</v>
      </c>
      <c r="CG356" s="26">
        <v>109.78</v>
      </c>
    </row>
  </sheetData>
  <hyperlinks>
    <hyperlink ref="A1" location="Contents!A1" display="Return to contents" xr:uid="{00000000-0004-0000-0A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P355"/>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9.08984375" defaultRowHeight="13" x14ac:dyDescent="0.3"/>
  <cols>
    <col min="1" max="1" width="16.6328125" style="1" customWidth="1"/>
    <col min="2" max="14" width="11.90625" style="1" customWidth="1"/>
    <col min="15" max="15" width="1.90625" style="1" customWidth="1"/>
    <col min="16" max="16" width="11.90625" style="1" customWidth="1"/>
    <col min="17" max="16384" width="9.08984375" style="1"/>
  </cols>
  <sheetData>
    <row r="1" spans="1:16" x14ac:dyDescent="0.3">
      <c r="A1" s="5" t="s">
        <v>0</v>
      </c>
    </row>
    <row r="2" spans="1:16" ht="65" x14ac:dyDescent="0.3">
      <c r="A2" s="22" t="s">
        <v>453</v>
      </c>
      <c r="B2" s="23" t="s">
        <v>424</v>
      </c>
      <c r="C2" s="23" t="s">
        <v>425</v>
      </c>
      <c r="D2" s="23" t="s">
        <v>426</v>
      </c>
      <c r="E2" s="23" t="s">
        <v>427</v>
      </c>
      <c r="F2" s="23" t="s">
        <v>428</v>
      </c>
      <c r="G2" s="23" t="s">
        <v>429</v>
      </c>
      <c r="H2" s="23" t="s">
        <v>430</v>
      </c>
      <c r="I2" s="23" t="s">
        <v>431</v>
      </c>
      <c r="J2" s="23" t="s">
        <v>432</v>
      </c>
      <c r="K2" s="23" t="s">
        <v>433</v>
      </c>
      <c r="L2" s="23" t="s">
        <v>434</v>
      </c>
      <c r="M2" s="23" t="s">
        <v>435</v>
      </c>
      <c r="N2" s="23" t="s">
        <v>436</v>
      </c>
      <c r="O2" s="23"/>
      <c r="P2" s="23" t="s">
        <v>2</v>
      </c>
    </row>
    <row r="3" spans="1:16" x14ac:dyDescent="0.3">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3">
      <c r="A4" s="24">
        <v>1950</v>
      </c>
      <c r="B4" s="25">
        <f t="shared" ref="B4:B35" ca="1" si="0">GEOMEAN(OFFSET(B$76,$O4,0,4,1))</f>
        <v>4.3135930932178708</v>
      </c>
      <c r="C4" s="25">
        <f t="shared" ref="C4:E4" ca="1" si="1">GEOMEAN(OFFSET(C$76,$O4,0,4,1))</f>
        <v>4.665946439916266</v>
      </c>
      <c r="D4" s="25">
        <f t="shared" ca="1" si="1"/>
        <v>4.1014787216693698</v>
      </c>
      <c r="E4" s="25">
        <f t="shared" ca="1" si="1"/>
        <v>6.5800238404845706</v>
      </c>
      <c r="F4" s="25"/>
      <c r="G4" s="25">
        <f t="shared" ref="G4:I23" ca="1" si="2">GEOMEAN(OFFSET(G$76,$O4,0,4,1))</f>
        <v>67.306491540419117</v>
      </c>
      <c r="H4" s="25">
        <f t="shared" ca="1" si="2"/>
        <v>5.5418194754838312</v>
      </c>
      <c r="I4" s="25">
        <f t="shared" ca="1" si="2"/>
        <v>11.942571829710655</v>
      </c>
      <c r="J4" s="25"/>
      <c r="K4" s="25">
        <f t="shared" ref="K4:K35" ca="1" si="3">GEOMEAN(OFFSET(K$76,$O4,0,4,1))</f>
        <v>3.6585763301884087</v>
      </c>
      <c r="L4" s="25"/>
      <c r="M4" s="25"/>
      <c r="N4" s="25"/>
      <c r="O4" s="25">
        <f>0</f>
        <v>0</v>
      </c>
      <c r="P4" s="25">
        <f t="shared" ref="P4:P35" ca="1" si="4">GEOMEAN(OFFSET(P$76,$O4,0,4,1))</f>
        <v>5.0337060667213525</v>
      </c>
    </row>
    <row r="5" spans="1:16" x14ac:dyDescent="0.3">
      <c r="A5" s="24">
        <v>1951</v>
      </c>
      <c r="B5" s="25">
        <f t="shared" ca="1" si="0"/>
        <v>4.9708834547697949</v>
      </c>
      <c r="C5" s="25">
        <f t="shared" ref="C5:E24" ca="1" si="5">GEOMEAN(OFFSET(C$76,$O5,0,4,1))</f>
        <v>5.3879458556623225</v>
      </c>
      <c r="D5" s="25">
        <f t="shared" ca="1" si="5"/>
        <v>4.7056708446482958</v>
      </c>
      <c r="E5" s="25">
        <f t="shared" ca="1" si="5"/>
        <v>7.4469586226919056</v>
      </c>
      <c r="F5" s="25"/>
      <c r="G5" s="25">
        <f t="shared" ca="1" si="2"/>
        <v>71.548075009363075</v>
      </c>
      <c r="H5" s="25">
        <f t="shared" ca="1" si="2"/>
        <v>5.9668112307514374</v>
      </c>
      <c r="I5" s="25">
        <f t="shared" ca="1" si="2"/>
        <v>12.44411830232834</v>
      </c>
      <c r="J5" s="25"/>
      <c r="K5" s="25">
        <f t="shared" ca="1" si="3"/>
        <v>3.9141013205661159</v>
      </c>
      <c r="L5" s="25"/>
      <c r="M5" s="25"/>
      <c r="N5" s="25"/>
      <c r="O5" s="25">
        <f>O4+4</f>
        <v>4</v>
      </c>
      <c r="P5" s="25">
        <f t="shared" ca="1" si="4"/>
        <v>5.640999869059427</v>
      </c>
    </row>
    <row r="6" spans="1:16" x14ac:dyDescent="0.3">
      <c r="A6" s="24">
        <v>1952</v>
      </c>
      <c r="B6" s="25">
        <f t="shared" ca="1" si="0"/>
        <v>5.3724470387038172</v>
      </c>
      <c r="C6" s="25">
        <f t="shared" ca="1" si="5"/>
        <v>5.8149547985352283</v>
      </c>
      <c r="D6" s="25">
        <f t="shared" ca="1" si="5"/>
        <v>5.1448806086725547</v>
      </c>
      <c r="E6" s="25">
        <f t="shared" ca="1" si="5"/>
        <v>8.2516969278311567</v>
      </c>
      <c r="F6" s="25"/>
      <c r="G6" s="25">
        <f t="shared" ca="1" si="2"/>
        <v>65.078944028818114</v>
      </c>
      <c r="H6" s="25">
        <f t="shared" ca="1" si="2"/>
        <v>6.6231266457031328</v>
      </c>
      <c r="I6" s="25">
        <f t="shared" ca="1" si="2"/>
        <v>13.166142925260857</v>
      </c>
      <c r="J6" s="25"/>
      <c r="K6" s="25">
        <f t="shared" ca="1" si="3"/>
        <v>4.2544416956364959</v>
      </c>
      <c r="L6" s="25"/>
      <c r="M6" s="25"/>
      <c r="N6" s="25"/>
      <c r="O6" s="25">
        <f t="shared" ref="O6:O69" si="6">O5+4</f>
        <v>8</v>
      </c>
      <c r="P6" s="25">
        <f t="shared" ca="1" si="4"/>
        <v>6.1795242665104633</v>
      </c>
    </row>
    <row r="7" spans="1:16" x14ac:dyDescent="0.3">
      <c r="A7" s="24">
        <v>1953</v>
      </c>
      <c r="B7" s="25">
        <f t="shared" ca="1" si="0"/>
        <v>5.2222307058165054</v>
      </c>
      <c r="C7" s="25">
        <f t="shared" ca="1" si="5"/>
        <v>5.6722520282602966</v>
      </c>
      <c r="D7" s="25">
        <f t="shared" ca="1" si="5"/>
        <v>4.9771328887529744</v>
      </c>
      <c r="E7" s="25">
        <f t="shared" ca="1" si="5"/>
        <v>8.2699064400424529</v>
      </c>
      <c r="F7" s="25"/>
      <c r="G7" s="25">
        <f t="shared" ca="1" si="2"/>
        <v>64.816865607045415</v>
      </c>
      <c r="H7" s="25">
        <f t="shared" ca="1" si="2"/>
        <v>6.8424511622286301</v>
      </c>
      <c r="I7" s="25">
        <f t="shared" ca="1" si="2"/>
        <v>13.276754387295012</v>
      </c>
      <c r="J7" s="25"/>
      <c r="K7" s="25">
        <f t="shared" ca="1" si="3"/>
        <v>4.3399827453365871</v>
      </c>
      <c r="L7" s="25"/>
      <c r="M7" s="25"/>
      <c r="N7" s="25"/>
      <c r="O7" s="25">
        <f t="shared" si="6"/>
        <v>12</v>
      </c>
      <c r="P7" s="25">
        <f t="shared" ca="1" si="4"/>
        <v>6.19746626722445</v>
      </c>
    </row>
    <row r="8" spans="1:16" x14ac:dyDescent="0.3">
      <c r="A8" s="24">
        <v>1954</v>
      </c>
      <c r="B8" s="25">
        <f t="shared" ca="1" si="0"/>
        <v>5.2246306657040229</v>
      </c>
      <c r="C8" s="25">
        <f t="shared" ca="1" si="5"/>
        <v>5.6745853389918262</v>
      </c>
      <c r="D8" s="25">
        <f t="shared" ca="1" si="5"/>
        <v>4.9820781926935895</v>
      </c>
      <c r="E8" s="25">
        <f t="shared" ca="1" si="5"/>
        <v>8.3122468034285557</v>
      </c>
      <c r="F8" s="25"/>
      <c r="G8" s="25">
        <f t="shared" ca="1" si="2"/>
        <v>68.558925194040867</v>
      </c>
      <c r="H8" s="25">
        <f t="shared" ca="1" si="2"/>
        <v>6.9195791777054891</v>
      </c>
      <c r="I8" s="25">
        <f t="shared" ca="1" si="2"/>
        <v>12.889698271883242</v>
      </c>
      <c r="J8" s="25"/>
      <c r="K8" s="25">
        <f t="shared" ca="1" si="3"/>
        <v>4.4249180776163417</v>
      </c>
      <c r="L8" s="25"/>
      <c r="M8" s="25"/>
      <c r="N8" s="25"/>
      <c r="O8" s="25">
        <f t="shared" si="6"/>
        <v>16</v>
      </c>
      <c r="P8" s="25">
        <f t="shared" ca="1" si="4"/>
        <v>6.2446230533014226</v>
      </c>
    </row>
    <row r="9" spans="1:16" x14ac:dyDescent="0.3">
      <c r="A9" s="24">
        <v>1955</v>
      </c>
      <c r="B9" s="25">
        <f t="shared" ca="1" si="0"/>
        <v>5.5564402065808265</v>
      </c>
      <c r="C9" s="25">
        <f t="shared" ca="1" si="5"/>
        <v>6.0240795796833897</v>
      </c>
      <c r="D9" s="25">
        <f t="shared" ca="1" si="5"/>
        <v>5.3263943982848598</v>
      </c>
      <c r="E9" s="25">
        <f t="shared" ca="1" si="5"/>
        <v>8.7061511116498735</v>
      </c>
      <c r="F9" s="25"/>
      <c r="G9" s="25">
        <f t="shared" ca="1" si="2"/>
        <v>67.111402333150266</v>
      </c>
      <c r="H9" s="25">
        <f t="shared" ca="1" si="2"/>
        <v>7.295642970412878</v>
      </c>
      <c r="I9" s="25">
        <f t="shared" ca="1" si="2"/>
        <v>13.279685176384698</v>
      </c>
      <c r="J9" s="25">
        <f t="shared" ref="J9:J40" ca="1" si="7">GEOMEAN(OFFSET(J$76,$O9,0,4,1))</f>
        <v>18.698193348026138</v>
      </c>
      <c r="K9" s="25">
        <f t="shared" ca="1" si="3"/>
        <v>4.5941093434826108</v>
      </c>
      <c r="L9" s="25"/>
      <c r="M9" s="25"/>
      <c r="N9" s="25"/>
      <c r="O9" s="25">
        <f t="shared" si="6"/>
        <v>20</v>
      </c>
      <c r="P9" s="25">
        <f t="shared" ca="1" si="4"/>
        <v>6.6284064621978249</v>
      </c>
    </row>
    <row r="10" spans="1:16" x14ac:dyDescent="0.3">
      <c r="A10" s="24">
        <v>1956</v>
      </c>
      <c r="B10" s="25">
        <f t="shared" ca="1" si="0"/>
        <v>5.8323480771776133</v>
      </c>
      <c r="C10" s="25">
        <f t="shared" ca="1" si="5"/>
        <v>6.2997496734991261</v>
      </c>
      <c r="D10" s="25">
        <f t="shared" ca="1" si="5"/>
        <v>5.6048904332200804</v>
      </c>
      <c r="E10" s="25">
        <f t="shared" ca="1" si="5"/>
        <v>9.288784116914691</v>
      </c>
      <c r="F10" s="25"/>
      <c r="G10" s="25">
        <f t="shared" ca="1" si="2"/>
        <v>68.797995742529537</v>
      </c>
      <c r="H10" s="25">
        <f t="shared" ca="1" si="2"/>
        <v>7.806083930467814</v>
      </c>
      <c r="I10" s="25">
        <f t="shared" ca="1" si="2"/>
        <v>12.664345631371539</v>
      </c>
      <c r="J10" s="25">
        <f t="shared" ca="1" si="7"/>
        <v>18.884664193527659</v>
      </c>
      <c r="K10" s="25">
        <f t="shared" ca="1" si="3"/>
        <v>4.9346407673339305</v>
      </c>
      <c r="L10" s="25"/>
      <c r="M10" s="25"/>
      <c r="N10" s="25"/>
      <c r="O10" s="25">
        <f t="shared" si="6"/>
        <v>24</v>
      </c>
      <c r="P10" s="25">
        <f t="shared" ca="1" si="4"/>
        <v>7.0617335336627081</v>
      </c>
    </row>
    <row r="11" spans="1:16" x14ac:dyDescent="0.3">
      <c r="A11" s="24">
        <v>1957</v>
      </c>
      <c r="B11" s="25">
        <f t="shared" ca="1" si="0"/>
        <v>5.9498615381429403</v>
      </c>
      <c r="C11" s="25">
        <f t="shared" ca="1" si="5"/>
        <v>6.4748127356208469</v>
      </c>
      <c r="D11" s="25">
        <f t="shared" ca="1" si="5"/>
        <v>5.6898159524164234</v>
      </c>
      <c r="E11" s="25">
        <f t="shared" ca="1" si="5"/>
        <v>9.6523771427288736</v>
      </c>
      <c r="F11" s="25"/>
      <c r="G11" s="25">
        <f t="shared" ca="1" si="2"/>
        <v>71.152228754000745</v>
      </c>
      <c r="H11" s="25">
        <f t="shared" ca="1" si="2"/>
        <v>8.1744332472821828</v>
      </c>
      <c r="I11" s="25">
        <f t="shared" ca="1" si="2"/>
        <v>13.053227284600034</v>
      </c>
      <c r="J11" s="25">
        <f t="shared" ca="1" si="7"/>
        <v>20.1976734628462</v>
      </c>
      <c r="K11" s="25">
        <f t="shared" ca="1" si="3"/>
        <v>5.0198165603173281</v>
      </c>
      <c r="L11" s="25"/>
      <c r="M11" s="25"/>
      <c r="N11" s="25"/>
      <c r="O11" s="25">
        <f t="shared" si="6"/>
        <v>28</v>
      </c>
      <c r="P11" s="25">
        <f t="shared" ca="1" si="4"/>
        <v>7.3445830227079512</v>
      </c>
    </row>
    <row r="12" spans="1:16" x14ac:dyDescent="0.3">
      <c r="A12" s="24">
        <v>1958</v>
      </c>
      <c r="B12" s="25">
        <f t="shared" ca="1" si="0"/>
        <v>6.0474570201685482</v>
      </c>
      <c r="C12" s="25">
        <f t="shared" ca="1" si="5"/>
        <v>6.557406790183097</v>
      </c>
      <c r="D12" s="25">
        <f t="shared" ca="1" si="5"/>
        <v>5.8399614430508215</v>
      </c>
      <c r="E12" s="25">
        <f t="shared" ca="1" si="5"/>
        <v>9.7424810820606069</v>
      </c>
      <c r="F12" s="25"/>
      <c r="G12" s="25">
        <f t="shared" ca="1" si="2"/>
        <v>70.569824657493598</v>
      </c>
      <c r="H12" s="25">
        <f t="shared" ca="1" si="2"/>
        <v>8.3549027514364749</v>
      </c>
      <c r="I12" s="25">
        <f t="shared" ca="1" si="2"/>
        <v>13.387280056463533</v>
      </c>
      <c r="J12" s="25">
        <f t="shared" ca="1" si="7"/>
        <v>20.397128180073747</v>
      </c>
      <c r="K12" s="25">
        <f t="shared" ca="1" si="3"/>
        <v>5.2770988517852997</v>
      </c>
      <c r="L12" s="25"/>
      <c r="M12" s="25"/>
      <c r="N12" s="25"/>
      <c r="O12" s="25">
        <f t="shared" si="6"/>
        <v>32</v>
      </c>
      <c r="P12" s="25">
        <f t="shared" ca="1" si="4"/>
        <v>7.5074820762114909</v>
      </c>
    </row>
    <row r="13" spans="1:16" x14ac:dyDescent="0.3">
      <c r="A13" s="24">
        <v>1959</v>
      </c>
      <c r="B13" s="25">
        <f t="shared" ca="1" si="0"/>
        <v>5.8948963549339037</v>
      </c>
      <c r="C13" s="25">
        <f t="shared" ca="1" si="5"/>
        <v>6.3624045189216005</v>
      </c>
      <c r="D13" s="25">
        <f t="shared" ca="1" si="5"/>
        <v>5.6522823602007177</v>
      </c>
      <c r="E13" s="25">
        <f t="shared" ca="1" si="5"/>
        <v>9.8049987251401518</v>
      </c>
      <c r="F13" s="25"/>
      <c r="G13" s="25">
        <f t="shared" ca="1" si="2"/>
        <v>71.287254282068218</v>
      </c>
      <c r="H13" s="25">
        <f t="shared" ca="1" si="2"/>
        <v>8.3649359041378304</v>
      </c>
      <c r="I13" s="25">
        <f t="shared" ca="1" si="2"/>
        <v>12.831350286544632</v>
      </c>
      <c r="J13" s="25">
        <f t="shared" ca="1" si="7"/>
        <v>20.662043861685262</v>
      </c>
      <c r="K13" s="25">
        <f t="shared" ca="1" si="3"/>
        <v>5.3624982528339222</v>
      </c>
      <c r="L13" s="25"/>
      <c r="M13" s="25"/>
      <c r="N13" s="25"/>
      <c r="O13" s="25">
        <f t="shared" si="6"/>
        <v>36</v>
      </c>
      <c r="P13" s="25">
        <f t="shared" ca="1" si="4"/>
        <v>7.4724887113831615</v>
      </c>
    </row>
    <row r="14" spans="1:16" x14ac:dyDescent="0.3">
      <c r="A14" s="24">
        <v>1960</v>
      </c>
      <c r="B14" s="25">
        <f t="shared" ca="1" si="0"/>
        <v>5.9522008239192488</v>
      </c>
      <c r="C14" s="25">
        <f t="shared" ca="1" si="5"/>
        <v>6.4746042209995496</v>
      </c>
      <c r="D14" s="25">
        <f t="shared" ca="1" si="5"/>
        <v>5.6946777527018</v>
      </c>
      <c r="E14" s="25">
        <f t="shared" ca="1" si="5"/>
        <v>9.7699948822913925</v>
      </c>
      <c r="F14" s="25"/>
      <c r="G14" s="25">
        <f t="shared" ca="1" si="2"/>
        <v>69.899169772866699</v>
      </c>
      <c r="H14" s="25">
        <f t="shared" ca="1" si="2"/>
        <v>8.5292465128435282</v>
      </c>
      <c r="I14" s="25">
        <f t="shared" ca="1" si="2"/>
        <v>12.44481831323861</v>
      </c>
      <c r="J14" s="25">
        <f t="shared" ca="1" si="7"/>
        <v>20.919934324563982</v>
      </c>
      <c r="K14" s="25">
        <f t="shared" ca="1" si="3"/>
        <v>5.4448143119969625</v>
      </c>
      <c r="L14" s="25"/>
      <c r="M14" s="25"/>
      <c r="N14" s="25"/>
      <c r="O14" s="25">
        <f t="shared" si="6"/>
        <v>40</v>
      </c>
      <c r="P14" s="25">
        <f t="shared" ca="1" si="4"/>
        <v>7.5970523956528808</v>
      </c>
    </row>
    <row r="15" spans="1:16" x14ac:dyDescent="0.3">
      <c r="A15" s="24">
        <v>1961</v>
      </c>
      <c r="B15" s="25">
        <f t="shared" ca="1" si="0"/>
        <v>6.167340054879574</v>
      </c>
      <c r="C15" s="25">
        <f t="shared" ca="1" si="5"/>
        <v>6.6849081738818974</v>
      </c>
      <c r="D15" s="25">
        <f t="shared" ca="1" si="5"/>
        <v>5.9297674763696966</v>
      </c>
      <c r="E15" s="25">
        <f t="shared" ca="1" si="5"/>
        <v>9.8648770891153621</v>
      </c>
      <c r="F15" s="25"/>
      <c r="G15" s="25">
        <f t="shared" ca="1" si="2"/>
        <v>69.749948007043585</v>
      </c>
      <c r="H15" s="25">
        <f t="shared" ca="1" si="2"/>
        <v>8.8844301778107795</v>
      </c>
      <c r="I15" s="25">
        <f t="shared" ca="1" si="2"/>
        <v>12.556144124410421</v>
      </c>
      <c r="J15" s="25">
        <f t="shared" ca="1" si="7"/>
        <v>21.182342556557789</v>
      </c>
      <c r="K15" s="25">
        <f t="shared" ca="1" si="3"/>
        <v>5.6173734464712268</v>
      </c>
      <c r="L15" s="25"/>
      <c r="M15" s="25"/>
      <c r="N15" s="25"/>
      <c r="O15" s="25">
        <f t="shared" si="6"/>
        <v>44</v>
      </c>
      <c r="P15" s="25">
        <f t="shared" ca="1" si="4"/>
        <v>7.8846524373717868</v>
      </c>
    </row>
    <row r="16" spans="1:16" x14ac:dyDescent="0.3">
      <c r="A16" s="24">
        <v>1962</v>
      </c>
      <c r="B16" s="25">
        <f t="shared" ca="1" si="0"/>
        <v>6.3220964339731891</v>
      </c>
      <c r="C16" s="25">
        <f t="shared" ca="1" si="5"/>
        <v>6.8319920194633186</v>
      </c>
      <c r="D16" s="25">
        <f t="shared" ca="1" si="5"/>
        <v>6.1020819301112059</v>
      </c>
      <c r="E16" s="25">
        <f t="shared" ca="1" si="5"/>
        <v>9.8948213645355541</v>
      </c>
      <c r="F16" s="25"/>
      <c r="G16" s="25">
        <f t="shared" ca="1" si="2"/>
        <v>69.267437787173364</v>
      </c>
      <c r="H16" s="25">
        <f t="shared" ca="1" si="2"/>
        <v>9.0747403157462792</v>
      </c>
      <c r="I16" s="25">
        <f t="shared" ca="1" si="2"/>
        <v>13.051954822483923</v>
      </c>
      <c r="J16" s="25">
        <f t="shared" ca="1" si="7"/>
        <v>21.442384159165428</v>
      </c>
      <c r="K16" s="25">
        <f t="shared" ca="1" si="3"/>
        <v>5.6999342866606835</v>
      </c>
      <c r="L16" s="25"/>
      <c r="M16" s="25"/>
      <c r="N16" s="25"/>
      <c r="O16" s="25">
        <f t="shared" si="6"/>
        <v>48</v>
      </c>
      <c r="P16" s="25">
        <f t="shared" ca="1" si="4"/>
        <v>8.0647509625671656</v>
      </c>
    </row>
    <row r="17" spans="1:16" x14ac:dyDescent="0.3">
      <c r="A17" s="24">
        <v>1963</v>
      </c>
      <c r="B17" s="25">
        <f t="shared" ca="1" si="0"/>
        <v>6.6494762098509383</v>
      </c>
      <c r="C17" s="25">
        <f t="shared" ca="1" si="5"/>
        <v>7.219371248276798</v>
      </c>
      <c r="D17" s="25">
        <f t="shared" ca="1" si="5"/>
        <v>6.4145135746565094</v>
      </c>
      <c r="E17" s="25">
        <f t="shared" ca="1" si="5"/>
        <v>9.5797450343043362</v>
      </c>
      <c r="F17" s="25"/>
      <c r="G17" s="25">
        <f t="shared" ca="1" si="2"/>
        <v>70.191437355690397</v>
      </c>
      <c r="H17" s="25">
        <f t="shared" ca="1" si="2"/>
        <v>9.2646646147647331</v>
      </c>
      <c r="I17" s="25">
        <f t="shared" ca="1" si="2"/>
        <v>12.329300893127094</v>
      </c>
      <c r="J17" s="25">
        <f t="shared" ca="1" si="7"/>
        <v>21.769688897766656</v>
      </c>
      <c r="K17" s="25">
        <f t="shared" ca="1" si="3"/>
        <v>5.8721537825960688</v>
      </c>
      <c r="L17" s="25"/>
      <c r="M17" s="25"/>
      <c r="N17" s="25"/>
      <c r="O17" s="25">
        <f t="shared" si="6"/>
        <v>52</v>
      </c>
      <c r="P17" s="25">
        <f t="shared" ca="1" si="4"/>
        <v>8.314631671117457</v>
      </c>
    </row>
    <row r="18" spans="1:16" x14ac:dyDescent="0.3">
      <c r="A18" s="24">
        <v>1964</v>
      </c>
      <c r="B18" s="25">
        <f t="shared" ca="1" si="0"/>
        <v>6.8049761203863337</v>
      </c>
      <c r="C18" s="25">
        <f t="shared" ca="1" si="5"/>
        <v>7.3699966078674004</v>
      </c>
      <c r="D18" s="25">
        <f t="shared" ca="1" si="5"/>
        <v>6.5574985696120036</v>
      </c>
      <c r="E18" s="25">
        <f t="shared" ca="1" si="5"/>
        <v>9.5674650354320683</v>
      </c>
      <c r="F18" s="25"/>
      <c r="G18" s="25">
        <f t="shared" ca="1" si="2"/>
        <v>70.957476614661559</v>
      </c>
      <c r="H18" s="25">
        <f t="shared" ca="1" si="2"/>
        <v>9.5364202451800608</v>
      </c>
      <c r="I18" s="25">
        <f t="shared" ca="1" si="2"/>
        <v>12.664336650717139</v>
      </c>
      <c r="J18" s="25">
        <f t="shared" ca="1" si="7"/>
        <v>22.092468987708791</v>
      </c>
      <c r="K18" s="25">
        <f t="shared" ca="1" si="3"/>
        <v>6.1270417676434477</v>
      </c>
      <c r="L18" s="25"/>
      <c r="M18" s="25"/>
      <c r="N18" s="25"/>
      <c r="O18" s="25">
        <f t="shared" si="6"/>
        <v>56</v>
      </c>
      <c r="P18" s="25">
        <f t="shared" ca="1" si="4"/>
        <v>8.5396756671234009</v>
      </c>
    </row>
    <row r="19" spans="1:16" x14ac:dyDescent="0.3">
      <c r="A19" s="24">
        <v>1965</v>
      </c>
      <c r="B19" s="25">
        <f t="shared" ca="1" si="0"/>
        <v>6.9246599497616659</v>
      </c>
      <c r="C19" s="25">
        <f t="shared" ca="1" si="5"/>
        <v>7.4970464406443229</v>
      </c>
      <c r="D19" s="25">
        <f t="shared" ca="1" si="5"/>
        <v>6.6271716465160626</v>
      </c>
      <c r="E19" s="25">
        <f t="shared" ca="1" si="5"/>
        <v>9.7245781137287644</v>
      </c>
      <c r="F19" s="25"/>
      <c r="G19" s="25">
        <f t="shared" ca="1" si="2"/>
        <v>70.464799170105223</v>
      </c>
      <c r="H19" s="25">
        <f t="shared" ca="1" si="2"/>
        <v>10.105333606969284</v>
      </c>
      <c r="I19" s="25">
        <f t="shared" ca="1" si="2"/>
        <v>12.832227514725423</v>
      </c>
      <c r="J19" s="25">
        <f t="shared" ca="1" si="7"/>
        <v>22.418399484567853</v>
      </c>
      <c r="K19" s="25">
        <f t="shared" ca="1" si="3"/>
        <v>6.3796473131973253</v>
      </c>
      <c r="L19" s="25"/>
      <c r="M19" s="25"/>
      <c r="N19" s="25"/>
      <c r="O19" s="25">
        <f t="shared" si="6"/>
        <v>60</v>
      </c>
      <c r="P19" s="25">
        <f t="shared" ca="1" si="4"/>
        <v>8.8714276805756906</v>
      </c>
    </row>
    <row r="20" spans="1:16" x14ac:dyDescent="0.3">
      <c r="A20" s="24">
        <v>1966</v>
      </c>
      <c r="B20" s="25">
        <f t="shared" ca="1" si="0"/>
        <v>7.1699055932755913</v>
      </c>
      <c r="C20" s="25">
        <f t="shared" ca="1" si="5"/>
        <v>7.7724084748757871</v>
      </c>
      <c r="D20" s="25">
        <f t="shared" ca="1" si="5"/>
        <v>6.8923638927800415</v>
      </c>
      <c r="E20" s="25">
        <f t="shared" ca="1" si="5"/>
        <v>9.9899549548534008</v>
      </c>
      <c r="F20" s="25"/>
      <c r="G20" s="25">
        <f t="shared" ca="1" si="2"/>
        <v>72.317702293894641</v>
      </c>
      <c r="H20" s="25">
        <f t="shared" ca="1" si="2"/>
        <v>10.559760317785253</v>
      </c>
      <c r="I20" s="25">
        <f t="shared" ca="1" si="2"/>
        <v>13.274694804087593</v>
      </c>
      <c r="J20" s="25">
        <f t="shared" ca="1" si="7"/>
        <v>23.46201073937538</v>
      </c>
      <c r="K20" s="25">
        <f t="shared" ca="1" si="3"/>
        <v>6.6370769609380007</v>
      </c>
      <c r="L20" s="25"/>
      <c r="M20" s="25"/>
      <c r="N20" s="25"/>
      <c r="O20" s="25">
        <f t="shared" si="6"/>
        <v>64</v>
      </c>
      <c r="P20" s="25">
        <f t="shared" ca="1" si="4"/>
        <v>9.2622635171986065</v>
      </c>
    </row>
    <row r="21" spans="1:16" x14ac:dyDescent="0.3">
      <c r="A21" s="24">
        <v>1967</v>
      </c>
      <c r="B21" s="25">
        <f t="shared" ca="1" si="0"/>
        <v>7.2049256144744218</v>
      </c>
      <c r="C21" s="25">
        <f t="shared" ca="1" si="5"/>
        <v>7.7873804350255957</v>
      </c>
      <c r="D21" s="25">
        <f t="shared" ca="1" si="5"/>
        <v>6.9149188626900866</v>
      </c>
      <c r="E21" s="25">
        <f t="shared" ca="1" si="5"/>
        <v>9.8299491350737505</v>
      </c>
      <c r="F21" s="25"/>
      <c r="G21" s="25">
        <f t="shared" ca="1" si="2"/>
        <v>80.474344909426392</v>
      </c>
      <c r="H21" s="25">
        <f t="shared" ca="1" si="2"/>
        <v>10.587242783517365</v>
      </c>
      <c r="I21" s="25">
        <f t="shared" ca="1" si="2"/>
        <v>13.277482354127878</v>
      </c>
      <c r="J21" s="25">
        <f t="shared" ca="1" si="7"/>
        <v>23.199798976294254</v>
      </c>
      <c r="K21" s="25">
        <f t="shared" ca="1" si="3"/>
        <v>6.8922445775301098</v>
      </c>
      <c r="L21" s="25"/>
      <c r="M21" s="25"/>
      <c r="N21" s="25"/>
      <c r="O21" s="25">
        <f t="shared" si="6"/>
        <v>68</v>
      </c>
      <c r="P21" s="25">
        <f t="shared" ca="1" si="4"/>
        <v>9.3522726849241167</v>
      </c>
    </row>
    <row r="22" spans="1:16" x14ac:dyDescent="0.3">
      <c r="A22" s="24">
        <v>1968</v>
      </c>
      <c r="B22" s="25">
        <f t="shared" ca="1" si="0"/>
        <v>7.4818668815362273</v>
      </c>
      <c r="C22" s="25">
        <f t="shared" ca="1" si="5"/>
        <v>8.119222534722601</v>
      </c>
      <c r="D22" s="25">
        <f t="shared" ca="1" si="5"/>
        <v>7.1968376001146002</v>
      </c>
      <c r="E22" s="25">
        <f t="shared" ca="1" si="5"/>
        <v>10.11911058282616</v>
      </c>
      <c r="F22" s="25"/>
      <c r="G22" s="25">
        <f t="shared" ca="1" si="2"/>
        <v>87.35571308696845</v>
      </c>
      <c r="H22" s="25">
        <f t="shared" ca="1" si="2"/>
        <v>10.899355459774791</v>
      </c>
      <c r="I22" s="25">
        <f t="shared" ca="1" si="2"/>
        <v>13.554041050789953</v>
      </c>
      <c r="J22" s="25">
        <f t="shared" ca="1" si="7"/>
        <v>23.399778621750993</v>
      </c>
      <c r="K22" s="25">
        <f t="shared" ca="1" si="3"/>
        <v>7.1441123247040279</v>
      </c>
      <c r="L22" s="25"/>
      <c r="M22" s="25"/>
      <c r="N22" s="25"/>
      <c r="O22" s="25">
        <f t="shared" si="6"/>
        <v>72</v>
      </c>
      <c r="P22" s="25">
        <f t="shared" ca="1" si="4"/>
        <v>9.7116775043861985</v>
      </c>
    </row>
    <row r="23" spans="1:16" x14ac:dyDescent="0.3">
      <c r="A23" s="24">
        <v>1969</v>
      </c>
      <c r="B23" s="25">
        <f t="shared" ca="1" si="0"/>
        <v>7.8193516236935787</v>
      </c>
      <c r="C23" s="25">
        <f t="shared" ca="1" si="5"/>
        <v>8.4743154155393974</v>
      </c>
      <c r="D23" s="25">
        <f t="shared" ca="1" si="5"/>
        <v>7.5342301786753936</v>
      </c>
      <c r="E23" s="25">
        <f t="shared" ca="1" si="5"/>
        <v>10.717513810216765</v>
      </c>
      <c r="F23" s="25"/>
      <c r="G23" s="25">
        <f t="shared" ca="1" si="2"/>
        <v>92.383772224459733</v>
      </c>
      <c r="H23" s="25">
        <f t="shared" ca="1" si="2"/>
        <v>11.267983645412002</v>
      </c>
      <c r="I23" s="25">
        <f t="shared" ca="1" si="2"/>
        <v>14.052336961688553</v>
      </c>
      <c r="J23" s="25">
        <f t="shared" ca="1" si="7"/>
        <v>23.722059863598979</v>
      </c>
      <c r="K23" s="25">
        <f t="shared" ca="1" si="3"/>
        <v>7.6561775099912364</v>
      </c>
      <c r="L23" s="25"/>
      <c r="M23" s="25"/>
      <c r="N23" s="25"/>
      <c r="O23" s="25">
        <f t="shared" si="6"/>
        <v>76</v>
      </c>
      <c r="P23" s="25">
        <f t="shared" ca="1" si="4"/>
        <v>10.13858758275421</v>
      </c>
    </row>
    <row r="24" spans="1:16" x14ac:dyDescent="0.3">
      <c r="A24" s="24">
        <v>1970</v>
      </c>
      <c r="B24" s="25">
        <f t="shared" ca="1" si="0"/>
        <v>8.3325631628462737</v>
      </c>
      <c r="C24" s="25">
        <f t="shared" ca="1" si="5"/>
        <v>9.067126071129028</v>
      </c>
      <c r="D24" s="25">
        <f t="shared" ca="1" si="5"/>
        <v>8.0331547189056067</v>
      </c>
      <c r="E24" s="25">
        <f t="shared" ca="1" si="5"/>
        <v>11.725998036515273</v>
      </c>
      <c r="F24" s="25">
        <f t="shared" ref="F24:F67" ca="1" si="8">GEOMEAN(OFFSET(F$76,$O24,0,4,1))</f>
        <v>19174.111238508409</v>
      </c>
      <c r="G24" s="25">
        <f t="shared" ref="G24:I43" ca="1" si="9">GEOMEAN(OFFSET(G$76,$O24,0,4,1))</f>
        <v>99.077123963108761</v>
      </c>
      <c r="H24" s="25">
        <f t="shared" ca="1" si="9"/>
        <v>12.36691400406988</v>
      </c>
      <c r="I24" s="25">
        <f t="shared" ca="1" si="9"/>
        <v>14.054981333465564</v>
      </c>
      <c r="J24" s="25">
        <f t="shared" ca="1" si="7"/>
        <v>24.44160184989498</v>
      </c>
      <c r="K24" s="25">
        <f t="shared" ca="1" si="3"/>
        <v>8.1656008603740133</v>
      </c>
      <c r="L24" s="25">
        <f t="shared" ref="L24:N43" ca="1" si="10">GEOMEAN(OFFSET(L$76,$O24,0,4,1))</f>
        <v>5.3185319548983889</v>
      </c>
      <c r="M24" s="25">
        <f t="shared" ca="1" si="10"/>
        <v>987.55464614452922</v>
      </c>
      <c r="N24" s="25">
        <f t="shared" ca="1" si="10"/>
        <v>10.36626799494139</v>
      </c>
      <c r="O24" s="25">
        <f t="shared" si="6"/>
        <v>80</v>
      </c>
      <c r="P24" s="25">
        <f t="shared" ca="1" si="4"/>
        <v>10.977808090450932</v>
      </c>
    </row>
    <row r="25" spans="1:16" x14ac:dyDescent="0.3">
      <c r="A25" s="24">
        <v>1971</v>
      </c>
      <c r="B25" s="25">
        <f t="shared" ca="1" si="0"/>
        <v>9.196085057461536</v>
      </c>
      <c r="C25" s="25">
        <f t="shared" ref="C25:E44" ca="1" si="11">GEOMEAN(OFFSET(C$76,$O25,0,4,1))</f>
        <v>10.035789820132724</v>
      </c>
      <c r="D25" s="25">
        <f t="shared" ca="1" si="11"/>
        <v>8.7540739910720866</v>
      </c>
      <c r="E25" s="25">
        <f t="shared" ca="1" si="11"/>
        <v>12.772178541689637</v>
      </c>
      <c r="F25" s="25">
        <f t="shared" ca="1" si="8"/>
        <v>13185.553110708328</v>
      </c>
      <c r="G25" s="25">
        <f t="shared" ca="1" si="9"/>
        <v>106.27765428253926</v>
      </c>
      <c r="H25" s="25">
        <f t="shared" ca="1" si="9"/>
        <v>13.745883606176802</v>
      </c>
      <c r="I25" s="25">
        <f t="shared" ca="1" si="9"/>
        <v>14.279728965737256</v>
      </c>
      <c r="J25" s="25">
        <f t="shared" ca="1" si="7"/>
        <v>25.094278677801658</v>
      </c>
      <c r="K25" s="25">
        <f t="shared" ca="1" si="3"/>
        <v>8.9297767844105973</v>
      </c>
      <c r="L25" s="25">
        <f t="shared" ca="1" si="10"/>
        <v>6.3443260460499245</v>
      </c>
      <c r="M25" s="25">
        <f t="shared" ca="1" si="10"/>
        <v>854.9889628494625</v>
      </c>
      <c r="N25" s="25">
        <f t="shared" ca="1" si="10"/>
        <v>11.406743574186727</v>
      </c>
      <c r="O25" s="25">
        <f t="shared" si="6"/>
        <v>84</v>
      </c>
      <c r="P25" s="25">
        <f t="shared" ca="1" si="4"/>
        <v>12.111059097427178</v>
      </c>
    </row>
    <row r="26" spans="1:16" x14ac:dyDescent="0.3">
      <c r="A26" s="24">
        <v>1972</v>
      </c>
      <c r="B26" s="25">
        <f t="shared" ca="1" si="0"/>
        <v>10.358353276613839</v>
      </c>
      <c r="C26" s="25">
        <f t="shared" ca="1" si="11"/>
        <v>11.27339058869712</v>
      </c>
      <c r="D26" s="25">
        <f t="shared" ca="1" si="11"/>
        <v>9.9689294070170984</v>
      </c>
      <c r="E26" s="25">
        <f t="shared" ca="1" si="11"/>
        <v>13.704938535562807</v>
      </c>
      <c r="F26" s="25">
        <f t="shared" ca="1" si="8"/>
        <v>11963.928182304757</v>
      </c>
      <c r="G26" s="25">
        <f t="shared" ca="1" si="9"/>
        <v>111.59592637253876</v>
      </c>
      <c r="H26" s="25">
        <f t="shared" ca="1" si="9"/>
        <v>14.500693741664609</v>
      </c>
      <c r="I26" s="25">
        <f t="shared" ca="1" si="9"/>
        <v>16.274407426464954</v>
      </c>
      <c r="J26" s="25">
        <f t="shared" ca="1" si="7"/>
        <v>25.744637729869883</v>
      </c>
      <c r="K26" s="25">
        <f t="shared" ca="1" si="3"/>
        <v>9.6135371877965756</v>
      </c>
      <c r="L26" s="25">
        <f t="shared" ca="1" si="10"/>
        <v>7.0458081687151939</v>
      </c>
      <c r="M26" s="25">
        <f t="shared" ca="1" si="10"/>
        <v>811.93615784862823</v>
      </c>
      <c r="N26" s="25">
        <f t="shared" ca="1" si="10"/>
        <v>12.149343548337869</v>
      </c>
      <c r="O26" s="25">
        <f t="shared" si="6"/>
        <v>88</v>
      </c>
      <c r="P26" s="25">
        <f t="shared" ca="1" si="4"/>
        <v>13.155229205032857</v>
      </c>
    </row>
    <row r="27" spans="1:16" x14ac:dyDescent="0.3">
      <c r="A27" s="24">
        <v>1973</v>
      </c>
      <c r="B27" s="25">
        <f t="shared" ca="1" si="0"/>
        <v>12.855865176055376</v>
      </c>
      <c r="C27" s="25">
        <f t="shared" ca="1" si="11"/>
        <v>13.713325347273548</v>
      </c>
      <c r="D27" s="25">
        <f t="shared" ca="1" si="11"/>
        <v>12.565472334751739</v>
      </c>
      <c r="E27" s="25">
        <f t="shared" ca="1" si="11"/>
        <v>14.994073701303341</v>
      </c>
      <c r="F27" s="25">
        <f t="shared" ca="1" si="8"/>
        <v>10745.126303991443</v>
      </c>
      <c r="G27" s="25">
        <f t="shared" ca="1" si="9"/>
        <v>118.4941390939119</v>
      </c>
      <c r="H27" s="25">
        <f t="shared" ca="1" si="9"/>
        <v>15.587098421331714</v>
      </c>
      <c r="I27" s="25">
        <f t="shared" ca="1" si="9"/>
        <v>21.100869384170725</v>
      </c>
      <c r="J27" s="25">
        <f t="shared" ca="1" si="7"/>
        <v>26.072331966741977</v>
      </c>
      <c r="K27" s="25">
        <f t="shared" ca="1" si="3"/>
        <v>10.294839945623021</v>
      </c>
      <c r="L27" s="25">
        <f t="shared" ca="1" si="10"/>
        <v>7.948988304113608</v>
      </c>
      <c r="M27" s="25">
        <f t="shared" ca="1" si="10"/>
        <v>796.07380590057096</v>
      </c>
      <c r="N27" s="25">
        <f t="shared" ca="1" si="10"/>
        <v>13.191597323571312</v>
      </c>
      <c r="O27" s="25">
        <f t="shared" si="6"/>
        <v>92</v>
      </c>
      <c r="P27" s="25">
        <f t="shared" ca="1" si="4"/>
        <v>15.063470558879054</v>
      </c>
    </row>
    <row r="28" spans="1:16" x14ac:dyDescent="0.3">
      <c r="A28" s="24">
        <v>1974</v>
      </c>
      <c r="B28" s="25">
        <f t="shared" ca="1" si="0"/>
        <v>17.233621081792634</v>
      </c>
      <c r="C28" s="25">
        <f t="shared" ca="1" si="11"/>
        <v>17.960869797276114</v>
      </c>
      <c r="D28" s="25">
        <f t="shared" ca="1" si="11"/>
        <v>16.850730007157424</v>
      </c>
      <c r="E28" s="25">
        <f t="shared" ca="1" si="11"/>
        <v>17.709956410797698</v>
      </c>
      <c r="F28" s="25">
        <f t="shared" ca="1" si="8"/>
        <v>9757.7951716540374</v>
      </c>
      <c r="G28" s="25">
        <f t="shared" ca="1" si="9"/>
        <v>144.07626470164342</v>
      </c>
      <c r="H28" s="25">
        <f t="shared" ca="1" si="9"/>
        <v>18.117528752825432</v>
      </c>
      <c r="I28" s="25">
        <f t="shared" ca="1" si="9"/>
        <v>21.093640445779684</v>
      </c>
      <c r="J28" s="25">
        <f t="shared" ca="1" si="7"/>
        <v>26.459823207519225</v>
      </c>
      <c r="K28" s="25">
        <f t="shared" ca="1" si="3"/>
        <v>11.888072573046841</v>
      </c>
      <c r="L28" s="25">
        <f t="shared" ca="1" si="10"/>
        <v>8.7366743836272729</v>
      </c>
      <c r="M28" s="25">
        <f t="shared" ca="1" si="10"/>
        <v>767.78497701416552</v>
      </c>
      <c r="N28" s="25">
        <f t="shared" ca="1" si="10"/>
        <v>15.257786138766425</v>
      </c>
      <c r="O28" s="25">
        <f t="shared" si="6"/>
        <v>96</v>
      </c>
      <c r="P28" s="25">
        <f t="shared" ca="1" si="4"/>
        <v>18.674159173284167</v>
      </c>
    </row>
    <row r="29" spans="1:16" x14ac:dyDescent="0.3">
      <c r="A29" s="24">
        <v>1975</v>
      </c>
      <c r="B29" s="25">
        <f t="shared" ca="1" si="0"/>
        <v>20.911574323984532</v>
      </c>
      <c r="C29" s="25">
        <f t="shared" ca="1" si="11"/>
        <v>22.190525234542207</v>
      </c>
      <c r="D29" s="25">
        <f t="shared" ca="1" si="11"/>
        <v>19.96059448813137</v>
      </c>
      <c r="E29" s="25">
        <f t="shared" ca="1" si="11"/>
        <v>21.840193086964664</v>
      </c>
      <c r="F29" s="25">
        <f t="shared" ca="1" si="8"/>
        <v>8914.6401005079897</v>
      </c>
      <c r="G29" s="25">
        <f t="shared" ca="1" si="9"/>
        <v>156.57514710595345</v>
      </c>
      <c r="H29" s="25">
        <f t="shared" ca="1" si="9"/>
        <v>22.596104507742819</v>
      </c>
      <c r="I29" s="25">
        <f t="shared" ca="1" si="9"/>
        <v>28.814852561043097</v>
      </c>
      <c r="J29" s="25">
        <f t="shared" ca="1" si="7"/>
        <v>26.983631880223776</v>
      </c>
      <c r="K29" s="25">
        <f t="shared" ca="1" si="3"/>
        <v>15.038690826277337</v>
      </c>
      <c r="L29" s="25">
        <f t="shared" ca="1" si="10"/>
        <v>11.097337086400724</v>
      </c>
      <c r="M29" s="25">
        <f t="shared" ca="1" si="10"/>
        <v>743.3578672297441</v>
      </c>
      <c r="N29" s="25">
        <f t="shared" ca="1" si="10"/>
        <v>19.130492251239666</v>
      </c>
      <c r="O29" s="25">
        <f t="shared" si="6"/>
        <v>100</v>
      </c>
      <c r="P29" s="25">
        <f t="shared" ca="1" si="4"/>
        <v>22.770967038039572</v>
      </c>
    </row>
    <row r="30" spans="1:16" x14ac:dyDescent="0.3">
      <c r="A30" s="24">
        <v>1976</v>
      </c>
      <c r="B30" s="25">
        <f t="shared" ca="1" si="0"/>
        <v>22.903369440839722</v>
      </c>
      <c r="C30" s="25">
        <f t="shared" ca="1" si="11"/>
        <v>24.484076790029874</v>
      </c>
      <c r="D30" s="25">
        <f t="shared" ca="1" si="11"/>
        <v>21.706142693831378</v>
      </c>
      <c r="E30" s="25">
        <f t="shared" ca="1" si="11"/>
        <v>25.602227640734363</v>
      </c>
      <c r="F30" s="25">
        <f t="shared" ca="1" si="8"/>
        <v>7773.4259043102502</v>
      </c>
      <c r="G30" s="25">
        <f t="shared" ca="1" si="9"/>
        <v>162.26888828698574</v>
      </c>
      <c r="H30" s="25">
        <f t="shared" ca="1" si="9"/>
        <v>27.217735318660122</v>
      </c>
      <c r="I30" s="25">
        <f t="shared" ca="1" si="9"/>
        <v>37.759518394567728</v>
      </c>
      <c r="J30" s="25">
        <f t="shared" ca="1" si="7"/>
        <v>28.349456925877131</v>
      </c>
      <c r="K30" s="25">
        <f t="shared" ca="1" si="3"/>
        <v>17.264590804298738</v>
      </c>
      <c r="L30" s="25">
        <f t="shared" ca="1" si="10"/>
        <v>14.290672874700158</v>
      </c>
      <c r="M30" s="25">
        <f t="shared" ca="1" si="10"/>
        <v>698.72563992264804</v>
      </c>
      <c r="N30" s="25">
        <f t="shared" ca="1" si="10"/>
        <v>22.267827053045369</v>
      </c>
      <c r="O30" s="25">
        <f t="shared" si="6"/>
        <v>104</v>
      </c>
      <c r="P30" s="25">
        <f t="shared" ca="1" si="4"/>
        <v>25.948994097514447</v>
      </c>
    </row>
    <row r="31" spans="1:16" x14ac:dyDescent="0.3">
      <c r="A31" s="24">
        <v>1977</v>
      </c>
      <c r="B31" s="25">
        <f t="shared" ca="1" si="0"/>
        <v>24.584090019915998</v>
      </c>
      <c r="C31" s="25">
        <f t="shared" ca="1" si="11"/>
        <v>25.925390756542587</v>
      </c>
      <c r="D31" s="25">
        <f t="shared" ca="1" si="11"/>
        <v>23.37814490666478</v>
      </c>
      <c r="E31" s="25">
        <f t="shared" ca="1" si="11"/>
        <v>30.967069956862538</v>
      </c>
      <c r="F31" s="25">
        <f t="shared" ca="1" si="8"/>
        <v>5801.0518144761609</v>
      </c>
      <c r="G31" s="25">
        <f t="shared" ca="1" si="9"/>
        <v>161.92414474157275</v>
      </c>
      <c r="H31" s="25">
        <f t="shared" ca="1" si="9"/>
        <v>31.522472274001501</v>
      </c>
      <c r="I31" s="25">
        <f t="shared" ca="1" si="9"/>
        <v>36.033163180328899</v>
      </c>
      <c r="J31" s="25">
        <f t="shared" ca="1" si="7"/>
        <v>29.588459275879462</v>
      </c>
      <c r="K31" s="25">
        <f t="shared" ca="1" si="3"/>
        <v>19.730009974610056</v>
      </c>
      <c r="L31" s="25">
        <f t="shared" ca="1" si="10"/>
        <v>16.804997173636778</v>
      </c>
      <c r="M31" s="25">
        <f t="shared" ca="1" si="10"/>
        <v>608.45052606218758</v>
      </c>
      <c r="N31" s="25">
        <f t="shared" ca="1" si="10"/>
        <v>25.715682671603108</v>
      </c>
      <c r="O31" s="25">
        <f t="shared" si="6"/>
        <v>108</v>
      </c>
      <c r="P31" s="25">
        <f t="shared" ca="1" si="4"/>
        <v>28.872828054442934</v>
      </c>
    </row>
    <row r="32" spans="1:16" x14ac:dyDescent="0.3">
      <c r="A32" s="24">
        <v>1978</v>
      </c>
      <c r="B32" s="25">
        <f t="shared" ca="1" si="0"/>
        <v>27.133403720361972</v>
      </c>
      <c r="C32" s="25">
        <f t="shared" ca="1" si="11"/>
        <v>28.468821501881816</v>
      </c>
      <c r="D32" s="25">
        <f t="shared" ca="1" si="11"/>
        <v>25.964668650299849</v>
      </c>
      <c r="E32" s="25">
        <f t="shared" ca="1" si="11"/>
        <v>35.14219294751679</v>
      </c>
      <c r="F32" s="25">
        <f t="shared" ca="1" si="8"/>
        <v>4176.6662738250943</v>
      </c>
      <c r="G32" s="25">
        <f t="shared" ca="1" si="9"/>
        <v>173.69373219366443</v>
      </c>
      <c r="H32" s="25">
        <f t="shared" ca="1" si="9"/>
        <v>34.989989264800585</v>
      </c>
      <c r="I32" s="25">
        <f t="shared" ca="1" si="9"/>
        <v>34.982998198314228</v>
      </c>
      <c r="J32" s="25">
        <f t="shared" ca="1" si="7"/>
        <v>30.695703710597392</v>
      </c>
      <c r="K32" s="25">
        <f t="shared" ca="1" si="3"/>
        <v>22.028318046423529</v>
      </c>
      <c r="L32" s="25">
        <f t="shared" ca="1" si="10"/>
        <v>19.28865763845198</v>
      </c>
      <c r="M32" s="25">
        <f t="shared" ca="1" si="10"/>
        <v>521.58205897724633</v>
      </c>
      <c r="N32" s="25">
        <f t="shared" ca="1" si="10"/>
        <v>27.805336122080984</v>
      </c>
      <c r="O32" s="25">
        <f t="shared" si="6"/>
        <v>112</v>
      </c>
      <c r="P32" s="25">
        <f t="shared" ca="1" si="4"/>
        <v>31.946815524466036</v>
      </c>
    </row>
    <row r="33" spans="1:16" x14ac:dyDescent="0.3">
      <c r="A33" s="24">
        <v>1979</v>
      </c>
      <c r="B33" s="25">
        <f t="shared" ca="1" si="0"/>
        <v>32.650257204886522</v>
      </c>
      <c r="C33" s="25">
        <f t="shared" ca="1" si="11"/>
        <v>34.068240538846652</v>
      </c>
      <c r="D33" s="25">
        <f t="shared" ca="1" si="11"/>
        <v>31.214887817115056</v>
      </c>
      <c r="E33" s="25">
        <f t="shared" ca="1" si="11"/>
        <v>40.53834139055661</v>
      </c>
      <c r="F33" s="25">
        <f t="shared" ca="1" si="8"/>
        <v>3615.7463824066645</v>
      </c>
      <c r="G33" s="25">
        <f t="shared" ca="1" si="9"/>
        <v>181.85082766000298</v>
      </c>
      <c r="H33" s="25">
        <f t="shared" ca="1" si="9"/>
        <v>38.383681254560898</v>
      </c>
      <c r="I33" s="25">
        <f t="shared" ca="1" si="9"/>
        <v>38.989727615292487</v>
      </c>
      <c r="J33" s="25">
        <f t="shared" ca="1" si="7"/>
        <v>31.995148057394591</v>
      </c>
      <c r="K33" s="25">
        <f t="shared" ca="1" si="3"/>
        <v>25.157365423719884</v>
      </c>
      <c r="L33" s="25">
        <f t="shared" ca="1" si="10"/>
        <v>23.265632676911622</v>
      </c>
      <c r="M33" s="25">
        <f t="shared" ca="1" si="10"/>
        <v>485.67203893485657</v>
      </c>
      <c r="N33" s="25">
        <f t="shared" ca="1" si="10"/>
        <v>31.525900095341971</v>
      </c>
      <c r="O33" s="25">
        <f t="shared" si="6"/>
        <v>116</v>
      </c>
      <c r="P33" s="25">
        <f t="shared" ca="1" si="4"/>
        <v>36.7326722410522</v>
      </c>
    </row>
    <row r="34" spans="1:16" x14ac:dyDescent="0.3">
      <c r="A34" s="24">
        <v>1980</v>
      </c>
      <c r="B34" s="25">
        <f t="shared" ca="1" si="0"/>
        <v>41.99285491203193</v>
      </c>
      <c r="C34" s="25">
        <f t="shared" ca="1" si="11"/>
        <v>44.106166584537611</v>
      </c>
      <c r="D34" s="25">
        <f t="shared" ca="1" si="11"/>
        <v>40.639788178065686</v>
      </c>
      <c r="E34" s="25">
        <f t="shared" ca="1" si="11"/>
        <v>44.010595857380238</v>
      </c>
      <c r="F34" s="25">
        <f t="shared" ca="1" si="8"/>
        <v>2915.4232771542488</v>
      </c>
      <c r="G34" s="25">
        <f t="shared" ca="1" si="9"/>
        <v>209.11190794672831</v>
      </c>
      <c r="H34" s="25">
        <f t="shared" ca="1" si="9"/>
        <v>43.01590131548835</v>
      </c>
      <c r="I34" s="25">
        <f t="shared" ca="1" si="9"/>
        <v>38.992451087163026</v>
      </c>
      <c r="J34" s="25">
        <f t="shared" ca="1" si="7"/>
        <v>33.300990974713621</v>
      </c>
      <c r="K34" s="25">
        <f t="shared" ca="1" si="3"/>
        <v>30.097554997365023</v>
      </c>
      <c r="L34" s="25">
        <f t="shared" ca="1" si="10"/>
        <v>26.455922891225292</v>
      </c>
      <c r="M34" s="25">
        <f t="shared" ca="1" si="10"/>
        <v>447.58389681950598</v>
      </c>
      <c r="N34" s="25">
        <f t="shared" ca="1" si="10"/>
        <v>37.150334540364277</v>
      </c>
      <c r="O34" s="25">
        <f t="shared" si="6"/>
        <v>120</v>
      </c>
      <c r="P34" s="25">
        <f t="shared" ca="1" si="4"/>
        <v>43.872218175401798</v>
      </c>
    </row>
    <row r="35" spans="1:16" x14ac:dyDescent="0.3">
      <c r="A35" s="24">
        <v>1981</v>
      </c>
      <c r="B35" s="25">
        <f t="shared" ca="1" si="0"/>
        <v>46.349364004946402</v>
      </c>
      <c r="C35" s="25">
        <f t="shared" ca="1" si="11"/>
        <v>49.4585542684625</v>
      </c>
      <c r="D35" s="25">
        <f t="shared" ca="1" si="11"/>
        <v>44.614588363748865</v>
      </c>
      <c r="E35" s="25">
        <f t="shared" ca="1" si="11"/>
        <v>48.357324513337844</v>
      </c>
      <c r="F35" s="25">
        <f t="shared" ca="1" si="8"/>
        <v>2733.2360452434405</v>
      </c>
      <c r="G35" s="25">
        <f t="shared" ca="1" si="9"/>
        <v>230.52216946631398</v>
      </c>
      <c r="H35" s="25">
        <f t="shared" ca="1" si="9"/>
        <v>46.894135393078578</v>
      </c>
      <c r="I35" s="25">
        <f t="shared" ca="1" si="9"/>
        <v>43.083120910254557</v>
      </c>
      <c r="J35" s="25">
        <f t="shared" ca="1" si="7"/>
        <v>34.279035345806243</v>
      </c>
      <c r="K35" s="25">
        <f t="shared" ca="1" si="3"/>
        <v>33.524871510062518</v>
      </c>
      <c r="L35" s="25">
        <f t="shared" ca="1" si="10"/>
        <v>30.635396875716236</v>
      </c>
      <c r="M35" s="25">
        <f t="shared" ca="1" si="10"/>
        <v>444.97907282044565</v>
      </c>
      <c r="N35" s="25">
        <f t="shared" ca="1" si="10"/>
        <v>41.575851975640767</v>
      </c>
      <c r="O35" s="25">
        <f t="shared" si="6"/>
        <v>124</v>
      </c>
      <c r="P35" s="25">
        <f t="shared" ca="1" si="4"/>
        <v>48.277802956534565</v>
      </c>
    </row>
    <row r="36" spans="1:16" x14ac:dyDescent="0.3">
      <c r="A36" s="24">
        <v>1982</v>
      </c>
      <c r="B36" s="25">
        <f t="shared" ref="B36:B67" ca="1" si="12">GEOMEAN(OFFSET(B$76,$O36,0,4,1))</f>
        <v>45.155666175732613</v>
      </c>
      <c r="C36" s="25">
        <f t="shared" ca="1" si="11"/>
        <v>48.335348927428377</v>
      </c>
      <c r="D36" s="25">
        <f t="shared" ca="1" si="11"/>
        <v>43.285229251186806</v>
      </c>
      <c r="E36" s="25">
        <f t="shared" ca="1" si="11"/>
        <v>51.775171425860627</v>
      </c>
      <c r="F36" s="25">
        <f t="shared" ca="1" si="8"/>
        <v>2759.1911318608536</v>
      </c>
      <c r="G36" s="25">
        <f t="shared" ca="1" si="9"/>
        <v>255.79607154564326</v>
      </c>
      <c r="H36" s="25">
        <f t="shared" ca="1" si="9"/>
        <v>50.629888423849316</v>
      </c>
      <c r="I36" s="25">
        <f t="shared" ca="1" si="9"/>
        <v>46.549432062681618</v>
      </c>
      <c r="J36" s="25">
        <f t="shared" ca="1" si="7"/>
        <v>35.256365311290892</v>
      </c>
      <c r="K36" s="25">
        <f t="shared" ref="K36:K67" ca="1" si="13">GEOMEAN(OFFSET(K$76,$O36,0,4,1))</f>
        <v>35.904264486767765</v>
      </c>
      <c r="L36" s="25">
        <f t="shared" ca="1" si="10"/>
        <v>36.551393187175705</v>
      </c>
      <c r="M36" s="25">
        <f t="shared" ca="1" si="10"/>
        <v>441.22848966375426</v>
      </c>
      <c r="N36" s="25">
        <f t="shared" ca="1" si="10"/>
        <v>45.018697797465386</v>
      </c>
      <c r="O36" s="25">
        <f t="shared" si="6"/>
        <v>128</v>
      </c>
      <c r="P36" s="25">
        <f t="shared" ref="P36:P67" ca="1" si="14">GEOMEAN(OFFSET(P$76,$O36,0,4,1))</f>
        <v>49.581376791791122</v>
      </c>
    </row>
    <row r="37" spans="1:16" x14ac:dyDescent="0.3">
      <c r="A37" s="24">
        <v>1983</v>
      </c>
      <c r="B37" s="25">
        <f t="shared" ca="1" si="12"/>
        <v>44.59241336325627</v>
      </c>
      <c r="C37" s="25">
        <f t="shared" ca="1" si="11"/>
        <v>47.944898597142114</v>
      </c>
      <c r="D37" s="25">
        <f t="shared" ca="1" si="11"/>
        <v>42.772441949321347</v>
      </c>
      <c r="E37" s="25">
        <f t="shared" ca="1" si="11"/>
        <v>53.896632283357761</v>
      </c>
      <c r="F37" s="25">
        <f t="shared" ca="1" si="8"/>
        <v>2271.7835280708018</v>
      </c>
      <c r="G37" s="25">
        <f t="shared" ca="1" si="9"/>
        <v>274.89184520812637</v>
      </c>
      <c r="H37" s="25">
        <f t="shared" ca="1" si="9"/>
        <v>54.061207183313371</v>
      </c>
      <c r="I37" s="25">
        <f t="shared" ca="1" si="9"/>
        <v>47.664723673429819</v>
      </c>
      <c r="J37" s="25">
        <f t="shared" ca="1" si="7"/>
        <v>36.430308646600594</v>
      </c>
      <c r="K37" s="25">
        <f t="shared" ca="1" si="13"/>
        <v>37.952265199719626</v>
      </c>
      <c r="L37" s="25">
        <f t="shared" ca="1" si="10"/>
        <v>41.438551986575831</v>
      </c>
      <c r="M37" s="25">
        <f t="shared" ca="1" si="10"/>
        <v>416.69920666858269</v>
      </c>
      <c r="N37" s="25">
        <f t="shared" ca="1" si="10"/>
        <v>46.995317532888535</v>
      </c>
      <c r="O37" s="25">
        <f t="shared" si="6"/>
        <v>132</v>
      </c>
      <c r="P37" s="25">
        <f t="shared" ca="1" si="14"/>
        <v>50.8386433081482</v>
      </c>
    </row>
    <row r="38" spans="1:16" x14ac:dyDescent="0.3">
      <c r="A38" s="24">
        <v>1984</v>
      </c>
      <c r="B38" s="25">
        <f t="shared" ca="1" si="12"/>
        <v>44.45462613399058</v>
      </c>
      <c r="C38" s="25">
        <f t="shared" ca="1" si="11"/>
        <v>48.354756907156812</v>
      </c>
      <c r="D38" s="25">
        <f t="shared" ca="1" si="11"/>
        <v>43.152294174777026</v>
      </c>
      <c r="E38" s="25">
        <f t="shared" ca="1" si="11"/>
        <v>56.902052015550993</v>
      </c>
      <c r="F38" s="25">
        <f t="shared" ca="1" si="8"/>
        <v>1963.428817841012</v>
      </c>
      <c r="G38" s="25">
        <f t="shared" ca="1" si="9"/>
        <v>295.51865740124475</v>
      </c>
      <c r="H38" s="25">
        <f t="shared" ca="1" si="9"/>
        <v>56.298969844209431</v>
      </c>
      <c r="I38" s="25">
        <f t="shared" ca="1" si="9"/>
        <v>46.986911273461466</v>
      </c>
      <c r="J38" s="25">
        <f t="shared" ca="1" si="7"/>
        <v>38.124013947123508</v>
      </c>
      <c r="K38" s="25">
        <f t="shared" ca="1" si="13"/>
        <v>39.565957974927528</v>
      </c>
      <c r="L38" s="25">
        <f t="shared" ca="1" si="10"/>
        <v>46.902040657840395</v>
      </c>
      <c r="M38" s="25">
        <f t="shared" ca="1" si="10"/>
        <v>396.19469574714083</v>
      </c>
      <c r="N38" s="25">
        <f t="shared" ca="1" si="10"/>
        <v>49.182752702485878</v>
      </c>
      <c r="O38" s="25">
        <f t="shared" si="6"/>
        <v>136</v>
      </c>
      <c r="P38" s="25">
        <f t="shared" ca="1" si="14"/>
        <v>52.12686088082804</v>
      </c>
    </row>
    <row r="39" spans="1:16" x14ac:dyDescent="0.3">
      <c r="A39" s="24">
        <v>1985</v>
      </c>
      <c r="B39" s="25">
        <f t="shared" ca="1" si="12"/>
        <v>46.241155249051495</v>
      </c>
      <c r="C39" s="25">
        <f t="shared" ca="1" si="11"/>
        <v>49.556442182506117</v>
      </c>
      <c r="D39" s="25">
        <f t="shared" ca="1" si="11"/>
        <v>44.421728702062545</v>
      </c>
      <c r="E39" s="25">
        <f t="shared" ca="1" si="11"/>
        <v>60.50062930617765</v>
      </c>
      <c r="F39" s="25">
        <f t="shared" ca="1" si="8"/>
        <v>1661.3862023015856</v>
      </c>
      <c r="G39" s="25">
        <f t="shared" ca="1" si="9"/>
        <v>302.20775160754988</v>
      </c>
      <c r="H39" s="25">
        <f t="shared" ca="1" si="9"/>
        <v>59.346002149320029</v>
      </c>
      <c r="I39" s="25">
        <f t="shared" ca="1" si="9"/>
        <v>44.828813653726954</v>
      </c>
      <c r="J39" s="25">
        <f t="shared" ca="1" si="7"/>
        <v>39.299886088330688</v>
      </c>
      <c r="K39" s="25">
        <f t="shared" ca="1" si="13"/>
        <v>41.779098246180183</v>
      </c>
      <c r="L39" s="25">
        <f t="shared" ca="1" si="10"/>
        <v>52.544957154232065</v>
      </c>
      <c r="M39" s="25">
        <f t="shared" ca="1" si="10"/>
        <v>364.56872044359704</v>
      </c>
      <c r="N39" s="25">
        <f t="shared" ca="1" si="10"/>
        <v>52.208411429672502</v>
      </c>
      <c r="O39" s="25">
        <f t="shared" si="6"/>
        <v>140</v>
      </c>
      <c r="P39" s="25">
        <f t="shared" ca="1" si="14"/>
        <v>54.525062866656661</v>
      </c>
    </row>
    <row r="40" spans="1:16" x14ac:dyDescent="0.3">
      <c r="A40" s="24">
        <v>1986</v>
      </c>
      <c r="B40" s="25">
        <f t="shared" ca="1" si="12"/>
        <v>48.772167846293293</v>
      </c>
      <c r="C40" s="25">
        <f t="shared" ca="1" si="11"/>
        <v>51.57402516249951</v>
      </c>
      <c r="D40" s="25">
        <f t="shared" ca="1" si="11"/>
        <v>47.045289150490291</v>
      </c>
      <c r="E40" s="25">
        <f t="shared" ca="1" si="11"/>
        <v>63.819534215705033</v>
      </c>
      <c r="F40" s="25">
        <f t="shared" ca="1" si="8"/>
        <v>1507.8512113123854</v>
      </c>
      <c r="G40" s="25">
        <f t="shared" ca="1" si="9"/>
        <v>307.43322729930924</v>
      </c>
      <c r="H40" s="25">
        <f t="shared" ca="1" si="9"/>
        <v>61.20012670707424</v>
      </c>
      <c r="I40" s="25">
        <f t="shared" ca="1" si="9"/>
        <v>48.58090212341817</v>
      </c>
      <c r="J40" s="25">
        <f t="shared" ca="1" si="7"/>
        <v>39.039834349168679</v>
      </c>
      <c r="K40" s="25">
        <f t="shared" ca="1" si="13"/>
        <v>43.312478499551048</v>
      </c>
      <c r="L40" s="25">
        <f t="shared" ca="1" si="10"/>
        <v>63.11470182412949</v>
      </c>
      <c r="M40" s="25">
        <f t="shared" ca="1" si="10"/>
        <v>344.25272982658697</v>
      </c>
      <c r="N40" s="25">
        <f t="shared" ca="1" si="10"/>
        <v>53.798111044740999</v>
      </c>
      <c r="O40" s="25">
        <f t="shared" si="6"/>
        <v>144</v>
      </c>
      <c r="P40" s="25">
        <f t="shared" ca="1" si="14"/>
        <v>56.889267205977745</v>
      </c>
    </row>
    <row r="41" spans="1:16" x14ac:dyDescent="0.3">
      <c r="A41" s="24">
        <v>1987</v>
      </c>
      <c r="B41" s="25">
        <f t="shared" ca="1" si="12"/>
        <v>50.668675200585007</v>
      </c>
      <c r="C41" s="25">
        <f t="shared" ca="1" si="11"/>
        <v>52.567766015864628</v>
      </c>
      <c r="D41" s="25">
        <f t="shared" ca="1" si="11"/>
        <v>48.148055685227298</v>
      </c>
      <c r="E41" s="25">
        <f t="shared" ca="1" si="11"/>
        <v>70.809574451491798</v>
      </c>
      <c r="F41" s="25">
        <f t="shared" ca="1" si="8"/>
        <v>1293.3413285914762</v>
      </c>
      <c r="G41" s="25">
        <f t="shared" ca="1" si="9"/>
        <v>303.83384458835695</v>
      </c>
      <c r="H41" s="25">
        <f t="shared" ca="1" si="9"/>
        <v>65.422842194504994</v>
      </c>
      <c r="I41" s="25">
        <f t="shared" ca="1" si="9"/>
        <v>51.826276990595083</v>
      </c>
      <c r="J41" s="25">
        <f t="shared" ref="J41:J67" ca="1" si="15">GEOMEAN(OFFSET(J$76,$O41,0,4,1))</f>
        <v>40.277018235786883</v>
      </c>
      <c r="K41" s="25">
        <f t="shared" ca="1" si="13"/>
        <v>45.519653598924322</v>
      </c>
      <c r="L41" s="25">
        <f t="shared" ca="1" si="10"/>
        <v>66.917343275379238</v>
      </c>
      <c r="M41" s="25">
        <f t="shared" ca="1" si="10"/>
        <v>321.42624234263457</v>
      </c>
      <c r="N41" s="25">
        <f t="shared" ca="1" si="10"/>
        <v>56.003248521145665</v>
      </c>
      <c r="O41" s="25">
        <f t="shared" si="6"/>
        <v>148</v>
      </c>
      <c r="P41" s="25">
        <f t="shared" ca="1" si="14"/>
        <v>59.802295022615596</v>
      </c>
    </row>
    <row r="42" spans="1:16" x14ac:dyDescent="0.3">
      <c r="A42" s="24">
        <v>1988</v>
      </c>
      <c r="B42" s="25">
        <f t="shared" ca="1" si="12"/>
        <v>55.322659585488587</v>
      </c>
      <c r="C42" s="25">
        <f t="shared" ca="1" si="11"/>
        <v>57.562747425078143</v>
      </c>
      <c r="D42" s="25">
        <f t="shared" ca="1" si="11"/>
        <v>52.728707759410121</v>
      </c>
      <c r="E42" s="25">
        <f t="shared" ca="1" si="11"/>
        <v>75.439320819308691</v>
      </c>
      <c r="F42" s="25">
        <f t="shared" ca="1" si="8"/>
        <v>1170.4649981193954</v>
      </c>
      <c r="G42" s="25">
        <f t="shared" ca="1" si="9"/>
        <v>288.70835165361274</v>
      </c>
      <c r="H42" s="25">
        <f t="shared" ca="1" si="9"/>
        <v>65.53256231727552</v>
      </c>
      <c r="I42" s="25">
        <f t="shared" ca="1" si="9"/>
        <v>50.770238040938779</v>
      </c>
      <c r="J42" s="25">
        <f t="shared" ca="1" si="15"/>
        <v>41.58194525383955</v>
      </c>
      <c r="K42" s="25">
        <f t="shared" ca="1" si="13"/>
        <v>48.241905325932173</v>
      </c>
      <c r="L42" s="25">
        <f t="shared" ca="1" si="10"/>
        <v>66.912773718176297</v>
      </c>
      <c r="M42" s="25">
        <f t="shared" ca="1" si="10"/>
        <v>272.98934930054804</v>
      </c>
      <c r="N42" s="25">
        <f t="shared" ca="1" si="10"/>
        <v>58.702602071577346</v>
      </c>
      <c r="O42" s="25">
        <f t="shared" si="6"/>
        <v>152</v>
      </c>
      <c r="P42" s="25">
        <f t="shared" ca="1" si="14"/>
        <v>62.733531702235169</v>
      </c>
    </row>
    <row r="43" spans="1:16" x14ac:dyDescent="0.3">
      <c r="A43" s="24">
        <v>1989</v>
      </c>
      <c r="B43" s="25">
        <f t="shared" ca="1" si="12"/>
        <v>61.464778558702761</v>
      </c>
      <c r="C43" s="25">
        <f t="shared" ca="1" si="11"/>
        <v>64.151103403204814</v>
      </c>
      <c r="D43" s="25">
        <f t="shared" ca="1" si="11"/>
        <v>58.901217388477917</v>
      </c>
      <c r="E43" s="25">
        <f t="shared" ca="1" si="11"/>
        <v>81.607302053243032</v>
      </c>
      <c r="F43" s="25">
        <f t="shared" ca="1" si="8"/>
        <v>1000.132159824894</v>
      </c>
      <c r="G43" s="25">
        <f t="shared" ca="1" si="9"/>
        <v>276.42504968099115</v>
      </c>
      <c r="H43" s="25">
        <f t="shared" ca="1" si="9"/>
        <v>68.750197013370141</v>
      </c>
      <c r="I43" s="25">
        <f t="shared" ca="1" si="9"/>
        <v>54.54648288638284</v>
      </c>
      <c r="J43" s="25">
        <f t="shared" ca="1" si="15"/>
        <v>42.16702713865147</v>
      </c>
      <c r="K43" s="25">
        <f t="shared" ca="1" si="13"/>
        <v>51.898006308866989</v>
      </c>
      <c r="L43" s="25">
        <f t="shared" ca="1" si="10"/>
        <v>71.329118373082011</v>
      </c>
      <c r="M43" s="25">
        <f t="shared" ca="1" si="10"/>
        <v>231.83834679911743</v>
      </c>
      <c r="N43" s="25">
        <f t="shared" ca="1" si="10"/>
        <v>63.25186834765389</v>
      </c>
      <c r="O43" s="25">
        <f t="shared" si="6"/>
        <v>156</v>
      </c>
      <c r="P43" s="25">
        <f t="shared" ca="1" si="14"/>
        <v>67.653777060259458</v>
      </c>
    </row>
    <row r="44" spans="1:16" x14ac:dyDescent="0.3">
      <c r="A44" s="24">
        <v>1990</v>
      </c>
      <c r="B44" s="25">
        <f t="shared" ca="1" si="12"/>
        <v>63.911532972355872</v>
      </c>
      <c r="C44" s="25">
        <f t="shared" ca="1" si="11"/>
        <v>66.683692532361306</v>
      </c>
      <c r="D44" s="25">
        <f t="shared" ca="1" si="11"/>
        <v>61.906480642240204</v>
      </c>
      <c r="E44" s="25">
        <f t="shared" ca="1" si="11"/>
        <v>87.698135967531499</v>
      </c>
      <c r="F44" s="25">
        <f t="shared" ca="1" si="8"/>
        <v>928.94569516914964</v>
      </c>
      <c r="G44" s="25">
        <f t="shared" ref="G44:I67" ca="1" si="16">GEOMEAN(OFFSET(G$76,$O44,0,4,1))</f>
        <v>274.29952704278531</v>
      </c>
      <c r="H44" s="25">
        <f t="shared" ca="1" si="16"/>
        <v>71.103026196532284</v>
      </c>
      <c r="I44" s="25">
        <f t="shared" ca="1" si="16"/>
        <v>50.343980603169449</v>
      </c>
      <c r="J44" s="25">
        <f t="shared" ca="1" si="15"/>
        <v>42.952221152944027</v>
      </c>
      <c r="K44" s="25">
        <f t="shared" ca="1" si="13"/>
        <v>55.896604324190498</v>
      </c>
      <c r="L44" s="25">
        <f t="shared" ref="L44:N63" ca="1" si="17">GEOMEAN(OFFSET(L$76,$O44,0,4,1))</f>
        <v>78.46865462641091</v>
      </c>
      <c r="M44" s="25">
        <f t="shared" ca="1" si="17"/>
        <v>224.93208340835392</v>
      </c>
      <c r="N44" s="25">
        <f t="shared" ca="1" si="17"/>
        <v>69.04308640816042</v>
      </c>
      <c r="O44" s="25">
        <f t="shared" si="6"/>
        <v>160</v>
      </c>
      <c r="P44" s="25">
        <f t="shared" ca="1" si="14"/>
        <v>70.434290772923731</v>
      </c>
    </row>
    <row r="45" spans="1:16" x14ac:dyDescent="0.3">
      <c r="A45" s="24">
        <v>1991</v>
      </c>
      <c r="B45" s="25">
        <f t="shared" ca="1" si="12"/>
        <v>60.133702295065355</v>
      </c>
      <c r="C45" s="25">
        <f t="shared" ref="C45:E67" ca="1" si="18">GEOMEAN(OFFSET(C$76,$O45,0,4,1))</f>
        <v>62.300298512195305</v>
      </c>
      <c r="D45" s="25">
        <f t="shared" ca="1" si="18"/>
        <v>57.778036638707214</v>
      </c>
      <c r="E45" s="25">
        <f t="shared" ca="1" si="18"/>
        <v>91.099598814806043</v>
      </c>
      <c r="F45" s="25">
        <f t="shared" ca="1" si="8"/>
        <v>799.0353731640671</v>
      </c>
      <c r="G45" s="25">
        <f t="shared" ca="1" si="16"/>
        <v>276.97643370258697</v>
      </c>
      <c r="H45" s="25">
        <f t="shared" ca="1" si="16"/>
        <v>73.506339739653697</v>
      </c>
      <c r="I45" s="25">
        <f t="shared" ca="1" si="16"/>
        <v>50.115930437641751</v>
      </c>
      <c r="J45" s="25">
        <f t="shared" ca="1" si="15"/>
        <v>43.144976547643708</v>
      </c>
      <c r="K45" s="25">
        <f t="shared" ca="1" si="13"/>
        <v>59.563098623328237</v>
      </c>
      <c r="L45" s="25">
        <f t="shared" ca="1" si="17"/>
        <v>88.339549038872462</v>
      </c>
      <c r="M45" s="25">
        <f t="shared" ca="1" si="17"/>
        <v>213.5753753691142</v>
      </c>
      <c r="N45" s="25">
        <f t="shared" ca="1" si="17"/>
        <v>72.993958334090038</v>
      </c>
      <c r="O45" s="25">
        <f t="shared" si="6"/>
        <v>164</v>
      </c>
      <c r="P45" s="25">
        <f t="shared" ca="1" si="14"/>
        <v>69.561413072315247</v>
      </c>
    </row>
    <row r="46" spans="1:16" x14ac:dyDescent="0.3">
      <c r="A46" s="24">
        <v>1992</v>
      </c>
      <c r="B46" s="25">
        <f t="shared" ca="1" si="12"/>
        <v>54.511894740033391</v>
      </c>
      <c r="C46" s="25">
        <f t="shared" ca="1" si="18"/>
        <v>56.538919239006027</v>
      </c>
      <c r="D46" s="25">
        <f t="shared" ca="1" si="18"/>
        <v>52.354377777533536</v>
      </c>
      <c r="E46" s="25">
        <f t="shared" ca="1" si="18"/>
        <v>83.394838023866129</v>
      </c>
      <c r="F46" s="25">
        <f t="shared" ca="1" si="8"/>
        <v>691.00983190440036</v>
      </c>
      <c r="G46" s="25">
        <f t="shared" ca="1" si="16"/>
        <v>278.95970556977471</v>
      </c>
      <c r="H46" s="25">
        <f t="shared" ca="1" si="16"/>
        <v>75.467728903419697</v>
      </c>
      <c r="I46" s="25">
        <f t="shared" ca="1" si="16"/>
        <v>68.813676523728788</v>
      </c>
      <c r="J46" s="25">
        <f t="shared" ca="1" si="15"/>
        <v>43.602060127335072</v>
      </c>
      <c r="K46" s="25">
        <f t="shared" ca="1" si="13"/>
        <v>62.289311231494544</v>
      </c>
      <c r="L46" s="25">
        <f t="shared" ca="1" si="17"/>
        <v>97.238223191289393</v>
      </c>
      <c r="M46" s="25">
        <f t="shared" ca="1" si="17"/>
        <v>201.71841881237594</v>
      </c>
      <c r="N46" s="25">
        <f t="shared" ca="1" si="17"/>
        <v>75.818222881156586</v>
      </c>
      <c r="O46" s="25">
        <f t="shared" si="6"/>
        <v>168</v>
      </c>
      <c r="P46" s="25">
        <f t="shared" ca="1" si="14"/>
        <v>66.567686527578161</v>
      </c>
    </row>
    <row r="47" spans="1:16" x14ac:dyDescent="0.3">
      <c r="A47" s="24">
        <v>1993</v>
      </c>
      <c r="B47" s="25">
        <f t="shared" ca="1" si="12"/>
        <v>51.414222009824307</v>
      </c>
      <c r="C47" s="25">
        <f t="shared" ca="1" si="18"/>
        <v>54.687293333625398</v>
      </c>
      <c r="D47" s="25">
        <f t="shared" ca="1" si="18"/>
        <v>50.619911211341105</v>
      </c>
      <c r="E47" s="25">
        <f t="shared" ca="1" si="18"/>
        <v>90.533628207231189</v>
      </c>
      <c r="F47" s="25">
        <f t="shared" ca="1" si="8"/>
        <v>593.25797526518465</v>
      </c>
      <c r="G47" s="25">
        <f t="shared" ca="1" si="16"/>
        <v>278.94163689032683</v>
      </c>
      <c r="H47" s="25">
        <f t="shared" ca="1" si="16"/>
        <v>79.586769172380897</v>
      </c>
      <c r="I47" s="25">
        <f t="shared" ca="1" si="16"/>
        <v>74.566230285717893</v>
      </c>
      <c r="J47" s="25">
        <f t="shared" ca="1" si="15"/>
        <v>44.18988735229695</v>
      </c>
      <c r="K47" s="25">
        <f t="shared" ca="1" si="13"/>
        <v>63.991757181622958</v>
      </c>
      <c r="L47" s="25">
        <f t="shared" ca="1" si="17"/>
        <v>99.749948870155279</v>
      </c>
      <c r="M47" s="25">
        <f t="shared" ca="1" si="17"/>
        <v>198.68673503462458</v>
      </c>
      <c r="N47" s="25">
        <f t="shared" ca="1" si="17"/>
        <v>76.884549581257872</v>
      </c>
      <c r="O47" s="25">
        <f t="shared" si="6"/>
        <v>172</v>
      </c>
      <c r="P47" s="25">
        <f t="shared" ca="1" si="14"/>
        <v>66.406317065471526</v>
      </c>
    </row>
    <row r="48" spans="1:16" x14ac:dyDescent="0.3">
      <c r="A48" s="24">
        <v>1994</v>
      </c>
      <c r="B48" s="25">
        <f t="shared" ca="1" si="12"/>
        <v>52.12109402028554</v>
      </c>
      <c r="C48" s="25">
        <f t="shared" ca="1" si="18"/>
        <v>55.231387813778689</v>
      </c>
      <c r="D48" s="25">
        <f t="shared" ca="1" si="18"/>
        <v>51.374330939398178</v>
      </c>
      <c r="E48" s="25">
        <f t="shared" ca="1" si="18"/>
        <v>94.946288811730426</v>
      </c>
      <c r="F48" s="25">
        <f t="shared" ca="1" si="8"/>
        <v>523.77483044684482</v>
      </c>
      <c r="G48" s="25">
        <f t="shared" ca="1" si="16"/>
        <v>273.68691705465511</v>
      </c>
      <c r="H48" s="25">
        <f t="shared" ca="1" si="16"/>
        <v>83.409831914211154</v>
      </c>
      <c r="I48" s="25">
        <f t="shared" ca="1" si="16"/>
        <v>56.953063454293527</v>
      </c>
      <c r="J48" s="25">
        <f t="shared" ca="1" si="15"/>
        <v>45.550357658538765</v>
      </c>
      <c r="K48" s="25">
        <f t="shared" ca="1" si="13"/>
        <v>64.929175765866745</v>
      </c>
      <c r="L48" s="25">
        <f t="shared" ca="1" si="17"/>
        <v>96.662120902067187</v>
      </c>
      <c r="M48" s="25">
        <f t="shared" ca="1" si="17"/>
        <v>188.28502178287874</v>
      </c>
      <c r="N48" s="25">
        <f t="shared" ca="1" si="17"/>
        <v>78.631756923159728</v>
      </c>
      <c r="O48" s="25">
        <f t="shared" si="6"/>
        <v>176</v>
      </c>
      <c r="P48" s="25">
        <f t="shared" ca="1" si="14"/>
        <v>67.98983848925468</v>
      </c>
    </row>
    <row r="49" spans="1:16" x14ac:dyDescent="0.3">
      <c r="A49" s="24">
        <v>1995</v>
      </c>
      <c r="B49" s="25">
        <f t="shared" ca="1" si="12"/>
        <v>52.874961911664649</v>
      </c>
      <c r="C49" s="25">
        <f t="shared" ca="1" si="18"/>
        <v>57.935008925096852</v>
      </c>
      <c r="D49" s="25">
        <f t="shared" ca="1" si="18"/>
        <v>53.53596041234821</v>
      </c>
      <c r="E49" s="25">
        <f t="shared" ca="1" si="18"/>
        <v>98.236895200697447</v>
      </c>
      <c r="F49" s="25">
        <f t="shared" ca="1" si="8"/>
        <v>417.79864296454258</v>
      </c>
      <c r="G49" s="25">
        <f t="shared" ca="1" si="16"/>
        <v>268.61461262943436</v>
      </c>
      <c r="H49" s="25">
        <f t="shared" ca="1" si="16"/>
        <v>85.192405998223549</v>
      </c>
      <c r="I49" s="25">
        <f t="shared" ca="1" si="16"/>
        <v>58.52124123700824</v>
      </c>
      <c r="J49" s="25">
        <f t="shared" ca="1" si="15"/>
        <v>49.203452204157891</v>
      </c>
      <c r="K49" s="25">
        <f t="shared" ca="1" si="13"/>
        <v>66.714444428430113</v>
      </c>
      <c r="L49" s="25">
        <f t="shared" ca="1" si="17"/>
        <v>93.031620634906716</v>
      </c>
      <c r="M49" s="25">
        <f t="shared" ca="1" si="17"/>
        <v>181.07125998701846</v>
      </c>
      <c r="N49" s="25">
        <f t="shared" ca="1" si="17"/>
        <v>81.312162257090563</v>
      </c>
      <c r="O49" s="25">
        <f t="shared" si="6"/>
        <v>180</v>
      </c>
      <c r="P49" s="25">
        <f t="shared" ca="1" si="14"/>
        <v>69.684055128600619</v>
      </c>
    </row>
    <row r="50" spans="1:16" x14ac:dyDescent="0.3">
      <c r="A50" s="24">
        <v>1996</v>
      </c>
      <c r="B50" s="25">
        <f t="shared" ca="1" si="12"/>
        <v>52.939987254528937</v>
      </c>
      <c r="C50" s="25">
        <f t="shared" ca="1" si="18"/>
        <v>58.147311670325152</v>
      </c>
      <c r="D50" s="25">
        <f t="shared" ca="1" si="18"/>
        <v>53.714876479988007</v>
      </c>
      <c r="E50" s="25">
        <f t="shared" ca="1" si="18"/>
        <v>101.85426521270793</v>
      </c>
      <c r="F50" s="25">
        <f t="shared" ca="1" si="8"/>
        <v>317.07914713446888</v>
      </c>
      <c r="G50" s="25">
        <f t="shared" ca="1" si="16"/>
        <v>270.45958401593543</v>
      </c>
      <c r="H50" s="25">
        <f t="shared" ca="1" si="16"/>
        <v>85.705693728926164</v>
      </c>
      <c r="I50" s="25">
        <f t="shared" ca="1" si="16"/>
        <v>65.58081197776265</v>
      </c>
      <c r="J50" s="25">
        <f t="shared" ca="1" si="15"/>
        <v>49.532230657869199</v>
      </c>
      <c r="K50" s="25">
        <f t="shared" ca="1" si="13"/>
        <v>69.012393986319722</v>
      </c>
      <c r="L50" s="25">
        <f t="shared" ca="1" si="17"/>
        <v>99.74041802341246</v>
      </c>
      <c r="M50" s="25">
        <f t="shared" ca="1" si="17"/>
        <v>180.1397421381881</v>
      </c>
      <c r="N50" s="25">
        <f t="shared" ca="1" si="17"/>
        <v>83.330777812790444</v>
      </c>
      <c r="O50" s="25">
        <f t="shared" si="6"/>
        <v>184</v>
      </c>
      <c r="P50" s="25">
        <f t="shared" ca="1" si="14"/>
        <v>70.547302232734339</v>
      </c>
    </row>
    <row r="51" spans="1:16" x14ac:dyDescent="0.3">
      <c r="A51" s="24">
        <v>1997</v>
      </c>
      <c r="B51" s="25">
        <f t="shared" ca="1" si="12"/>
        <v>54.368496435172879</v>
      </c>
      <c r="C51" s="25">
        <f t="shared" ca="1" si="18"/>
        <v>58.252709749826067</v>
      </c>
      <c r="D51" s="25">
        <f t="shared" ca="1" si="18"/>
        <v>54.752355662678703</v>
      </c>
      <c r="E51" s="25">
        <f t="shared" ca="1" si="18"/>
        <v>98.488423083628987</v>
      </c>
      <c r="F51" s="25">
        <f t="shared" ca="1" si="8"/>
        <v>248.53420228364234</v>
      </c>
      <c r="G51" s="25">
        <f t="shared" ca="1" si="16"/>
        <v>248.53420228364234</v>
      </c>
      <c r="H51" s="25">
        <f t="shared" ca="1" si="16"/>
        <v>84.557087097419554</v>
      </c>
      <c r="I51" s="25">
        <f t="shared" ca="1" si="16"/>
        <v>73.358140203059605</v>
      </c>
      <c r="J51" s="25">
        <f t="shared" ca="1" si="15"/>
        <v>50.24</v>
      </c>
      <c r="K51" s="25">
        <f t="shared" ca="1" si="13"/>
        <v>71.234113504591022</v>
      </c>
      <c r="L51" s="25">
        <f t="shared" ca="1" si="17"/>
        <v>93.064604413945517</v>
      </c>
      <c r="M51" s="25">
        <f t="shared" ca="1" si="17"/>
        <v>162.06238021107941</v>
      </c>
      <c r="N51" s="25">
        <f t="shared" ca="1" si="17"/>
        <v>84.017325524431186</v>
      </c>
      <c r="O51" s="25">
        <f t="shared" si="6"/>
        <v>188</v>
      </c>
      <c r="P51" s="25">
        <f t="shared" ca="1" si="14"/>
        <v>70.249701326534478</v>
      </c>
    </row>
    <row r="52" spans="1:16" x14ac:dyDescent="0.3">
      <c r="A52" s="24">
        <v>1998</v>
      </c>
      <c r="B52" s="25">
        <f t="shared" ca="1" si="12"/>
        <v>57.302698245270115</v>
      </c>
      <c r="C52" s="25">
        <f t="shared" ca="1" si="18"/>
        <v>59.658663540785788</v>
      </c>
      <c r="D52" s="25">
        <f t="shared" ca="1" si="18"/>
        <v>57.509542755919107</v>
      </c>
      <c r="E52" s="25">
        <f t="shared" ca="1" si="18"/>
        <v>94.868477657250722</v>
      </c>
      <c r="F52" s="25">
        <f t="shared" ca="1" si="8"/>
        <v>201.51508416330503</v>
      </c>
      <c r="G52" s="25">
        <f t="shared" ca="1" si="16"/>
        <v>201.51508416330503</v>
      </c>
      <c r="H52" s="25">
        <f t="shared" ca="1" si="16"/>
        <v>82.78595251836515</v>
      </c>
      <c r="I52" s="25">
        <f t="shared" ca="1" si="16"/>
        <v>67.80353181507914</v>
      </c>
      <c r="J52" s="25">
        <f t="shared" ca="1" si="15"/>
        <v>51.57</v>
      </c>
      <c r="K52" s="25">
        <f t="shared" ca="1" si="13"/>
        <v>72.427443978567979</v>
      </c>
      <c r="L52" s="25">
        <f t="shared" ca="1" si="17"/>
        <v>94.689247202479748</v>
      </c>
      <c r="M52" s="25">
        <f t="shared" ca="1" si="17"/>
        <v>151.52090816440685</v>
      </c>
      <c r="N52" s="25">
        <f t="shared" ca="1" si="17"/>
        <v>84.825633104846091</v>
      </c>
      <c r="O52" s="25">
        <f t="shared" si="6"/>
        <v>192</v>
      </c>
      <c r="P52" s="25">
        <f t="shared" ca="1" si="14"/>
        <v>70.404781586589095</v>
      </c>
    </row>
    <row r="53" spans="1:16" x14ac:dyDescent="0.3">
      <c r="A53" s="24">
        <v>1999</v>
      </c>
      <c r="B53" s="25">
        <f t="shared" ca="1" si="12"/>
        <v>60.094954941354104</v>
      </c>
      <c r="C53" s="25">
        <f t="shared" ca="1" si="18"/>
        <v>60.28709534874595</v>
      </c>
      <c r="D53" s="25">
        <f t="shared" ca="1" si="18"/>
        <v>60.067580355006136</v>
      </c>
      <c r="E53" s="25">
        <f t="shared" ca="1" si="18"/>
        <v>95.509180676247084</v>
      </c>
      <c r="F53" s="25">
        <f t="shared" ca="1" si="8"/>
        <v>181.5437857636251</v>
      </c>
      <c r="G53" s="25">
        <f t="shared" ca="1" si="16"/>
        <v>181.5437857636251</v>
      </c>
      <c r="H53" s="25">
        <f t="shared" ca="1" si="16"/>
        <v>83.117302811326041</v>
      </c>
      <c r="I53" s="25">
        <f t="shared" ca="1" si="16"/>
        <v>62.693136687054334</v>
      </c>
      <c r="J53" s="25">
        <f t="shared" ca="1" si="15"/>
        <v>54.92</v>
      </c>
      <c r="K53" s="25">
        <f t="shared" ca="1" si="13"/>
        <v>73.124455230123473</v>
      </c>
      <c r="L53" s="25">
        <f t="shared" ca="1" si="17"/>
        <v>96.606638517810396</v>
      </c>
      <c r="M53" s="25">
        <f t="shared" ca="1" si="17"/>
        <v>148.47411192702137</v>
      </c>
      <c r="N53" s="25">
        <f t="shared" ca="1" si="17"/>
        <v>86.170241074375014</v>
      </c>
      <c r="O53" s="25">
        <f t="shared" si="6"/>
        <v>196</v>
      </c>
      <c r="P53" s="25">
        <f t="shared" ca="1" si="14"/>
        <v>71.761145826499572</v>
      </c>
    </row>
    <row r="54" spans="1:16" x14ac:dyDescent="0.3">
      <c r="A54" s="24">
        <v>2000</v>
      </c>
      <c r="B54" s="25">
        <f t="shared" ca="1" si="12"/>
        <v>63.422139126121621</v>
      </c>
      <c r="C54" s="25">
        <f t="shared" ca="1" si="18"/>
        <v>64.20059023396864</v>
      </c>
      <c r="D54" s="25">
        <f t="shared" ca="1" si="18"/>
        <v>63.3598992350449</v>
      </c>
      <c r="E54" s="25">
        <f t="shared" ca="1" si="18"/>
        <v>94.169052695925203</v>
      </c>
      <c r="F54" s="25">
        <f t="shared" ca="1" si="8"/>
        <v>183.43278441358441</v>
      </c>
      <c r="G54" s="25">
        <f t="shared" ca="1" si="16"/>
        <v>183.43278441358441</v>
      </c>
      <c r="H54" s="25">
        <f t="shared" ca="1" si="16"/>
        <v>83.368584432681459</v>
      </c>
      <c r="I54" s="25">
        <f t="shared" ca="1" si="16"/>
        <v>58.336379478449373</v>
      </c>
      <c r="J54" s="25">
        <f t="shared" ca="1" si="15"/>
        <v>55.05</v>
      </c>
      <c r="K54" s="25">
        <f t="shared" ca="1" si="13"/>
        <v>73.887218441768198</v>
      </c>
      <c r="L54" s="25">
        <f t="shared" ca="1" si="17"/>
        <v>94.292172465779004</v>
      </c>
      <c r="M54" s="25">
        <f t="shared" ca="1" si="17"/>
        <v>144.67318489514605</v>
      </c>
      <c r="N54" s="25">
        <f t="shared" ca="1" si="17"/>
        <v>87.879477498566331</v>
      </c>
      <c r="O54" s="25">
        <f t="shared" si="6"/>
        <v>200</v>
      </c>
      <c r="P54" s="25">
        <f t="shared" ca="1" si="14"/>
        <v>73.894692687820736</v>
      </c>
    </row>
    <row r="55" spans="1:16" x14ac:dyDescent="0.3">
      <c r="A55" s="24">
        <v>2001</v>
      </c>
      <c r="B55" s="25">
        <f t="shared" ca="1" si="12"/>
        <v>66.89073859998895</v>
      </c>
      <c r="C55" s="25">
        <f t="shared" ca="1" si="18"/>
        <v>66.465616998531829</v>
      </c>
      <c r="D55" s="25">
        <f t="shared" ca="1" si="18"/>
        <v>66.644546057222428</v>
      </c>
      <c r="E55" s="25">
        <f t="shared" ca="1" si="18"/>
        <v>92.19401786106134</v>
      </c>
      <c r="F55" s="25">
        <f t="shared" ca="1" si="8"/>
        <v>183.95435456338629</v>
      </c>
      <c r="G55" s="25">
        <f t="shared" ca="1" si="16"/>
        <v>183.95435456338629</v>
      </c>
      <c r="H55" s="25">
        <f t="shared" ca="1" si="16"/>
        <v>83.311287344350873</v>
      </c>
      <c r="I55" s="25">
        <f t="shared" ca="1" si="16"/>
        <v>61.724568665812583</v>
      </c>
      <c r="J55" s="25">
        <f t="shared" ca="1" si="15"/>
        <v>58.32</v>
      </c>
      <c r="K55" s="25">
        <f t="shared" ca="1" si="13"/>
        <v>76.225825294559982</v>
      </c>
      <c r="L55" s="25">
        <f t="shared" ca="1" si="17"/>
        <v>94.708449629261878</v>
      </c>
      <c r="M55" s="25">
        <f t="shared" ca="1" si="17"/>
        <v>141.05657302538185</v>
      </c>
      <c r="N55" s="25">
        <f t="shared" ca="1" si="17"/>
        <v>90.722228872720734</v>
      </c>
      <c r="O55" s="25">
        <f t="shared" si="6"/>
        <v>204</v>
      </c>
      <c r="P55" s="25">
        <f t="shared" ca="1" si="14"/>
        <v>75.991593782478262</v>
      </c>
    </row>
    <row r="56" spans="1:16" x14ac:dyDescent="0.3">
      <c r="A56" s="24">
        <v>2002</v>
      </c>
      <c r="B56" s="25">
        <f t="shared" ca="1" si="12"/>
        <v>71.500523797780161</v>
      </c>
      <c r="C56" s="25">
        <f t="shared" ca="1" si="18"/>
        <v>68.830258635516387</v>
      </c>
      <c r="D56" s="25">
        <f t="shared" ca="1" si="18"/>
        <v>70.97677171248823</v>
      </c>
      <c r="E56" s="25">
        <f t="shared" ca="1" si="18"/>
        <v>92.398721429684443</v>
      </c>
      <c r="F56" s="25">
        <f t="shared" ca="1" si="8"/>
        <v>156.24781576994187</v>
      </c>
      <c r="G56" s="25">
        <f t="shared" ca="1" si="16"/>
        <v>156.24781576994187</v>
      </c>
      <c r="H56" s="25">
        <f t="shared" ca="1" si="16"/>
        <v>81.550559643382172</v>
      </c>
      <c r="I56" s="25">
        <f t="shared" ca="1" si="16"/>
        <v>58.059795462982251</v>
      </c>
      <c r="J56" s="25">
        <f t="shared" ca="1" si="15"/>
        <v>62.07</v>
      </c>
      <c r="K56" s="25">
        <f t="shared" ca="1" si="13"/>
        <v>78.677854700972205</v>
      </c>
      <c r="L56" s="25">
        <f t="shared" ca="1" si="17"/>
        <v>95.625818832881151</v>
      </c>
      <c r="M56" s="25">
        <f t="shared" ca="1" si="17"/>
        <v>134.73135072802356</v>
      </c>
      <c r="N56" s="25">
        <f t="shared" ca="1" si="17"/>
        <v>92.394592438942226</v>
      </c>
      <c r="O56" s="25">
        <f t="shared" si="6"/>
        <v>208</v>
      </c>
      <c r="P56" s="25">
        <f t="shared" ca="1" si="14"/>
        <v>77.71350145864011</v>
      </c>
    </row>
    <row r="57" spans="1:16" x14ac:dyDescent="0.3">
      <c r="A57" s="24">
        <v>2003</v>
      </c>
      <c r="B57" s="25">
        <f t="shared" ca="1" si="12"/>
        <v>74.75438491173378</v>
      </c>
      <c r="C57" s="25">
        <f t="shared" ca="1" si="18"/>
        <v>68.65245087206273</v>
      </c>
      <c r="D57" s="25">
        <f t="shared" ca="1" si="18"/>
        <v>73.870194502756505</v>
      </c>
      <c r="E57" s="25">
        <f t="shared" ca="1" si="18"/>
        <v>93.27246720686243</v>
      </c>
      <c r="F57" s="25">
        <f t="shared" ca="1" si="8"/>
        <v>130.62715126703918</v>
      </c>
      <c r="G57" s="25">
        <f t="shared" ca="1" si="16"/>
        <v>130.62715126703918</v>
      </c>
      <c r="H57" s="25">
        <f t="shared" ca="1" si="16"/>
        <v>80.98322991168672</v>
      </c>
      <c r="I57" s="25">
        <f t="shared" ca="1" si="16"/>
        <v>66.241837059985073</v>
      </c>
      <c r="J57" s="25">
        <f t="shared" ca="1" si="15"/>
        <v>62.99</v>
      </c>
      <c r="K57" s="25">
        <f t="shared" ca="1" si="13"/>
        <v>82.601782827153627</v>
      </c>
      <c r="L57" s="25">
        <f t="shared" ca="1" si="17"/>
        <v>94.688133637885386</v>
      </c>
      <c r="M57" s="25">
        <f t="shared" ca="1" si="17"/>
        <v>128.31250010732529</v>
      </c>
      <c r="N57" s="25">
        <f t="shared" ca="1" si="17"/>
        <v>93.824053293672094</v>
      </c>
      <c r="O57" s="25">
        <f t="shared" si="6"/>
        <v>212</v>
      </c>
      <c r="P57" s="25">
        <f t="shared" ca="1" si="14"/>
        <v>78.54536948978739</v>
      </c>
    </row>
    <row r="58" spans="1:16" x14ac:dyDescent="0.3">
      <c r="A58" s="24">
        <v>2004</v>
      </c>
      <c r="B58" s="25">
        <f t="shared" ca="1" si="12"/>
        <v>77.033787772052079</v>
      </c>
      <c r="C58" s="25">
        <f t="shared" ca="1" si="18"/>
        <v>70.80647940917649</v>
      </c>
      <c r="D58" s="25">
        <f t="shared" ca="1" si="18"/>
        <v>76.188070944544791</v>
      </c>
      <c r="E58" s="25">
        <f t="shared" ca="1" si="18"/>
        <v>92.877196411052168</v>
      </c>
      <c r="F58" s="25">
        <f t="shared" ca="1" si="8"/>
        <v>121.30442185976173</v>
      </c>
      <c r="G58" s="25">
        <f t="shared" ca="1" si="16"/>
        <v>121.30442185976173</v>
      </c>
      <c r="H58" s="25">
        <f t="shared" ca="1" si="16"/>
        <v>79.50185003981565</v>
      </c>
      <c r="I58" s="25">
        <f t="shared" ca="1" si="16"/>
        <v>70.909513371285044</v>
      </c>
      <c r="J58" s="25">
        <f t="shared" ca="1" si="15"/>
        <v>64.569999999999993</v>
      </c>
      <c r="K58" s="25">
        <f t="shared" ca="1" si="13"/>
        <v>85.321922367050121</v>
      </c>
      <c r="L58" s="25">
        <f t="shared" ca="1" si="17"/>
        <v>94.246390687908459</v>
      </c>
      <c r="M58" s="25">
        <f t="shared" ca="1" si="17"/>
        <v>117.2576160129896</v>
      </c>
      <c r="N58" s="25">
        <f t="shared" ca="1" si="17"/>
        <v>92.562279553615255</v>
      </c>
      <c r="O58" s="25">
        <f t="shared" si="6"/>
        <v>216</v>
      </c>
      <c r="P58" s="25">
        <f t="shared" ca="1" si="14"/>
        <v>79.316808155774737</v>
      </c>
    </row>
    <row r="59" spans="1:16" x14ac:dyDescent="0.3">
      <c r="A59" s="24">
        <v>2005</v>
      </c>
      <c r="B59" s="25">
        <f t="shared" ca="1" si="12"/>
        <v>81.549635583533259</v>
      </c>
      <c r="C59" s="25">
        <f t="shared" ca="1" si="18"/>
        <v>75.652692698368625</v>
      </c>
      <c r="D59" s="25">
        <f t="shared" ca="1" si="18"/>
        <v>80.878137237044257</v>
      </c>
      <c r="E59" s="25">
        <f t="shared" ca="1" si="18"/>
        <v>93.964832877377447</v>
      </c>
      <c r="F59" s="25">
        <f t="shared" ca="1" si="8"/>
        <v>100.30083540978947</v>
      </c>
      <c r="G59" s="25">
        <f t="shared" ca="1" si="16"/>
        <v>100.30083540978947</v>
      </c>
      <c r="H59" s="25">
        <f t="shared" ca="1" si="16"/>
        <v>80.118654717530646</v>
      </c>
      <c r="I59" s="25">
        <f t="shared" ca="1" si="16"/>
        <v>68.427558639508078</v>
      </c>
      <c r="J59" s="25">
        <f t="shared" ca="1" si="15"/>
        <v>67.47</v>
      </c>
      <c r="K59" s="25">
        <f t="shared" ca="1" si="13"/>
        <v>86.229907224777889</v>
      </c>
      <c r="L59" s="25">
        <f t="shared" ca="1" si="17"/>
        <v>94.541594946671864</v>
      </c>
      <c r="M59" s="25">
        <f t="shared" ca="1" si="17"/>
        <v>111.60789495578946</v>
      </c>
      <c r="N59" s="25">
        <f t="shared" ca="1" si="17"/>
        <v>92.584239809037413</v>
      </c>
      <c r="O59" s="25">
        <f t="shared" si="6"/>
        <v>220</v>
      </c>
      <c r="P59" s="25">
        <f t="shared" ca="1" si="14"/>
        <v>81.813533783114735</v>
      </c>
    </row>
    <row r="60" spans="1:16" x14ac:dyDescent="0.3">
      <c r="A60" s="24">
        <v>2006</v>
      </c>
      <c r="B60" s="25">
        <f t="shared" ca="1" si="12"/>
        <v>86.966947642829652</v>
      </c>
      <c r="C60" s="25">
        <f t="shared" ca="1" si="18"/>
        <v>80.391170924695871</v>
      </c>
      <c r="D60" s="25">
        <f t="shared" ca="1" si="18"/>
        <v>86.218833189938962</v>
      </c>
      <c r="E60" s="25">
        <f t="shared" ca="1" si="18"/>
        <v>94.234758903614832</v>
      </c>
      <c r="F60" s="25">
        <f t="shared" ca="1" si="8"/>
        <v>89.3587842874838</v>
      </c>
      <c r="G60" s="25">
        <f t="shared" ca="1" si="16"/>
        <v>89.3587842874838</v>
      </c>
      <c r="H60" s="25">
        <f t="shared" ca="1" si="16"/>
        <v>80.818995350420664</v>
      </c>
      <c r="I60" s="25">
        <f t="shared" ca="1" si="16"/>
        <v>63.004087352265138</v>
      </c>
      <c r="J60" s="25">
        <f t="shared" ca="1" si="15"/>
        <v>70.94</v>
      </c>
      <c r="K60" s="25">
        <f t="shared" ca="1" si="13"/>
        <v>88.035948926206004</v>
      </c>
      <c r="L60" s="25">
        <f t="shared" ca="1" si="17"/>
        <v>95.741346082561407</v>
      </c>
      <c r="M60" s="25">
        <f t="shared" ca="1" si="17"/>
        <v>108.77569069979802</v>
      </c>
      <c r="N60" s="25">
        <f t="shared" ca="1" si="17"/>
        <v>95.724640827487718</v>
      </c>
      <c r="O60" s="25">
        <f t="shared" si="6"/>
        <v>224</v>
      </c>
      <c r="P60" s="25">
        <f t="shared" ca="1" si="14"/>
        <v>84.973180999517695</v>
      </c>
    </row>
    <row r="61" spans="1:16" x14ac:dyDescent="0.3">
      <c r="A61" s="24">
        <v>2007</v>
      </c>
      <c r="B61" s="25">
        <f t="shared" ca="1" si="12"/>
        <v>90.691454746953781</v>
      </c>
      <c r="C61" s="25">
        <f t="shared" ca="1" si="18"/>
        <v>85.761394601841147</v>
      </c>
      <c r="D61" s="25">
        <f t="shared" ca="1" si="18"/>
        <v>90.136808639942231</v>
      </c>
      <c r="E61" s="25">
        <f t="shared" ca="1" si="18"/>
        <v>94.897397227935542</v>
      </c>
      <c r="F61" s="25">
        <f t="shared" ca="1" si="8"/>
        <v>77.135506833430995</v>
      </c>
      <c r="G61" s="25">
        <f t="shared" ca="1" si="16"/>
        <v>77.135506833430995</v>
      </c>
      <c r="H61" s="25">
        <f t="shared" ca="1" si="16"/>
        <v>79.489665033803306</v>
      </c>
      <c r="I61" s="25">
        <f t="shared" ca="1" si="16"/>
        <v>69.140826708484127</v>
      </c>
      <c r="J61" s="25">
        <f t="shared" ca="1" si="15"/>
        <v>75.59</v>
      </c>
      <c r="K61" s="25">
        <f t="shared" ca="1" si="13"/>
        <v>89.542222910227437</v>
      </c>
      <c r="L61" s="25">
        <f t="shared" ca="1" si="17"/>
        <v>97.077299714468978</v>
      </c>
      <c r="M61" s="25">
        <f t="shared" ca="1" si="17"/>
        <v>108.90709976668896</v>
      </c>
      <c r="N61" s="25">
        <f t="shared" ca="1" si="17"/>
        <v>98.633953593436701</v>
      </c>
      <c r="O61" s="25">
        <f t="shared" si="6"/>
        <v>228</v>
      </c>
      <c r="P61" s="25">
        <f t="shared" ca="1" si="14"/>
        <v>87.076803521473906</v>
      </c>
    </row>
    <row r="62" spans="1:16" x14ac:dyDescent="0.3">
      <c r="A62" s="24">
        <v>2008</v>
      </c>
      <c r="B62" s="25">
        <f t="shared" ca="1" si="12"/>
        <v>94.29461170520797</v>
      </c>
      <c r="C62" s="25">
        <f t="shared" ca="1" si="18"/>
        <v>89.244716447749624</v>
      </c>
      <c r="D62" s="25">
        <f t="shared" ca="1" si="18"/>
        <v>93.801639786054821</v>
      </c>
      <c r="E62" s="25">
        <f t="shared" ca="1" si="18"/>
        <v>97.50474603420794</v>
      </c>
      <c r="F62" s="25">
        <f t="shared" ca="1" si="8"/>
        <v>72.643491582897312</v>
      </c>
      <c r="G62" s="25">
        <f t="shared" ca="1" si="16"/>
        <v>72.643491582897312</v>
      </c>
      <c r="H62" s="25">
        <f t="shared" ca="1" si="16"/>
        <v>83.413102817448717</v>
      </c>
      <c r="I62" s="25">
        <f t="shared" ca="1" si="16"/>
        <v>82.95579375631425</v>
      </c>
      <c r="J62" s="25">
        <f t="shared" ca="1" si="15"/>
        <v>80.8</v>
      </c>
      <c r="K62" s="25">
        <f t="shared" ca="1" si="13"/>
        <v>90.341913215557199</v>
      </c>
      <c r="L62" s="25">
        <f t="shared" ca="1" si="17"/>
        <v>97.197901932427314</v>
      </c>
      <c r="M62" s="25">
        <f t="shared" ca="1" si="17"/>
        <v>114.60036670395164</v>
      </c>
      <c r="N62" s="25">
        <f t="shared" ca="1" si="17"/>
        <v>101.71384268113439</v>
      </c>
      <c r="O62" s="25">
        <f t="shared" si="6"/>
        <v>232</v>
      </c>
      <c r="P62" s="25">
        <f t="shared" ca="1" si="14"/>
        <v>90.340806472963394</v>
      </c>
    </row>
    <row r="63" spans="1:16" x14ac:dyDescent="0.3">
      <c r="A63" s="24">
        <v>2009</v>
      </c>
      <c r="B63" s="25">
        <f t="shared" ca="1" si="12"/>
        <v>92.694016372587072</v>
      </c>
      <c r="C63" s="25">
        <f t="shared" ca="1" si="18"/>
        <v>88.708726150099054</v>
      </c>
      <c r="D63" s="25">
        <f t="shared" ca="1" si="18"/>
        <v>92.453047726461975</v>
      </c>
      <c r="E63" s="25">
        <f t="shared" ca="1" si="18"/>
        <v>99.109619932655349</v>
      </c>
      <c r="F63" s="25">
        <f t="shared" ca="1" si="8"/>
        <v>80.77083132062937</v>
      </c>
      <c r="G63" s="25">
        <f t="shared" ca="1" si="16"/>
        <v>80.77083132062937</v>
      </c>
      <c r="H63" s="25">
        <f t="shared" ca="1" si="16"/>
        <v>91.692375218796457</v>
      </c>
      <c r="I63" s="25">
        <f t="shared" ca="1" si="16"/>
        <v>97.383071861988483</v>
      </c>
      <c r="J63" s="25">
        <f t="shared" ca="1" si="15"/>
        <v>82.59</v>
      </c>
      <c r="K63" s="25">
        <f t="shared" ca="1" si="13"/>
        <v>90.752393189157189</v>
      </c>
      <c r="L63" s="25">
        <f t="shared" ca="1" si="17"/>
        <v>97.397192623574767</v>
      </c>
      <c r="M63" s="25">
        <f t="shared" ca="1" si="17"/>
        <v>114.65446922559717</v>
      </c>
      <c r="N63" s="25">
        <f t="shared" ca="1" si="17"/>
        <v>105.47323278201213</v>
      </c>
      <c r="O63" s="25">
        <f t="shared" si="6"/>
        <v>236</v>
      </c>
      <c r="P63" s="25">
        <f t="shared" ca="1" si="14"/>
        <v>91.974549278727125</v>
      </c>
    </row>
    <row r="64" spans="1:16" x14ac:dyDescent="0.3">
      <c r="A64" s="24">
        <v>2010</v>
      </c>
      <c r="B64" s="25">
        <f t="shared" ca="1" si="12"/>
        <v>87.276434677533018</v>
      </c>
      <c r="C64" s="25">
        <f t="shared" ca="1" si="18"/>
        <v>85.466535115044934</v>
      </c>
      <c r="D64" s="25">
        <f t="shared" ca="1" si="18"/>
        <v>87.225604837272385</v>
      </c>
      <c r="E64" s="25">
        <f t="shared" ca="1" si="18"/>
        <v>98.57196855242654</v>
      </c>
      <c r="F64" s="25">
        <f t="shared" ca="1" si="8"/>
        <v>82.484488187944066</v>
      </c>
      <c r="G64" s="25">
        <f t="shared" ca="1" si="16"/>
        <v>82.484488187944066</v>
      </c>
      <c r="H64" s="25">
        <f t="shared" ca="1" si="16"/>
        <v>93.23482914224526</v>
      </c>
      <c r="I64" s="25">
        <f t="shared" ca="1" si="16"/>
        <v>103.48605959252009</v>
      </c>
      <c r="J64" s="25">
        <f t="shared" ca="1" si="15"/>
        <v>81.98</v>
      </c>
      <c r="K64" s="25">
        <f t="shared" ca="1" si="13"/>
        <v>91.579335578680471</v>
      </c>
      <c r="L64" s="25">
        <f t="shared" ref="L64:N73" ca="1" si="19">GEOMEAN(OFFSET(L$76,$O64,0,4,1))</f>
        <v>98.083900269727053</v>
      </c>
      <c r="M64" s="25">
        <f t="shared" ca="1" si="19"/>
        <v>110.37232966144899</v>
      </c>
      <c r="N64" s="25">
        <f t="shared" ca="1" si="19"/>
        <v>105.17270203219161</v>
      </c>
      <c r="O64" s="25">
        <f t="shared" si="6"/>
        <v>240</v>
      </c>
      <c r="P64" s="25">
        <f t="shared" ca="1" si="14"/>
        <v>89.569018309034973</v>
      </c>
    </row>
    <row r="65" spans="1:16" x14ac:dyDescent="0.3">
      <c r="A65" s="24">
        <v>2011</v>
      </c>
      <c r="B65" s="25">
        <f t="shared" ca="1" si="12"/>
        <v>86.94490624983456</v>
      </c>
      <c r="C65" s="25">
        <f t="shared" ca="1" si="18"/>
        <v>88.034958273675088</v>
      </c>
      <c r="D65" s="25">
        <f t="shared" ca="1" si="18"/>
        <v>87.14464205977572</v>
      </c>
      <c r="E65" s="25">
        <f t="shared" ca="1" si="18"/>
        <v>100.50658591140051</v>
      </c>
      <c r="F65" s="25">
        <f t="shared" ca="1" si="8"/>
        <v>81.749045516091584</v>
      </c>
      <c r="G65" s="25">
        <f t="shared" ca="1" si="16"/>
        <v>81.749045516091584</v>
      </c>
      <c r="H65" s="25">
        <f t="shared" ca="1" si="16"/>
        <v>95.205744160392371</v>
      </c>
      <c r="I65" s="25">
        <f t="shared" ca="1" si="16"/>
        <v>97.644605626967646</v>
      </c>
      <c r="J65" s="25">
        <f t="shared" ca="1" si="15"/>
        <v>85.38</v>
      </c>
      <c r="K65" s="25">
        <f t="shared" ca="1" si="13"/>
        <v>92.267248314469867</v>
      </c>
      <c r="L65" s="25">
        <f t="shared" ca="1" si="19"/>
        <v>98.574990492689338</v>
      </c>
      <c r="M65" s="25">
        <f t="shared" ca="1" si="19"/>
        <v>107.32870827661563</v>
      </c>
      <c r="N65" s="25">
        <f t="shared" ca="1" si="19"/>
        <v>104.95233341940647</v>
      </c>
      <c r="O65" s="25">
        <f t="shared" si="6"/>
        <v>244</v>
      </c>
      <c r="P65" s="25">
        <f t="shared" ca="1" si="14"/>
        <v>90.504756341345612</v>
      </c>
    </row>
    <row r="66" spans="1:16" x14ac:dyDescent="0.3">
      <c r="A66" s="24">
        <v>2012</v>
      </c>
      <c r="B66" s="25">
        <f t="shared" ca="1" si="12"/>
        <v>90.176998671502488</v>
      </c>
      <c r="C66" s="25">
        <f t="shared" ca="1" si="18"/>
        <v>92.072218887365452</v>
      </c>
      <c r="D66" s="25">
        <f t="shared" ca="1" si="18"/>
        <v>90.387158971459698</v>
      </c>
      <c r="E66" s="25">
        <f t="shared" ca="1" si="18"/>
        <v>100.90617216692154</v>
      </c>
      <c r="F66" s="25">
        <f t="shared" ca="1" si="8"/>
        <v>82.629715155046341</v>
      </c>
      <c r="G66" s="25">
        <f t="shared" ca="1" si="16"/>
        <v>82.629715155046341</v>
      </c>
      <c r="H66" s="25">
        <f t="shared" ca="1" si="16"/>
        <v>96.912171238168881</v>
      </c>
      <c r="I66" s="25">
        <f t="shared" ca="1" si="16"/>
        <v>104.74866832821705</v>
      </c>
      <c r="J66" s="25">
        <f t="shared" ca="1" si="15"/>
        <v>86.94</v>
      </c>
      <c r="K66" s="25">
        <f t="shared" ca="1" si="13"/>
        <v>94.4590610167416</v>
      </c>
      <c r="L66" s="25">
        <f t="shared" ca="1" si="19"/>
        <v>99.142429255161687</v>
      </c>
      <c r="M66" s="25">
        <f t="shared" ca="1" si="19"/>
        <v>104.57540396249472</v>
      </c>
      <c r="N66" s="25">
        <f t="shared" ca="1" si="19"/>
        <v>104.12232349349942</v>
      </c>
      <c r="O66" s="25">
        <f t="shared" si="6"/>
        <v>248</v>
      </c>
      <c r="P66" s="25">
        <f t="shared" ca="1" si="14"/>
        <v>92.948364910214025</v>
      </c>
    </row>
    <row r="67" spans="1:16" x14ac:dyDescent="0.3">
      <c r="A67" s="24">
        <v>2013</v>
      </c>
      <c r="B67" s="25">
        <f t="shared" ca="1" si="12"/>
        <v>93.457184909301745</v>
      </c>
      <c r="C67" s="25">
        <f t="shared" ca="1" si="18"/>
        <v>94.880523559654932</v>
      </c>
      <c r="D67" s="25">
        <f t="shared" ca="1" si="18"/>
        <v>93.592539490897323</v>
      </c>
      <c r="E67" s="25">
        <f t="shared" ca="1" si="18"/>
        <v>102.00673329775624</v>
      </c>
      <c r="F67" s="25">
        <f t="shared" ca="1" si="8"/>
        <v>78.791432468772342</v>
      </c>
      <c r="G67" s="25">
        <f t="shared" ca="1" si="16"/>
        <v>78.791432468772342</v>
      </c>
      <c r="H67" s="25">
        <f t="shared" ca="1" si="16"/>
        <v>98.770823560443247</v>
      </c>
      <c r="I67" s="25">
        <f t="shared" ca="1" si="16"/>
        <v>102.87835128984321</v>
      </c>
      <c r="J67" s="25">
        <f t="shared" ca="1" si="15"/>
        <v>91.47</v>
      </c>
      <c r="K67" s="25">
        <f t="shared" ca="1" si="13"/>
        <v>96.628718333984679</v>
      </c>
      <c r="L67" s="25">
        <f t="shared" ca="1" si="19"/>
        <v>99.879060712783726</v>
      </c>
      <c r="M67" s="25">
        <f t="shared" ca="1" si="19"/>
        <v>101.66159547029466</v>
      </c>
      <c r="N67" s="25">
        <f t="shared" ca="1" si="19"/>
        <v>104.71203127753385</v>
      </c>
      <c r="O67" s="25">
        <f t="shared" si="6"/>
        <v>252</v>
      </c>
      <c r="P67" s="25">
        <f t="shared" ca="1" si="14"/>
        <v>95.261482182156726</v>
      </c>
    </row>
    <row r="68" spans="1:16" x14ac:dyDescent="0.3">
      <c r="A68" s="24">
        <v>2014</v>
      </c>
      <c r="B68" s="25">
        <f t="shared" ref="B68:B73" ca="1" si="20">GEOMEAN(OFFSET(B$76,$O68,0,4,1))</f>
        <v>97.183755133521601</v>
      </c>
      <c r="C68" s="25">
        <f t="shared" ref="C68:D73" ca="1" si="21">GEOMEAN(OFFSET(C$76,$O68,0,4,1))</f>
        <v>97.953674190932304</v>
      </c>
      <c r="D68" s="25">
        <f t="shared" ca="1" si="21"/>
        <v>97.228811399852802</v>
      </c>
      <c r="E68" s="25">
        <f t="shared" ref="E68:F68" ca="1" si="22">GEOMEAN(OFFSET(E$76,$O68,0,4,1))</f>
        <v>100.50271195742548</v>
      </c>
      <c r="F68" s="25">
        <f t="shared" ca="1" si="22"/>
        <v>83.567401454422239</v>
      </c>
      <c r="G68" s="25">
        <f t="shared" ref="G68:J68" ca="1" si="23">GEOMEAN(OFFSET(G$76,$O68,0,4,1))</f>
        <v>83.567401454422239</v>
      </c>
      <c r="H68" s="25">
        <f t="shared" ca="1" si="23"/>
        <v>96.096324826152852</v>
      </c>
      <c r="I68" s="25">
        <f t="shared" ca="1" si="23"/>
        <v>94.240838596479179</v>
      </c>
      <c r="J68" s="25">
        <f t="shared" ca="1" si="23"/>
        <v>94.320000000000007</v>
      </c>
      <c r="K68" s="25">
        <f t="shared" ref="K68:K73" ca="1" si="24">GEOMEAN(OFFSET(K$76,$O68,0,4,1))</f>
        <v>98.001318675599592</v>
      </c>
      <c r="L68" s="25">
        <f t="shared" ca="1" si="19"/>
        <v>99.241455333914217</v>
      </c>
      <c r="M68" s="25">
        <f t="shared" ca="1" si="19"/>
        <v>100.13478458941749</v>
      </c>
      <c r="N68" s="25">
        <f t="shared" ca="1" si="19"/>
        <v>101.2565102822669</v>
      </c>
      <c r="O68" s="25">
        <f t="shared" si="6"/>
        <v>256</v>
      </c>
      <c r="P68" s="25">
        <f t="shared" ref="P68:P73" ca="1" si="25">GEOMEAN(OFFSET(P$76,$O68,0,4,1))</f>
        <v>96.839528387799433</v>
      </c>
    </row>
    <row r="69" spans="1:16" x14ac:dyDescent="0.3">
      <c r="A69" s="24">
        <v>2015</v>
      </c>
      <c r="B69" s="25">
        <f t="shared" ca="1" si="20"/>
        <v>97.951837953250262</v>
      </c>
      <c r="C69" s="25">
        <f t="shared" ca="1" si="21"/>
        <v>98.689634465439923</v>
      </c>
      <c r="D69" s="25">
        <f t="shared" ca="1" si="21"/>
        <v>97.989353561996737</v>
      </c>
      <c r="E69" s="25">
        <f t="shared" ref="E69:J73" ca="1" si="26">GEOMEAN(OFFSET(E$76,$O69,0,4,1))</f>
        <v>100.88113308711402</v>
      </c>
      <c r="F69" s="25">
        <f t="shared" ca="1" si="26"/>
        <v>97.062820646667035</v>
      </c>
      <c r="G69" s="25">
        <f t="shared" ca="1" si="26"/>
        <v>97.062820646667035</v>
      </c>
      <c r="H69" s="25">
        <f t="shared" ca="1" si="26"/>
        <v>96.747951270604489</v>
      </c>
      <c r="I69" s="25">
        <f t="shared" ca="1" si="26"/>
        <v>96.9880572187176</v>
      </c>
      <c r="J69" s="25">
        <f t="shared" ca="1" si="26"/>
        <v>96.13</v>
      </c>
      <c r="K69" s="25">
        <f t="shared" ca="1" si="24"/>
        <v>99.126585368487824</v>
      </c>
      <c r="L69" s="25">
        <f t="shared" ca="1" si="19"/>
        <v>98.722296236299812</v>
      </c>
      <c r="M69" s="25">
        <f t="shared" ca="1" si="19"/>
        <v>98.307367818892061</v>
      </c>
      <c r="N69" s="25">
        <f t="shared" ca="1" si="19"/>
        <v>100.35437997686714</v>
      </c>
      <c r="O69" s="25">
        <f t="shared" si="6"/>
        <v>260</v>
      </c>
      <c r="P69" s="25">
        <f t="shared" ca="1" si="25"/>
        <v>98.012338583629571</v>
      </c>
    </row>
    <row r="70" spans="1:16" x14ac:dyDescent="0.3">
      <c r="A70" s="24">
        <v>2016</v>
      </c>
      <c r="B70" s="25">
        <f t="shared" ca="1" si="20"/>
        <v>100.00201803023549</v>
      </c>
      <c r="C70" s="25">
        <f t="shared" ca="1" si="21"/>
        <v>99.999003419183168</v>
      </c>
      <c r="D70" s="25">
        <f t="shared" ca="1" si="21"/>
        <v>99.999533358532901</v>
      </c>
      <c r="E70" s="25">
        <f t="shared" ca="1" si="26"/>
        <v>100.00196859715146</v>
      </c>
      <c r="F70" s="25">
        <f t="shared" ca="1" si="26"/>
        <v>100.00184944362493</v>
      </c>
      <c r="G70" s="25">
        <f t="shared" ca="1" si="26"/>
        <v>100.00184944362493</v>
      </c>
      <c r="H70" s="25">
        <f t="shared" ca="1" si="26"/>
        <v>99.99977848000033</v>
      </c>
      <c r="I70" s="25">
        <f t="shared" ca="1" si="26"/>
        <v>99.998898001108429</v>
      </c>
      <c r="J70" s="25">
        <f t="shared" ca="1" si="26"/>
        <v>100</v>
      </c>
      <c r="K70" s="25">
        <f t="shared" ca="1" si="24"/>
        <v>99.998432112559129</v>
      </c>
      <c r="L70" s="25">
        <f t="shared" ca="1" si="19"/>
        <v>100.00001672444948</v>
      </c>
      <c r="M70" s="25">
        <f t="shared" ca="1" si="19"/>
        <v>99.996833108109115</v>
      </c>
      <c r="N70" s="25">
        <f t="shared" ca="1" si="19"/>
        <v>99.999844559579827</v>
      </c>
      <c r="O70" s="25">
        <f t="shared" ref="O70:O73" si="27">O69+4</f>
        <v>264</v>
      </c>
      <c r="P70" s="25">
        <f t="shared" ca="1" si="25"/>
        <v>99.999313447422892</v>
      </c>
    </row>
    <row r="71" spans="1:16" x14ac:dyDescent="0.3">
      <c r="A71" s="24">
        <v>2017</v>
      </c>
      <c r="B71" s="25">
        <f t="shared" ca="1" si="20"/>
        <v>102.29729428209131</v>
      </c>
      <c r="C71" s="25">
        <f t="shared" ca="1" si="21"/>
        <v>102.094183976948</v>
      </c>
      <c r="D71" s="25">
        <f t="shared" ca="1" si="21"/>
        <v>102.4021588758939</v>
      </c>
      <c r="E71" s="25">
        <f t="shared" ca="1" si="26"/>
        <v>99.835935423137514</v>
      </c>
      <c r="F71" s="25">
        <f t="shared" ca="1" si="26"/>
        <v>108.04981486406696</v>
      </c>
      <c r="G71" s="25">
        <f t="shared" ca="1" si="26"/>
        <v>108.04981486406696</v>
      </c>
      <c r="H71" s="25">
        <f t="shared" ca="1" si="26"/>
        <v>108.33540274514301</v>
      </c>
      <c r="I71" s="25">
        <f t="shared" ca="1" si="26"/>
        <v>110.11786779611502</v>
      </c>
      <c r="J71" s="25">
        <f t="shared" ca="1" si="26"/>
        <v>100</v>
      </c>
      <c r="K71" s="25">
        <f t="shared" ca="1" si="24"/>
        <v>102.06400761784654</v>
      </c>
      <c r="L71" s="25">
        <f t="shared" ca="1" si="19"/>
        <v>98.724939829277247</v>
      </c>
      <c r="M71" s="25">
        <f t="shared" ca="1" si="19"/>
        <v>99.318635248622826</v>
      </c>
      <c r="N71" s="25">
        <f t="shared" ca="1" si="19"/>
        <v>100.48982835230845</v>
      </c>
      <c r="O71" s="25">
        <f t="shared" si="27"/>
        <v>268</v>
      </c>
      <c r="P71" s="25">
        <f t="shared" ca="1" si="25"/>
        <v>103.13494583486502</v>
      </c>
    </row>
    <row r="72" spans="1:16" x14ac:dyDescent="0.3">
      <c r="A72" s="24">
        <v>2018</v>
      </c>
      <c r="B72" s="25">
        <f t="shared" ca="1" si="20"/>
        <v>105.50050467010894</v>
      </c>
      <c r="C72" s="25">
        <f t="shared" ca="1" si="21"/>
        <v>105.47246821761745</v>
      </c>
      <c r="D72" s="25">
        <f t="shared" ca="1" si="21"/>
        <v>105.63307689408731</v>
      </c>
      <c r="E72" s="25">
        <f t="shared" ca="1" si="26"/>
        <v>103.81172627390023</v>
      </c>
      <c r="F72" s="25">
        <f t="shared" ca="1" si="26"/>
        <v>105.24018757118444</v>
      </c>
      <c r="G72" s="25">
        <f t="shared" ca="1" si="26"/>
        <v>105.24018757118444</v>
      </c>
      <c r="H72" s="25">
        <f t="shared" ca="1" si="26"/>
        <v>107.53183042054771</v>
      </c>
      <c r="I72" s="25">
        <f t="shared" ca="1" si="26"/>
        <v>125.90698156841491</v>
      </c>
      <c r="J72" s="25">
        <f t="shared" ca="1" si="26"/>
        <v>100</v>
      </c>
      <c r="K72" s="25">
        <f t="shared" ca="1" si="24"/>
        <v>104.19960609028649</v>
      </c>
      <c r="L72" s="25">
        <f t="shared" ca="1" si="19"/>
        <v>99.928507077779571</v>
      </c>
      <c r="M72" s="25">
        <f t="shared" ca="1" si="19"/>
        <v>99.889247148301109</v>
      </c>
      <c r="N72" s="25">
        <f t="shared" ca="1" si="19"/>
        <v>99.216634163791838</v>
      </c>
      <c r="O72" s="25">
        <f t="shared" si="27"/>
        <v>272</v>
      </c>
      <c r="P72" s="25">
        <f t="shared" ca="1" si="25"/>
        <v>105.10245966910273</v>
      </c>
    </row>
    <row r="73" spans="1:16" x14ac:dyDescent="0.3">
      <c r="A73" s="24">
        <v>2019</v>
      </c>
      <c r="B73" s="25">
        <f t="shared" ca="1" si="20"/>
        <v>109.52303590547521</v>
      </c>
      <c r="C73" s="25">
        <f t="shared" ca="1" si="21"/>
        <v>109.68020483118374</v>
      </c>
      <c r="D73" s="25">
        <f t="shared" ca="1" si="21"/>
        <v>109.61571167320103</v>
      </c>
      <c r="E73" s="25">
        <f t="shared" ca="1" si="26"/>
        <v>105.73034238170705</v>
      </c>
      <c r="F73" s="25">
        <f t="shared" ca="1" si="26"/>
        <v>108.88146383394205</v>
      </c>
      <c r="G73" s="25">
        <f t="shared" ca="1" si="26"/>
        <v>108.88146383394205</v>
      </c>
      <c r="H73" s="25">
        <f t="shared" ca="1" si="26"/>
        <v>110.08553408365053</v>
      </c>
      <c r="I73" s="25">
        <f t="shared" ca="1" si="26"/>
        <v>122.19715099128676</v>
      </c>
      <c r="J73" s="25">
        <f t="shared" ca="1" si="26"/>
        <v>100</v>
      </c>
      <c r="K73" s="25">
        <f t="shared" ca="1" si="24"/>
        <v>107.16106560623668</v>
      </c>
      <c r="L73" s="25">
        <f t="shared" ca="1" si="19"/>
        <v>101.67212410364057</v>
      </c>
      <c r="M73" s="25">
        <f t="shared" ca="1" si="19"/>
        <v>101.32035861084691</v>
      </c>
      <c r="N73" s="25">
        <f t="shared" ca="1" si="19"/>
        <v>98.767423953257449</v>
      </c>
      <c r="O73" s="25">
        <f t="shared" si="27"/>
        <v>276</v>
      </c>
      <c r="P73" s="25">
        <f t="shared" ca="1" si="25"/>
        <v>108.23534220412378</v>
      </c>
    </row>
    <row r="74" spans="1:16" x14ac:dyDescent="0.3">
      <c r="A74" s="3"/>
      <c r="B74" s="25"/>
      <c r="C74" s="25"/>
      <c r="D74" s="25"/>
      <c r="E74" s="25"/>
      <c r="F74" s="25"/>
      <c r="G74" s="25"/>
      <c r="H74" s="25"/>
      <c r="I74" s="25"/>
      <c r="J74" s="25"/>
      <c r="K74" s="25"/>
      <c r="L74" s="25"/>
      <c r="M74" s="25"/>
      <c r="N74" s="25"/>
      <c r="O74" s="25"/>
      <c r="P74" s="25"/>
    </row>
    <row r="75" spans="1:16" x14ac:dyDescent="0.3">
      <c r="A75" s="3" t="s">
        <v>148</v>
      </c>
      <c r="B75" s="25"/>
      <c r="C75" s="25"/>
      <c r="D75" s="25"/>
      <c r="E75" s="25"/>
      <c r="F75" s="25"/>
      <c r="G75" s="25"/>
      <c r="H75" s="25"/>
      <c r="I75" s="25"/>
      <c r="J75" s="25"/>
      <c r="K75" s="25"/>
      <c r="L75" s="25"/>
      <c r="M75" s="25"/>
      <c r="N75" s="25"/>
      <c r="O75" s="25"/>
      <c r="P75" s="25"/>
    </row>
    <row r="76" spans="1:16" x14ac:dyDescent="0.3">
      <c r="A76" s="24" t="s">
        <v>149</v>
      </c>
      <c r="B76" s="26">
        <v>4.21</v>
      </c>
      <c r="C76" s="26">
        <v>4.55</v>
      </c>
      <c r="D76" s="26">
        <v>4.0199999999999996</v>
      </c>
      <c r="E76" s="26">
        <v>6.36</v>
      </c>
      <c r="F76" s="25"/>
      <c r="G76" s="26">
        <v>67.05</v>
      </c>
      <c r="H76" s="26">
        <v>5.44</v>
      </c>
      <c r="I76" s="26">
        <v>11.58</v>
      </c>
      <c r="J76" s="25"/>
      <c r="K76" s="26">
        <v>3.51</v>
      </c>
      <c r="L76" s="25"/>
      <c r="M76" s="25"/>
      <c r="N76" s="25"/>
      <c r="O76" s="25"/>
      <c r="P76" s="26">
        <v>4.91</v>
      </c>
    </row>
    <row r="77" spans="1:16" x14ac:dyDescent="0.3">
      <c r="A77" s="24" t="s">
        <v>150</v>
      </c>
      <c r="B77" s="26">
        <v>4.2300000000000004</v>
      </c>
      <c r="C77" s="26">
        <v>4.58</v>
      </c>
      <c r="D77" s="26">
        <v>4.03</v>
      </c>
      <c r="E77" s="26">
        <v>6.48</v>
      </c>
      <c r="F77" s="25"/>
      <c r="G77" s="26">
        <v>66.39</v>
      </c>
      <c r="H77" s="26">
        <v>5.49</v>
      </c>
      <c r="I77" s="26">
        <v>11.89</v>
      </c>
      <c r="J77" s="25"/>
      <c r="K77" s="26">
        <v>3.63</v>
      </c>
      <c r="L77" s="25"/>
      <c r="M77" s="25"/>
      <c r="N77" s="25"/>
      <c r="O77" s="25"/>
      <c r="P77" s="26">
        <v>4.96</v>
      </c>
    </row>
    <row r="78" spans="1:16" x14ac:dyDescent="0.3">
      <c r="A78" s="24" t="s">
        <v>151</v>
      </c>
      <c r="B78" s="26">
        <v>4.33</v>
      </c>
      <c r="C78" s="26">
        <v>4.68</v>
      </c>
      <c r="D78" s="26">
        <v>4.1100000000000003</v>
      </c>
      <c r="E78" s="26">
        <v>6.65</v>
      </c>
      <c r="F78" s="25"/>
      <c r="G78" s="26">
        <v>67</v>
      </c>
      <c r="H78" s="26">
        <v>5.57</v>
      </c>
      <c r="I78" s="26">
        <v>12.1</v>
      </c>
      <c r="J78" s="25"/>
      <c r="K78" s="26">
        <v>3.72</v>
      </c>
      <c r="L78" s="25"/>
      <c r="M78" s="25"/>
      <c r="N78" s="25"/>
      <c r="O78" s="25"/>
      <c r="P78" s="26">
        <v>5.0599999999999996</v>
      </c>
    </row>
    <row r="79" spans="1:16" x14ac:dyDescent="0.3">
      <c r="A79" s="24" t="s">
        <v>152</v>
      </c>
      <c r="B79" s="26">
        <v>4.49</v>
      </c>
      <c r="C79" s="26">
        <v>4.8600000000000003</v>
      </c>
      <c r="D79" s="26">
        <v>4.25</v>
      </c>
      <c r="E79" s="26">
        <v>6.84</v>
      </c>
      <c r="F79" s="25"/>
      <c r="G79" s="26">
        <v>68.81</v>
      </c>
      <c r="H79" s="26">
        <v>5.67</v>
      </c>
      <c r="I79" s="26">
        <v>12.21</v>
      </c>
      <c r="J79" s="25"/>
      <c r="K79" s="26">
        <v>3.78</v>
      </c>
      <c r="L79" s="25"/>
      <c r="M79" s="25"/>
      <c r="N79" s="25"/>
      <c r="O79" s="25"/>
      <c r="P79" s="26">
        <v>5.21</v>
      </c>
    </row>
    <row r="80" spans="1:16" x14ac:dyDescent="0.3">
      <c r="A80" s="24" t="s">
        <v>153</v>
      </c>
      <c r="B80" s="26">
        <v>4.6900000000000004</v>
      </c>
      <c r="C80" s="26">
        <v>5.08</v>
      </c>
      <c r="D80" s="26">
        <v>4.43</v>
      </c>
      <c r="E80" s="26">
        <v>7.07</v>
      </c>
      <c r="F80" s="25"/>
      <c r="G80" s="26">
        <v>70.92</v>
      </c>
      <c r="H80" s="26">
        <v>5.73</v>
      </c>
      <c r="I80" s="26">
        <v>12.28</v>
      </c>
      <c r="J80" s="25"/>
      <c r="K80" s="26">
        <v>3.82</v>
      </c>
      <c r="L80" s="25"/>
      <c r="M80" s="25"/>
      <c r="N80" s="25"/>
      <c r="O80" s="25"/>
      <c r="P80" s="26">
        <v>5.36</v>
      </c>
    </row>
    <row r="81" spans="1:16" x14ac:dyDescent="0.3">
      <c r="A81" s="24" t="s">
        <v>154</v>
      </c>
      <c r="B81" s="26">
        <v>4.9000000000000004</v>
      </c>
      <c r="C81" s="26">
        <v>5.31</v>
      </c>
      <c r="D81" s="26">
        <v>4.63</v>
      </c>
      <c r="E81" s="26">
        <v>7.32</v>
      </c>
      <c r="F81" s="25"/>
      <c r="G81" s="26">
        <v>72.38</v>
      </c>
      <c r="H81" s="26">
        <v>5.86</v>
      </c>
      <c r="I81" s="26">
        <v>12.35</v>
      </c>
      <c r="J81" s="25"/>
      <c r="K81" s="26">
        <v>3.86</v>
      </c>
      <c r="L81" s="25"/>
      <c r="M81" s="25"/>
      <c r="N81" s="25"/>
      <c r="O81" s="25"/>
      <c r="P81" s="26">
        <v>5.55</v>
      </c>
    </row>
    <row r="82" spans="1:16" x14ac:dyDescent="0.3">
      <c r="A82" s="24" t="s">
        <v>155</v>
      </c>
      <c r="B82" s="26">
        <v>5.08</v>
      </c>
      <c r="C82" s="26">
        <v>5.51</v>
      </c>
      <c r="D82" s="26">
        <v>4.8099999999999996</v>
      </c>
      <c r="E82" s="26">
        <v>7.58</v>
      </c>
      <c r="F82" s="25"/>
      <c r="G82" s="26">
        <v>72.3</v>
      </c>
      <c r="H82" s="26">
        <v>6.04</v>
      </c>
      <c r="I82" s="26">
        <v>12.48</v>
      </c>
      <c r="J82" s="25"/>
      <c r="K82" s="26">
        <v>3.94</v>
      </c>
      <c r="L82" s="25"/>
      <c r="M82" s="25"/>
      <c r="N82" s="25"/>
      <c r="O82" s="25"/>
      <c r="P82" s="26">
        <v>5.74</v>
      </c>
    </row>
    <row r="83" spans="1:16" x14ac:dyDescent="0.3">
      <c r="A83" s="24" t="s">
        <v>156</v>
      </c>
      <c r="B83" s="26">
        <v>5.23</v>
      </c>
      <c r="C83" s="26">
        <v>5.67</v>
      </c>
      <c r="D83" s="26">
        <v>4.97</v>
      </c>
      <c r="E83" s="26">
        <v>7.84</v>
      </c>
      <c r="F83" s="25"/>
      <c r="G83" s="26">
        <v>70.61</v>
      </c>
      <c r="H83" s="26">
        <v>6.25</v>
      </c>
      <c r="I83" s="26">
        <v>12.67</v>
      </c>
      <c r="J83" s="25"/>
      <c r="K83" s="26">
        <v>4.04</v>
      </c>
      <c r="L83" s="25"/>
      <c r="M83" s="25"/>
      <c r="N83" s="25"/>
      <c r="O83" s="25"/>
      <c r="P83" s="26">
        <v>5.93</v>
      </c>
    </row>
    <row r="84" spans="1:16" x14ac:dyDescent="0.3">
      <c r="A84" s="24" t="s">
        <v>157</v>
      </c>
      <c r="B84" s="26">
        <v>5.34</v>
      </c>
      <c r="C84" s="26">
        <v>5.78</v>
      </c>
      <c r="D84" s="26">
        <v>5.09</v>
      </c>
      <c r="E84" s="26">
        <v>8.07</v>
      </c>
      <c r="F84" s="25"/>
      <c r="G84" s="26">
        <v>68.08</v>
      </c>
      <c r="H84" s="26">
        <v>6.4</v>
      </c>
      <c r="I84" s="26">
        <v>12.89</v>
      </c>
      <c r="J84" s="25"/>
      <c r="K84" s="26">
        <v>4.1500000000000004</v>
      </c>
      <c r="L84" s="25"/>
      <c r="M84" s="25"/>
      <c r="N84" s="25"/>
      <c r="O84" s="25"/>
      <c r="P84" s="26">
        <v>6.06</v>
      </c>
    </row>
    <row r="85" spans="1:16" x14ac:dyDescent="0.3">
      <c r="A85" s="24" t="s">
        <v>158</v>
      </c>
      <c r="B85" s="26">
        <v>5.39</v>
      </c>
      <c r="C85" s="26">
        <v>5.83</v>
      </c>
      <c r="D85" s="26">
        <v>5.17</v>
      </c>
      <c r="E85" s="26">
        <v>8.24</v>
      </c>
      <c r="F85" s="25"/>
      <c r="G85" s="26">
        <v>65.53</v>
      </c>
      <c r="H85" s="26">
        <v>6.57</v>
      </c>
      <c r="I85" s="26">
        <v>13.11</v>
      </c>
      <c r="J85" s="25"/>
      <c r="K85" s="26">
        <v>4.24</v>
      </c>
      <c r="L85" s="25"/>
      <c r="M85" s="25"/>
      <c r="N85" s="25"/>
      <c r="O85" s="25"/>
      <c r="P85" s="26">
        <v>6.17</v>
      </c>
    </row>
    <row r="86" spans="1:16" x14ac:dyDescent="0.3">
      <c r="A86" s="24" t="s">
        <v>159</v>
      </c>
      <c r="B86" s="26">
        <v>5.4</v>
      </c>
      <c r="C86" s="26">
        <v>5.84</v>
      </c>
      <c r="D86" s="26">
        <v>5.18</v>
      </c>
      <c r="E86" s="26">
        <v>8.34</v>
      </c>
      <c r="F86" s="25"/>
      <c r="G86" s="26">
        <v>63.76</v>
      </c>
      <c r="H86" s="26">
        <v>6.71</v>
      </c>
      <c r="I86" s="26">
        <v>13.28</v>
      </c>
      <c r="J86" s="25"/>
      <c r="K86" s="26">
        <v>4.3</v>
      </c>
      <c r="L86" s="25"/>
      <c r="M86" s="25"/>
      <c r="N86" s="25"/>
      <c r="O86" s="25"/>
      <c r="P86" s="26">
        <v>6.23</v>
      </c>
    </row>
    <row r="87" spans="1:16" x14ac:dyDescent="0.3">
      <c r="A87" s="24" t="s">
        <v>160</v>
      </c>
      <c r="B87" s="26">
        <v>5.36</v>
      </c>
      <c r="C87" s="26">
        <v>5.81</v>
      </c>
      <c r="D87" s="26">
        <v>5.14</v>
      </c>
      <c r="E87" s="26">
        <v>8.36</v>
      </c>
      <c r="F87" s="25"/>
      <c r="G87" s="26">
        <v>63.06</v>
      </c>
      <c r="H87" s="26">
        <v>6.82</v>
      </c>
      <c r="I87" s="26">
        <v>13.39</v>
      </c>
      <c r="J87" s="25"/>
      <c r="K87" s="26">
        <v>4.33</v>
      </c>
      <c r="L87" s="25"/>
      <c r="M87" s="25"/>
      <c r="N87" s="25"/>
      <c r="O87" s="25"/>
      <c r="P87" s="26">
        <v>6.26</v>
      </c>
    </row>
    <row r="88" spans="1:16" x14ac:dyDescent="0.3">
      <c r="A88" s="24" t="s">
        <v>161</v>
      </c>
      <c r="B88" s="26">
        <v>5.3</v>
      </c>
      <c r="C88" s="26">
        <v>5.75</v>
      </c>
      <c r="D88" s="26">
        <v>5.07</v>
      </c>
      <c r="E88" s="26">
        <v>8.33</v>
      </c>
      <c r="F88" s="25"/>
      <c r="G88" s="26">
        <v>63.24</v>
      </c>
      <c r="H88" s="26">
        <v>6.81</v>
      </c>
      <c r="I88" s="26">
        <v>13.42</v>
      </c>
      <c r="J88" s="25"/>
      <c r="K88" s="26">
        <v>4.33</v>
      </c>
      <c r="L88" s="25"/>
      <c r="M88" s="25"/>
      <c r="N88" s="25"/>
      <c r="O88" s="25"/>
      <c r="P88" s="26">
        <v>6.23</v>
      </c>
    </row>
    <row r="89" spans="1:16" x14ac:dyDescent="0.3">
      <c r="A89" s="24" t="s">
        <v>162</v>
      </c>
      <c r="B89" s="26">
        <v>5.24</v>
      </c>
      <c r="C89" s="26">
        <v>5.69</v>
      </c>
      <c r="D89" s="26">
        <v>4.99</v>
      </c>
      <c r="E89" s="26">
        <v>8.2799999999999994</v>
      </c>
      <c r="F89" s="25"/>
      <c r="G89" s="26">
        <v>64.069999999999993</v>
      </c>
      <c r="H89" s="26">
        <v>6.83</v>
      </c>
      <c r="I89" s="26">
        <v>13.38</v>
      </c>
      <c r="J89" s="25"/>
      <c r="K89" s="26">
        <v>4.33</v>
      </c>
      <c r="L89" s="25"/>
      <c r="M89" s="25"/>
      <c r="N89" s="25"/>
      <c r="O89" s="25"/>
      <c r="P89" s="26">
        <v>6.2</v>
      </c>
    </row>
    <row r="90" spans="1:16" x14ac:dyDescent="0.3">
      <c r="A90" s="24" t="s">
        <v>163</v>
      </c>
      <c r="B90" s="26">
        <v>5.19</v>
      </c>
      <c r="C90" s="26">
        <v>5.64</v>
      </c>
      <c r="D90" s="26">
        <v>4.9400000000000004</v>
      </c>
      <c r="E90" s="26">
        <v>8.24</v>
      </c>
      <c r="F90" s="25"/>
      <c r="G90" s="26">
        <v>65.31</v>
      </c>
      <c r="H90" s="26">
        <v>6.85</v>
      </c>
      <c r="I90" s="26">
        <v>13.25</v>
      </c>
      <c r="J90" s="25"/>
      <c r="K90" s="26">
        <v>4.34</v>
      </c>
      <c r="L90" s="25"/>
      <c r="M90" s="25"/>
      <c r="N90" s="25"/>
      <c r="O90" s="25"/>
      <c r="P90" s="26">
        <v>6.18</v>
      </c>
    </row>
    <row r="91" spans="1:16" x14ac:dyDescent="0.3">
      <c r="A91" s="24" t="s">
        <v>164</v>
      </c>
      <c r="B91" s="26">
        <v>5.16</v>
      </c>
      <c r="C91" s="26">
        <v>5.61</v>
      </c>
      <c r="D91" s="26">
        <v>4.91</v>
      </c>
      <c r="E91" s="26">
        <v>8.23</v>
      </c>
      <c r="F91" s="25"/>
      <c r="G91" s="26">
        <v>66.7</v>
      </c>
      <c r="H91" s="26">
        <v>6.88</v>
      </c>
      <c r="I91" s="26">
        <v>13.06</v>
      </c>
      <c r="J91" s="25"/>
      <c r="K91" s="26">
        <v>4.3600000000000003</v>
      </c>
      <c r="L91" s="25"/>
      <c r="M91" s="25"/>
      <c r="N91" s="25"/>
      <c r="O91" s="25"/>
      <c r="P91" s="26">
        <v>6.18</v>
      </c>
    </row>
    <row r="92" spans="1:16" x14ac:dyDescent="0.3">
      <c r="A92" s="24" t="s">
        <v>165</v>
      </c>
      <c r="B92" s="26">
        <v>5.16</v>
      </c>
      <c r="C92" s="26">
        <v>5.6</v>
      </c>
      <c r="D92" s="26">
        <v>4.91</v>
      </c>
      <c r="E92" s="26">
        <v>8.24</v>
      </c>
      <c r="F92" s="25"/>
      <c r="G92" s="26">
        <v>67.959999999999994</v>
      </c>
      <c r="H92" s="26">
        <v>6.84</v>
      </c>
      <c r="I92" s="26">
        <v>12.89</v>
      </c>
      <c r="J92" s="25"/>
      <c r="K92" s="26">
        <v>4.3899999999999997</v>
      </c>
      <c r="L92" s="25"/>
      <c r="M92" s="25"/>
      <c r="N92" s="25"/>
      <c r="O92" s="25"/>
      <c r="P92" s="26">
        <v>6.17</v>
      </c>
    </row>
    <row r="93" spans="1:16" x14ac:dyDescent="0.3">
      <c r="A93" s="24" t="s">
        <v>166</v>
      </c>
      <c r="B93" s="26">
        <v>5.18</v>
      </c>
      <c r="C93" s="26">
        <v>5.63</v>
      </c>
      <c r="D93" s="26">
        <v>4.9400000000000004</v>
      </c>
      <c r="E93" s="26">
        <v>8.27</v>
      </c>
      <c r="F93" s="25"/>
      <c r="G93" s="26">
        <v>68.8</v>
      </c>
      <c r="H93" s="26">
        <v>6.87</v>
      </c>
      <c r="I93" s="26">
        <v>12.79</v>
      </c>
      <c r="J93" s="25"/>
      <c r="K93" s="26">
        <v>4.41</v>
      </c>
      <c r="L93" s="25"/>
      <c r="M93" s="25"/>
      <c r="N93" s="25"/>
      <c r="O93" s="25"/>
      <c r="P93" s="26">
        <v>6.2</v>
      </c>
    </row>
    <row r="94" spans="1:16" x14ac:dyDescent="0.3">
      <c r="A94" s="24" t="s">
        <v>167</v>
      </c>
      <c r="B94" s="26">
        <v>5.24</v>
      </c>
      <c r="C94" s="26">
        <v>5.69</v>
      </c>
      <c r="D94" s="26">
        <v>5</v>
      </c>
      <c r="E94" s="26">
        <v>8.33</v>
      </c>
      <c r="F94" s="25"/>
      <c r="G94" s="26">
        <v>68.97</v>
      </c>
      <c r="H94" s="26">
        <v>6.93</v>
      </c>
      <c r="I94" s="26">
        <v>12.85</v>
      </c>
      <c r="J94" s="25"/>
      <c r="K94" s="26">
        <v>4.4400000000000004</v>
      </c>
      <c r="L94" s="25"/>
      <c r="M94" s="25"/>
      <c r="N94" s="25"/>
      <c r="O94" s="25"/>
      <c r="P94" s="26">
        <v>6.26</v>
      </c>
    </row>
    <row r="95" spans="1:16" x14ac:dyDescent="0.3">
      <c r="A95" s="24" t="s">
        <v>168</v>
      </c>
      <c r="B95" s="26">
        <v>5.32</v>
      </c>
      <c r="C95" s="26">
        <v>5.78</v>
      </c>
      <c r="D95" s="26">
        <v>5.08</v>
      </c>
      <c r="E95" s="26">
        <v>8.41</v>
      </c>
      <c r="F95" s="25"/>
      <c r="G95" s="26">
        <v>68.510000000000005</v>
      </c>
      <c r="H95" s="26">
        <v>7.04</v>
      </c>
      <c r="I95" s="26">
        <v>13.03</v>
      </c>
      <c r="J95" s="25"/>
      <c r="K95" s="26">
        <v>4.46</v>
      </c>
      <c r="L95" s="25"/>
      <c r="M95" s="25"/>
      <c r="N95" s="25"/>
      <c r="O95" s="25"/>
      <c r="P95" s="26">
        <v>6.35</v>
      </c>
    </row>
    <row r="96" spans="1:16" x14ac:dyDescent="0.3">
      <c r="A96" s="24" t="s">
        <v>169</v>
      </c>
      <c r="B96" s="26">
        <v>5.41</v>
      </c>
      <c r="C96" s="26">
        <v>5.88</v>
      </c>
      <c r="D96" s="26">
        <v>5.18</v>
      </c>
      <c r="E96" s="26">
        <v>8.51</v>
      </c>
      <c r="F96" s="25"/>
      <c r="G96" s="26">
        <v>67.75</v>
      </c>
      <c r="H96" s="26">
        <v>7.09</v>
      </c>
      <c r="I96" s="26">
        <v>13.24</v>
      </c>
      <c r="J96" s="26">
        <v>17.920000000000002</v>
      </c>
      <c r="K96" s="26">
        <v>4.49</v>
      </c>
      <c r="L96" s="25"/>
      <c r="M96" s="25"/>
      <c r="N96" s="25"/>
      <c r="O96" s="25"/>
      <c r="P96" s="26">
        <v>6.44</v>
      </c>
    </row>
    <row r="97" spans="1:16" x14ac:dyDescent="0.3">
      <c r="A97" s="24" t="s">
        <v>170</v>
      </c>
      <c r="B97" s="26">
        <v>5.51</v>
      </c>
      <c r="C97" s="26">
        <v>5.98</v>
      </c>
      <c r="D97" s="26">
        <v>5.28</v>
      </c>
      <c r="E97" s="26">
        <v>8.6300000000000008</v>
      </c>
      <c r="F97" s="25"/>
      <c r="G97" s="26">
        <v>67.040000000000006</v>
      </c>
      <c r="H97" s="26">
        <v>7.21</v>
      </c>
      <c r="I97" s="26">
        <v>13.38</v>
      </c>
      <c r="J97" s="26">
        <v>18.62</v>
      </c>
      <c r="K97" s="26">
        <v>4.54</v>
      </c>
      <c r="L97" s="25"/>
      <c r="M97" s="25"/>
      <c r="N97" s="25"/>
      <c r="O97" s="25"/>
      <c r="P97" s="26">
        <v>6.56</v>
      </c>
    </row>
    <row r="98" spans="1:16" x14ac:dyDescent="0.3">
      <c r="A98" s="24" t="s">
        <v>171</v>
      </c>
      <c r="B98" s="26">
        <v>5.61</v>
      </c>
      <c r="C98" s="26">
        <v>6.08</v>
      </c>
      <c r="D98" s="26">
        <v>5.38</v>
      </c>
      <c r="E98" s="26">
        <v>8.77</v>
      </c>
      <c r="F98" s="25"/>
      <c r="G98" s="26">
        <v>66.73</v>
      </c>
      <c r="H98" s="26">
        <v>7.36</v>
      </c>
      <c r="I98" s="26">
        <v>13.35</v>
      </c>
      <c r="J98" s="26">
        <v>19.09</v>
      </c>
      <c r="K98" s="26">
        <v>4.62</v>
      </c>
      <c r="L98" s="25"/>
      <c r="M98" s="25"/>
      <c r="N98" s="25"/>
      <c r="O98" s="25"/>
      <c r="P98" s="26">
        <v>6.69</v>
      </c>
    </row>
    <row r="99" spans="1:16" x14ac:dyDescent="0.3">
      <c r="A99" s="24" t="s">
        <v>172</v>
      </c>
      <c r="B99" s="26">
        <v>5.7</v>
      </c>
      <c r="C99" s="26">
        <v>6.16</v>
      </c>
      <c r="D99" s="26">
        <v>5.47</v>
      </c>
      <c r="E99" s="26">
        <v>8.92</v>
      </c>
      <c r="F99" s="25"/>
      <c r="G99" s="26">
        <v>66.930000000000007</v>
      </c>
      <c r="H99" s="26">
        <v>7.53</v>
      </c>
      <c r="I99" s="26">
        <v>13.15</v>
      </c>
      <c r="J99" s="26">
        <v>19.190000000000001</v>
      </c>
      <c r="K99" s="26">
        <v>4.7300000000000004</v>
      </c>
      <c r="L99" s="25"/>
      <c r="M99" s="25"/>
      <c r="N99" s="25"/>
      <c r="O99" s="25"/>
      <c r="P99" s="26">
        <v>6.83</v>
      </c>
    </row>
    <row r="100" spans="1:16" x14ac:dyDescent="0.3">
      <c r="A100" s="24" t="s">
        <v>173</v>
      </c>
      <c r="B100" s="26">
        <v>5.77</v>
      </c>
      <c r="C100" s="26">
        <v>6.22</v>
      </c>
      <c r="D100" s="26">
        <v>5.55</v>
      </c>
      <c r="E100" s="26">
        <v>9.08</v>
      </c>
      <c r="F100" s="25"/>
      <c r="G100" s="26">
        <v>67.510000000000005</v>
      </c>
      <c r="H100" s="26">
        <v>7.61</v>
      </c>
      <c r="I100" s="26">
        <v>12.88</v>
      </c>
      <c r="J100" s="26">
        <v>19.07</v>
      </c>
      <c r="K100" s="26">
        <v>4.84</v>
      </c>
      <c r="L100" s="25"/>
      <c r="M100" s="25"/>
      <c r="N100" s="25"/>
      <c r="O100" s="25"/>
      <c r="P100" s="26">
        <v>6.92</v>
      </c>
    </row>
    <row r="101" spans="1:16" x14ac:dyDescent="0.3">
      <c r="A101" s="24" t="s">
        <v>174</v>
      </c>
      <c r="B101" s="26">
        <v>5.82</v>
      </c>
      <c r="C101" s="26">
        <v>6.28</v>
      </c>
      <c r="D101" s="26">
        <v>5.6</v>
      </c>
      <c r="E101" s="26">
        <v>9.23</v>
      </c>
      <c r="F101" s="25"/>
      <c r="G101" s="26">
        <v>68.33</v>
      </c>
      <c r="H101" s="26">
        <v>7.74</v>
      </c>
      <c r="I101" s="26">
        <v>12.64</v>
      </c>
      <c r="J101" s="26">
        <v>18.88</v>
      </c>
      <c r="K101" s="26">
        <v>4.93</v>
      </c>
      <c r="L101" s="25"/>
      <c r="M101" s="25"/>
      <c r="N101" s="25"/>
      <c r="O101" s="25"/>
      <c r="P101" s="26">
        <v>7.02</v>
      </c>
    </row>
    <row r="102" spans="1:16" x14ac:dyDescent="0.3">
      <c r="A102" s="24" t="s">
        <v>175</v>
      </c>
      <c r="B102" s="26">
        <v>5.86</v>
      </c>
      <c r="C102" s="26">
        <v>6.33</v>
      </c>
      <c r="D102" s="26">
        <v>5.63</v>
      </c>
      <c r="E102" s="26">
        <v>9.3699999999999992</v>
      </c>
      <c r="F102" s="25"/>
      <c r="G102" s="26">
        <v>69.25</v>
      </c>
      <c r="H102" s="26">
        <v>7.87</v>
      </c>
      <c r="I102" s="26">
        <v>12.54</v>
      </c>
      <c r="J102" s="26">
        <v>18.78</v>
      </c>
      <c r="K102" s="26">
        <v>4.9800000000000004</v>
      </c>
      <c r="L102" s="25"/>
      <c r="M102" s="25"/>
      <c r="N102" s="25"/>
      <c r="O102" s="25"/>
      <c r="P102" s="26">
        <v>7.11</v>
      </c>
    </row>
    <row r="103" spans="1:16" x14ac:dyDescent="0.3">
      <c r="A103" s="24" t="s">
        <v>176</v>
      </c>
      <c r="B103" s="26">
        <v>5.88</v>
      </c>
      <c r="C103" s="26">
        <v>6.37</v>
      </c>
      <c r="D103" s="26">
        <v>5.64</v>
      </c>
      <c r="E103" s="26">
        <v>9.48</v>
      </c>
      <c r="F103" s="25"/>
      <c r="G103" s="26">
        <v>70.13</v>
      </c>
      <c r="H103" s="26">
        <v>8.01</v>
      </c>
      <c r="I103" s="26">
        <v>12.6</v>
      </c>
      <c r="J103" s="26">
        <v>18.809999999999999</v>
      </c>
      <c r="K103" s="26">
        <v>4.99</v>
      </c>
      <c r="L103" s="25"/>
      <c r="M103" s="25"/>
      <c r="N103" s="25"/>
      <c r="O103" s="25"/>
      <c r="P103" s="26">
        <v>7.2</v>
      </c>
    </row>
    <row r="104" spans="1:16" x14ac:dyDescent="0.3">
      <c r="A104" s="24" t="s">
        <v>177</v>
      </c>
      <c r="B104" s="26">
        <v>5.9</v>
      </c>
      <c r="C104" s="26">
        <v>6.41</v>
      </c>
      <c r="D104" s="26">
        <v>5.64</v>
      </c>
      <c r="E104" s="26">
        <v>9.58</v>
      </c>
      <c r="F104" s="25"/>
      <c r="G104" s="26">
        <v>70.86</v>
      </c>
      <c r="H104" s="26">
        <v>8.0500000000000007</v>
      </c>
      <c r="I104" s="26">
        <v>12.76</v>
      </c>
      <c r="J104" s="26">
        <v>19.36</v>
      </c>
      <c r="K104" s="26">
        <v>4.9800000000000004</v>
      </c>
      <c r="L104" s="25"/>
      <c r="M104" s="25"/>
      <c r="N104" s="25"/>
      <c r="O104" s="25"/>
      <c r="P104" s="26">
        <v>7.24</v>
      </c>
    </row>
    <row r="105" spans="1:16" x14ac:dyDescent="0.3">
      <c r="A105" s="24" t="s">
        <v>178</v>
      </c>
      <c r="B105" s="26">
        <v>5.93</v>
      </c>
      <c r="C105" s="26">
        <v>6.45</v>
      </c>
      <c r="D105" s="26">
        <v>5.66</v>
      </c>
      <c r="E105" s="26">
        <v>9.64</v>
      </c>
      <c r="F105" s="25"/>
      <c r="G105" s="26">
        <v>71.3</v>
      </c>
      <c r="H105" s="26">
        <v>8.1300000000000008</v>
      </c>
      <c r="I105" s="26">
        <v>12.96</v>
      </c>
      <c r="J105" s="26">
        <v>20.11</v>
      </c>
      <c r="K105" s="26">
        <v>4.99</v>
      </c>
      <c r="L105" s="25"/>
      <c r="M105" s="25"/>
      <c r="N105" s="25"/>
      <c r="O105" s="25"/>
      <c r="P105" s="26">
        <v>7.31</v>
      </c>
    </row>
    <row r="106" spans="1:16" x14ac:dyDescent="0.3">
      <c r="A106" s="24" t="s">
        <v>179</v>
      </c>
      <c r="B106" s="26">
        <v>5.96</v>
      </c>
      <c r="C106" s="26">
        <v>6.5</v>
      </c>
      <c r="D106" s="26">
        <v>5.7</v>
      </c>
      <c r="E106" s="26">
        <v>9.68</v>
      </c>
      <c r="F106" s="25"/>
      <c r="G106" s="26">
        <v>71.36</v>
      </c>
      <c r="H106" s="26">
        <v>8.2100000000000009</v>
      </c>
      <c r="I106" s="26">
        <v>13.17</v>
      </c>
      <c r="J106" s="26">
        <v>20.62</v>
      </c>
      <c r="K106" s="26">
        <v>5.0199999999999996</v>
      </c>
      <c r="L106" s="25"/>
      <c r="M106" s="25"/>
      <c r="N106" s="25"/>
      <c r="O106" s="25"/>
      <c r="P106" s="26">
        <v>7.38</v>
      </c>
    </row>
    <row r="107" spans="1:16" x14ac:dyDescent="0.3">
      <c r="A107" s="24" t="s">
        <v>180</v>
      </c>
      <c r="B107" s="26">
        <v>6.01</v>
      </c>
      <c r="C107" s="26">
        <v>6.54</v>
      </c>
      <c r="D107" s="26">
        <v>5.76</v>
      </c>
      <c r="E107" s="26">
        <v>9.7100000000000009</v>
      </c>
      <c r="F107" s="25"/>
      <c r="G107" s="26">
        <v>71.09</v>
      </c>
      <c r="H107" s="26">
        <v>8.31</v>
      </c>
      <c r="I107" s="26">
        <v>13.33</v>
      </c>
      <c r="J107" s="26">
        <v>20.73</v>
      </c>
      <c r="K107" s="26">
        <v>5.09</v>
      </c>
      <c r="L107" s="25"/>
      <c r="M107" s="25"/>
      <c r="N107" s="25"/>
      <c r="O107" s="25"/>
      <c r="P107" s="26">
        <v>7.45</v>
      </c>
    </row>
    <row r="108" spans="1:16" x14ac:dyDescent="0.3">
      <c r="A108" s="24" t="s">
        <v>181</v>
      </c>
      <c r="B108" s="26">
        <v>6.05</v>
      </c>
      <c r="C108" s="26">
        <v>6.58</v>
      </c>
      <c r="D108" s="26">
        <v>5.83</v>
      </c>
      <c r="E108" s="26">
        <v>9.7200000000000006</v>
      </c>
      <c r="F108" s="25"/>
      <c r="G108" s="26">
        <v>70.69</v>
      </c>
      <c r="H108" s="26">
        <v>8.3000000000000007</v>
      </c>
      <c r="I108" s="26">
        <v>13.43</v>
      </c>
      <c r="J108" s="26">
        <v>20.6</v>
      </c>
      <c r="K108" s="26">
        <v>5.18</v>
      </c>
      <c r="L108" s="25"/>
      <c r="M108" s="25"/>
      <c r="N108" s="25"/>
      <c r="O108" s="25"/>
      <c r="P108" s="26">
        <v>7.48</v>
      </c>
    </row>
    <row r="109" spans="1:16" x14ac:dyDescent="0.3">
      <c r="A109" s="24" t="s">
        <v>182</v>
      </c>
      <c r="B109" s="26">
        <v>6.07</v>
      </c>
      <c r="C109" s="26">
        <v>6.59</v>
      </c>
      <c r="D109" s="26">
        <v>5.86</v>
      </c>
      <c r="E109" s="26">
        <v>9.73</v>
      </c>
      <c r="F109" s="25"/>
      <c r="G109" s="26">
        <v>70.400000000000006</v>
      </c>
      <c r="H109" s="26">
        <v>8.34</v>
      </c>
      <c r="I109" s="26">
        <v>13.46</v>
      </c>
      <c r="J109" s="26">
        <v>20.39</v>
      </c>
      <c r="K109" s="26">
        <v>5.26</v>
      </c>
      <c r="L109" s="25"/>
      <c r="M109" s="25"/>
      <c r="N109" s="25"/>
      <c r="O109" s="25"/>
      <c r="P109" s="26">
        <v>7.51</v>
      </c>
    </row>
    <row r="110" spans="1:16" x14ac:dyDescent="0.3">
      <c r="A110" s="24" t="s">
        <v>183</v>
      </c>
      <c r="B110" s="26">
        <v>6.06</v>
      </c>
      <c r="C110" s="26">
        <v>6.56</v>
      </c>
      <c r="D110" s="26">
        <v>5.86</v>
      </c>
      <c r="E110" s="26">
        <v>9.75</v>
      </c>
      <c r="F110" s="25"/>
      <c r="G110" s="26">
        <v>70.430000000000007</v>
      </c>
      <c r="H110" s="26">
        <v>8.3699999999999992</v>
      </c>
      <c r="I110" s="26">
        <v>13.4</v>
      </c>
      <c r="J110" s="26">
        <v>20.28</v>
      </c>
      <c r="K110" s="26">
        <v>5.32</v>
      </c>
      <c r="L110" s="25"/>
      <c r="M110" s="25"/>
      <c r="N110" s="25"/>
      <c r="O110" s="25"/>
      <c r="P110" s="26">
        <v>7.52</v>
      </c>
    </row>
    <row r="111" spans="1:16" x14ac:dyDescent="0.3">
      <c r="A111" s="24" t="s">
        <v>184</v>
      </c>
      <c r="B111" s="26">
        <v>6.01</v>
      </c>
      <c r="C111" s="26">
        <v>6.5</v>
      </c>
      <c r="D111" s="26">
        <v>5.81</v>
      </c>
      <c r="E111" s="26">
        <v>9.77</v>
      </c>
      <c r="F111" s="25"/>
      <c r="G111" s="26">
        <v>70.760000000000005</v>
      </c>
      <c r="H111" s="26">
        <v>8.41</v>
      </c>
      <c r="I111" s="26">
        <v>13.26</v>
      </c>
      <c r="J111" s="26">
        <v>20.32</v>
      </c>
      <c r="K111" s="26">
        <v>5.35</v>
      </c>
      <c r="L111" s="25"/>
      <c r="M111" s="25"/>
      <c r="N111" s="25"/>
      <c r="O111" s="25"/>
      <c r="P111" s="26">
        <v>7.52</v>
      </c>
    </row>
    <row r="112" spans="1:16" x14ac:dyDescent="0.3">
      <c r="A112" s="24" t="s">
        <v>185</v>
      </c>
      <c r="B112" s="26">
        <v>5.95</v>
      </c>
      <c r="C112" s="26">
        <v>6.42</v>
      </c>
      <c r="D112" s="26">
        <v>5.73</v>
      </c>
      <c r="E112" s="26">
        <v>9.8000000000000007</v>
      </c>
      <c r="F112" s="25"/>
      <c r="G112" s="26">
        <v>71.19</v>
      </c>
      <c r="H112" s="26">
        <v>8.34</v>
      </c>
      <c r="I112" s="26">
        <v>13.08</v>
      </c>
      <c r="J112" s="26">
        <v>20.46</v>
      </c>
      <c r="K112" s="26">
        <v>5.36</v>
      </c>
      <c r="L112" s="25"/>
      <c r="M112" s="25"/>
      <c r="N112" s="25"/>
      <c r="O112" s="25"/>
      <c r="P112" s="26">
        <v>7.48</v>
      </c>
    </row>
    <row r="113" spans="1:16" x14ac:dyDescent="0.3">
      <c r="A113" s="24" t="s">
        <v>186</v>
      </c>
      <c r="B113" s="26">
        <v>5.9</v>
      </c>
      <c r="C113" s="26">
        <v>6.36</v>
      </c>
      <c r="D113" s="26">
        <v>5.66</v>
      </c>
      <c r="E113" s="26">
        <v>9.81</v>
      </c>
      <c r="F113" s="25"/>
      <c r="G113" s="26">
        <v>71.489999999999995</v>
      </c>
      <c r="H113" s="26">
        <v>8.34</v>
      </c>
      <c r="I113" s="26">
        <v>12.89</v>
      </c>
      <c r="J113" s="26">
        <v>20.62</v>
      </c>
      <c r="K113" s="26">
        <v>5.36</v>
      </c>
      <c r="L113" s="25"/>
      <c r="M113" s="25"/>
      <c r="N113" s="25"/>
      <c r="O113" s="25"/>
      <c r="P113" s="26">
        <v>7.46</v>
      </c>
    </row>
    <row r="114" spans="1:16" x14ac:dyDescent="0.3">
      <c r="A114" s="24" t="s">
        <v>187</v>
      </c>
      <c r="B114" s="26">
        <v>5.87</v>
      </c>
      <c r="C114" s="26">
        <v>6.33</v>
      </c>
      <c r="D114" s="26">
        <v>5.62</v>
      </c>
      <c r="E114" s="26">
        <v>9.81</v>
      </c>
      <c r="F114" s="25"/>
      <c r="G114" s="26">
        <v>71.44</v>
      </c>
      <c r="H114" s="26">
        <v>8.36</v>
      </c>
      <c r="I114" s="26">
        <v>12.74</v>
      </c>
      <c r="J114" s="26">
        <v>20.75</v>
      </c>
      <c r="K114" s="26">
        <v>5.36</v>
      </c>
      <c r="L114" s="25"/>
      <c r="M114" s="25"/>
      <c r="N114" s="25"/>
      <c r="O114" s="25"/>
      <c r="P114" s="26">
        <v>7.46</v>
      </c>
    </row>
    <row r="115" spans="1:16" x14ac:dyDescent="0.3">
      <c r="A115" s="24" t="s">
        <v>188</v>
      </c>
      <c r="B115" s="26">
        <v>5.86</v>
      </c>
      <c r="C115" s="26">
        <v>6.34</v>
      </c>
      <c r="D115" s="26">
        <v>5.6</v>
      </c>
      <c r="E115" s="26">
        <v>9.8000000000000007</v>
      </c>
      <c r="F115" s="25"/>
      <c r="G115" s="26">
        <v>71.03</v>
      </c>
      <c r="H115" s="26">
        <v>8.42</v>
      </c>
      <c r="I115" s="26">
        <v>12.62</v>
      </c>
      <c r="J115" s="26">
        <v>20.82</v>
      </c>
      <c r="K115" s="26">
        <v>5.37</v>
      </c>
      <c r="L115" s="25"/>
      <c r="M115" s="25"/>
      <c r="N115" s="25"/>
      <c r="O115" s="25"/>
      <c r="P115" s="26">
        <v>7.49</v>
      </c>
    </row>
    <row r="116" spans="1:16" x14ac:dyDescent="0.3">
      <c r="A116" s="24" t="s">
        <v>189</v>
      </c>
      <c r="B116" s="26">
        <v>5.88</v>
      </c>
      <c r="C116" s="26">
        <v>6.38</v>
      </c>
      <c r="D116" s="26">
        <v>5.62</v>
      </c>
      <c r="E116" s="26">
        <v>9.7799999999999994</v>
      </c>
      <c r="F116" s="25"/>
      <c r="G116" s="26">
        <v>70.45</v>
      </c>
      <c r="H116" s="26">
        <v>8.4</v>
      </c>
      <c r="I116" s="26">
        <v>12.54</v>
      </c>
      <c r="J116" s="26">
        <v>20.86</v>
      </c>
      <c r="K116" s="26">
        <v>5.39</v>
      </c>
      <c r="L116" s="25"/>
      <c r="M116" s="25"/>
      <c r="N116" s="25"/>
      <c r="O116" s="25"/>
      <c r="P116" s="26">
        <v>7.5</v>
      </c>
    </row>
    <row r="117" spans="1:16" x14ac:dyDescent="0.3">
      <c r="A117" s="24" t="s">
        <v>190</v>
      </c>
      <c r="B117" s="26">
        <v>5.92</v>
      </c>
      <c r="C117" s="26">
        <v>6.44</v>
      </c>
      <c r="D117" s="26">
        <v>5.66</v>
      </c>
      <c r="E117" s="26">
        <v>9.76</v>
      </c>
      <c r="F117" s="25"/>
      <c r="G117" s="26">
        <v>69.92</v>
      </c>
      <c r="H117" s="26">
        <v>8.4600000000000009</v>
      </c>
      <c r="I117" s="26">
        <v>12.47</v>
      </c>
      <c r="J117" s="26">
        <v>20.89</v>
      </c>
      <c r="K117" s="26">
        <v>5.42</v>
      </c>
      <c r="L117" s="25"/>
      <c r="M117" s="25"/>
      <c r="N117" s="25"/>
      <c r="O117" s="25"/>
      <c r="P117" s="26">
        <v>7.55</v>
      </c>
    </row>
    <row r="118" spans="1:16" x14ac:dyDescent="0.3">
      <c r="A118" s="24" t="s">
        <v>191</v>
      </c>
      <c r="B118" s="26">
        <v>5.97</v>
      </c>
      <c r="C118" s="26">
        <v>6.51</v>
      </c>
      <c r="D118" s="26">
        <v>5.72</v>
      </c>
      <c r="E118" s="26">
        <v>9.76</v>
      </c>
      <c r="F118" s="25"/>
      <c r="G118" s="26">
        <v>69.62</v>
      </c>
      <c r="H118" s="26">
        <v>8.56</v>
      </c>
      <c r="I118" s="26">
        <v>12.41</v>
      </c>
      <c r="J118" s="26">
        <v>20.93</v>
      </c>
      <c r="K118" s="26">
        <v>5.46</v>
      </c>
      <c r="L118" s="25"/>
      <c r="M118" s="25"/>
      <c r="N118" s="25"/>
      <c r="O118" s="25"/>
      <c r="P118" s="26">
        <v>7.62</v>
      </c>
    </row>
    <row r="119" spans="1:16" x14ac:dyDescent="0.3">
      <c r="A119" s="24" t="s">
        <v>192</v>
      </c>
      <c r="B119" s="26">
        <v>6.04</v>
      </c>
      <c r="C119" s="26">
        <v>6.57</v>
      </c>
      <c r="D119" s="26">
        <v>5.78</v>
      </c>
      <c r="E119" s="26">
        <v>9.7799999999999994</v>
      </c>
      <c r="F119" s="25"/>
      <c r="G119" s="26">
        <v>69.61</v>
      </c>
      <c r="H119" s="26">
        <v>8.6999999999999993</v>
      </c>
      <c r="I119" s="26">
        <v>12.36</v>
      </c>
      <c r="J119" s="26">
        <v>21</v>
      </c>
      <c r="K119" s="26">
        <v>5.51</v>
      </c>
      <c r="L119" s="25"/>
      <c r="M119" s="25"/>
      <c r="N119" s="25"/>
      <c r="O119" s="25"/>
      <c r="P119" s="26">
        <v>7.72</v>
      </c>
    </row>
    <row r="120" spans="1:16" x14ac:dyDescent="0.3">
      <c r="A120" s="24" t="s">
        <v>193</v>
      </c>
      <c r="B120" s="26">
        <v>6.1</v>
      </c>
      <c r="C120" s="26">
        <v>6.63</v>
      </c>
      <c r="D120" s="26">
        <v>5.85</v>
      </c>
      <c r="E120" s="26">
        <v>9.8000000000000007</v>
      </c>
      <c r="F120" s="25"/>
      <c r="G120" s="26">
        <v>69.73</v>
      </c>
      <c r="H120" s="26">
        <v>8.75</v>
      </c>
      <c r="I120" s="26">
        <v>12.36</v>
      </c>
      <c r="J120" s="26">
        <v>21.07</v>
      </c>
      <c r="K120" s="26">
        <v>5.56</v>
      </c>
      <c r="L120" s="25"/>
      <c r="M120" s="25"/>
      <c r="N120" s="25"/>
      <c r="O120" s="25"/>
      <c r="P120" s="26">
        <v>7.78</v>
      </c>
    </row>
    <row r="121" spans="1:16" x14ac:dyDescent="0.3">
      <c r="A121" s="24" t="s">
        <v>194</v>
      </c>
      <c r="B121" s="26">
        <v>6.16</v>
      </c>
      <c r="C121" s="26">
        <v>6.68</v>
      </c>
      <c r="D121" s="26">
        <v>5.92</v>
      </c>
      <c r="E121" s="26">
        <v>9.84</v>
      </c>
      <c r="F121" s="25"/>
      <c r="G121" s="26">
        <v>69.84</v>
      </c>
      <c r="H121" s="26">
        <v>8.84</v>
      </c>
      <c r="I121" s="26">
        <v>12.43</v>
      </c>
      <c r="J121" s="26">
        <v>21.15</v>
      </c>
      <c r="K121" s="26">
        <v>5.61</v>
      </c>
      <c r="L121" s="25"/>
      <c r="M121" s="25"/>
      <c r="N121" s="25"/>
      <c r="O121" s="25"/>
      <c r="P121" s="26">
        <v>7.86</v>
      </c>
    </row>
    <row r="122" spans="1:16" x14ac:dyDescent="0.3">
      <c r="A122" s="24" t="s">
        <v>195</v>
      </c>
      <c r="B122" s="26">
        <v>6.19</v>
      </c>
      <c r="C122" s="26">
        <v>6.71</v>
      </c>
      <c r="D122" s="26">
        <v>5.96</v>
      </c>
      <c r="E122" s="26">
        <v>9.89</v>
      </c>
      <c r="F122" s="25"/>
      <c r="G122" s="26">
        <v>69.81</v>
      </c>
      <c r="H122" s="26">
        <v>8.93</v>
      </c>
      <c r="I122" s="26">
        <v>12.6</v>
      </c>
      <c r="J122" s="26">
        <v>21.22</v>
      </c>
      <c r="K122" s="26">
        <v>5.64</v>
      </c>
      <c r="L122" s="25"/>
      <c r="M122" s="25"/>
      <c r="N122" s="25"/>
      <c r="O122" s="25"/>
      <c r="P122" s="26">
        <v>7.92</v>
      </c>
    </row>
    <row r="123" spans="1:16" x14ac:dyDescent="0.3">
      <c r="A123" s="24" t="s">
        <v>196</v>
      </c>
      <c r="B123" s="26">
        <v>6.22</v>
      </c>
      <c r="C123" s="26">
        <v>6.72</v>
      </c>
      <c r="D123" s="26">
        <v>5.99</v>
      </c>
      <c r="E123" s="26">
        <v>9.93</v>
      </c>
      <c r="F123" s="25"/>
      <c r="G123" s="26">
        <v>69.62</v>
      </c>
      <c r="H123" s="26">
        <v>9.02</v>
      </c>
      <c r="I123" s="26">
        <v>12.84</v>
      </c>
      <c r="J123" s="26">
        <v>21.29</v>
      </c>
      <c r="K123" s="26">
        <v>5.66</v>
      </c>
      <c r="L123" s="25"/>
      <c r="M123" s="25"/>
      <c r="N123" s="25"/>
      <c r="O123" s="25"/>
      <c r="P123" s="26">
        <v>7.98</v>
      </c>
    </row>
    <row r="124" spans="1:16" x14ac:dyDescent="0.3">
      <c r="A124" s="24" t="s">
        <v>197</v>
      </c>
      <c r="B124" s="26">
        <v>6.24</v>
      </c>
      <c r="C124" s="26">
        <v>6.74</v>
      </c>
      <c r="D124" s="26">
        <v>6.02</v>
      </c>
      <c r="E124" s="26">
        <v>9.9499999999999993</v>
      </c>
      <c r="F124" s="25"/>
      <c r="G124" s="26">
        <v>69.37</v>
      </c>
      <c r="H124" s="26">
        <v>9</v>
      </c>
      <c r="I124" s="26">
        <v>13.06</v>
      </c>
      <c r="J124" s="26">
        <v>21.35</v>
      </c>
      <c r="K124" s="26">
        <v>5.67</v>
      </c>
      <c r="L124" s="25"/>
      <c r="M124" s="25"/>
      <c r="N124" s="25"/>
      <c r="O124" s="25"/>
      <c r="P124" s="26">
        <v>7.99</v>
      </c>
    </row>
    <row r="125" spans="1:16" x14ac:dyDescent="0.3">
      <c r="A125" s="24" t="s">
        <v>198</v>
      </c>
      <c r="B125" s="26">
        <v>6.28</v>
      </c>
      <c r="C125" s="26">
        <v>6.78</v>
      </c>
      <c r="D125" s="26">
        <v>6.06</v>
      </c>
      <c r="E125" s="26">
        <v>9.94</v>
      </c>
      <c r="F125" s="25"/>
      <c r="G125" s="26">
        <v>69.180000000000007</v>
      </c>
      <c r="H125" s="26">
        <v>9.0299999999999994</v>
      </c>
      <c r="I125" s="26">
        <v>13.18</v>
      </c>
      <c r="J125" s="26">
        <v>21.41</v>
      </c>
      <c r="K125" s="26">
        <v>5.68</v>
      </c>
      <c r="L125" s="25"/>
      <c r="M125" s="25"/>
      <c r="N125" s="25"/>
      <c r="O125" s="25"/>
      <c r="P125" s="26">
        <v>8.0299999999999994</v>
      </c>
    </row>
    <row r="126" spans="1:16" x14ac:dyDescent="0.3">
      <c r="A126" s="24" t="s">
        <v>199</v>
      </c>
      <c r="B126" s="26">
        <v>6.34</v>
      </c>
      <c r="C126" s="26">
        <v>6.85</v>
      </c>
      <c r="D126" s="26">
        <v>6.12</v>
      </c>
      <c r="E126" s="26">
        <v>9.89</v>
      </c>
      <c r="F126" s="25"/>
      <c r="G126" s="26">
        <v>69.17</v>
      </c>
      <c r="H126" s="26">
        <v>9.09</v>
      </c>
      <c r="I126" s="26">
        <v>13.11</v>
      </c>
      <c r="J126" s="26">
        <v>21.47</v>
      </c>
      <c r="K126" s="26">
        <v>5.71</v>
      </c>
      <c r="L126" s="25"/>
      <c r="M126" s="25"/>
      <c r="N126" s="25"/>
      <c r="O126" s="25"/>
      <c r="P126" s="26">
        <v>8.08</v>
      </c>
    </row>
    <row r="127" spans="1:16" x14ac:dyDescent="0.3">
      <c r="A127" s="24" t="s">
        <v>200</v>
      </c>
      <c r="B127" s="26">
        <v>6.43</v>
      </c>
      <c r="C127" s="26">
        <v>6.96</v>
      </c>
      <c r="D127" s="26">
        <v>6.21</v>
      </c>
      <c r="E127" s="26">
        <v>9.8000000000000007</v>
      </c>
      <c r="F127" s="25"/>
      <c r="G127" s="26">
        <v>69.349999999999994</v>
      </c>
      <c r="H127" s="26">
        <v>9.18</v>
      </c>
      <c r="I127" s="26">
        <v>12.86</v>
      </c>
      <c r="J127" s="26">
        <v>21.54</v>
      </c>
      <c r="K127" s="26">
        <v>5.74</v>
      </c>
      <c r="L127" s="25"/>
      <c r="M127" s="25"/>
      <c r="N127" s="25"/>
      <c r="O127" s="25"/>
      <c r="P127" s="26">
        <v>8.16</v>
      </c>
    </row>
    <row r="128" spans="1:16" x14ac:dyDescent="0.3">
      <c r="A128" s="24" t="s">
        <v>201</v>
      </c>
      <c r="B128" s="26">
        <v>6.53</v>
      </c>
      <c r="C128" s="26">
        <v>7.08</v>
      </c>
      <c r="D128" s="26">
        <v>6.3</v>
      </c>
      <c r="E128" s="26">
        <v>9.69</v>
      </c>
      <c r="F128" s="25"/>
      <c r="G128" s="26">
        <v>69.66</v>
      </c>
      <c r="H128" s="26">
        <v>9.17</v>
      </c>
      <c r="I128" s="26">
        <v>12.55</v>
      </c>
      <c r="J128" s="26">
        <v>21.62</v>
      </c>
      <c r="K128" s="26">
        <v>5.79</v>
      </c>
      <c r="L128" s="25"/>
      <c r="M128" s="25"/>
      <c r="N128" s="25"/>
      <c r="O128" s="25"/>
      <c r="P128" s="26">
        <v>8.2100000000000009</v>
      </c>
    </row>
    <row r="129" spans="1:16" x14ac:dyDescent="0.3">
      <c r="A129" s="24" t="s">
        <v>202</v>
      </c>
      <c r="B129" s="26">
        <v>6.62</v>
      </c>
      <c r="C129" s="26">
        <v>7.19</v>
      </c>
      <c r="D129" s="26">
        <v>6.39</v>
      </c>
      <c r="E129" s="26">
        <v>9.59</v>
      </c>
      <c r="F129" s="25"/>
      <c r="G129" s="26">
        <v>70.03</v>
      </c>
      <c r="H129" s="26">
        <v>9.2200000000000006</v>
      </c>
      <c r="I129" s="26">
        <v>12.29</v>
      </c>
      <c r="J129" s="26">
        <v>21.71</v>
      </c>
      <c r="K129" s="26">
        <v>5.84</v>
      </c>
      <c r="L129" s="25"/>
      <c r="M129" s="25"/>
      <c r="N129" s="25"/>
      <c r="O129" s="25"/>
      <c r="P129" s="26">
        <v>8.2799999999999994</v>
      </c>
    </row>
    <row r="130" spans="1:16" x14ac:dyDescent="0.3">
      <c r="A130" s="24" t="s">
        <v>203</v>
      </c>
      <c r="B130" s="26">
        <v>6.7</v>
      </c>
      <c r="C130" s="26">
        <v>7.28</v>
      </c>
      <c r="D130" s="26">
        <v>6.46</v>
      </c>
      <c r="E130" s="26">
        <v>9.5299999999999994</v>
      </c>
      <c r="F130" s="25"/>
      <c r="G130" s="26">
        <v>70.39</v>
      </c>
      <c r="H130" s="26">
        <v>9.2899999999999991</v>
      </c>
      <c r="I130" s="26">
        <v>12.2</v>
      </c>
      <c r="J130" s="26">
        <v>21.82</v>
      </c>
      <c r="K130" s="26">
        <v>5.9</v>
      </c>
      <c r="L130" s="25"/>
      <c r="M130" s="25"/>
      <c r="N130" s="25"/>
      <c r="O130" s="25"/>
      <c r="P130" s="26">
        <v>8.35</v>
      </c>
    </row>
    <row r="131" spans="1:16" x14ac:dyDescent="0.3">
      <c r="A131" s="24" t="s">
        <v>204</v>
      </c>
      <c r="B131" s="26">
        <v>6.75</v>
      </c>
      <c r="C131" s="26">
        <v>7.33</v>
      </c>
      <c r="D131" s="26">
        <v>6.51</v>
      </c>
      <c r="E131" s="26">
        <v>9.51</v>
      </c>
      <c r="F131" s="25"/>
      <c r="G131" s="26">
        <v>70.69</v>
      </c>
      <c r="H131" s="26">
        <v>9.3800000000000008</v>
      </c>
      <c r="I131" s="26">
        <v>12.28</v>
      </c>
      <c r="J131" s="26">
        <v>21.93</v>
      </c>
      <c r="K131" s="26">
        <v>5.96</v>
      </c>
      <c r="L131" s="25"/>
      <c r="M131" s="25"/>
      <c r="N131" s="25"/>
      <c r="O131" s="25"/>
      <c r="P131" s="26">
        <v>8.42</v>
      </c>
    </row>
    <row r="132" spans="1:16" x14ac:dyDescent="0.3">
      <c r="A132" s="24" t="s">
        <v>205</v>
      </c>
      <c r="B132" s="26">
        <v>6.78</v>
      </c>
      <c r="C132" s="26">
        <v>7.36</v>
      </c>
      <c r="D132" s="26">
        <v>6.55</v>
      </c>
      <c r="E132" s="26">
        <v>9.5299999999999994</v>
      </c>
      <c r="F132" s="25"/>
      <c r="G132" s="26">
        <v>70.900000000000006</v>
      </c>
      <c r="H132" s="26">
        <v>9.3699999999999992</v>
      </c>
      <c r="I132" s="26">
        <v>12.46</v>
      </c>
      <c r="J132" s="26">
        <v>22.03</v>
      </c>
      <c r="K132" s="26">
        <v>6.03</v>
      </c>
      <c r="L132" s="25"/>
      <c r="M132" s="25"/>
      <c r="N132" s="25"/>
      <c r="O132" s="25"/>
      <c r="P132" s="26">
        <v>8.4499999999999993</v>
      </c>
    </row>
    <row r="133" spans="1:16" x14ac:dyDescent="0.3">
      <c r="A133" s="24" t="s">
        <v>206</v>
      </c>
      <c r="B133" s="26">
        <v>6.8</v>
      </c>
      <c r="C133" s="26">
        <v>7.37</v>
      </c>
      <c r="D133" s="26">
        <v>6.56</v>
      </c>
      <c r="E133" s="26">
        <v>9.56</v>
      </c>
      <c r="F133" s="25"/>
      <c r="G133" s="26">
        <v>71.02</v>
      </c>
      <c r="H133" s="26">
        <v>9.4499999999999993</v>
      </c>
      <c r="I133" s="26">
        <v>12.65</v>
      </c>
      <c r="J133" s="26">
        <v>22.1</v>
      </c>
      <c r="K133" s="26">
        <v>6.09</v>
      </c>
      <c r="L133" s="25"/>
      <c r="M133" s="25"/>
      <c r="N133" s="25"/>
      <c r="O133" s="25"/>
      <c r="P133" s="26">
        <v>8.5</v>
      </c>
    </row>
    <row r="134" spans="1:16" x14ac:dyDescent="0.3">
      <c r="A134" s="24" t="s">
        <v>207</v>
      </c>
      <c r="B134" s="26">
        <v>6.81</v>
      </c>
      <c r="C134" s="26">
        <v>7.37</v>
      </c>
      <c r="D134" s="26">
        <v>6.56</v>
      </c>
      <c r="E134" s="26">
        <v>9.58</v>
      </c>
      <c r="F134" s="25"/>
      <c r="G134" s="26">
        <v>71.010000000000005</v>
      </c>
      <c r="H134" s="26">
        <v>9.58</v>
      </c>
      <c r="I134" s="26">
        <v>12.76</v>
      </c>
      <c r="J134" s="26">
        <v>22.12</v>
      </c>
      <c r="K134" s="26">
        <v>6.16</v>
      </c>
      <c r="L134" s="25"/>
      <c r="M134" s="25"/>
      <c r="N134" s="25"/>
      <c r="O134" s="25"/>
      <c r="P134" s="26">
        <v>8.56</v>
      </c>
    </row>
    <row r="135" spans="1:16" x14ac:dyDescent="0.3">
      <c r="A135" s="24" t="s">
        <v>208</v>
      </c>
      <c r="B135" s="26">
        <v>6.83</v>
      </c>
      <c r="C135" s="26">
        <v>7.38</v>
      </c>
      <c r="D135" s="26">
        <v>6.56</v>
      </c>
      <c r="E135" s="26">
        <v>9.6</v>
      </c>
      <c r="F135" s="25"/>
      <c r="G135" s="26">
        <v>70.900000000000006</v>
      </c>
      <c r="H135" s="26">
        <v>9.75</v>
      </c>
      <c r="I135" s="26">
        <v>12.79</v>
      </c>
      <c r="J135" s="26">
        <v>22.12</v>
      </c>
      <c r="K135" s="26">
        <v>6.23</v>
      </c>
      <c r="L135" s="25"/>
      <c r="M135" s="25"/>
      <c r="N135" s="25"/>
      <c r="O135" s="25"/>
      <c r="P135" s="26">
        <v>8.65</v>
      </c>
    </row>
    <row r="136" spans="1:16" x14ac:dyDescent="0.3">
      <c r="A136" s="24" t="s">
        <v>209</v>
      </c>
      <c r="B136" s="26">
        <v>6.85</v>
      </c>
      <c r="C136" s="26">
        <v>7.4</v>
      </c>
      <c r="D136" s="26">
        <v>6.56</v>
      </c>
      <c r="E136" s="26">
        <v>9.6199999999999992</v>
      </c>
      <c r="F136" s="25"/>
      <c r="G136" s="26">
        <v>70.72</v>
      </c>
      <c r="H136" s="26">
        <v>9.84</v>
      </c>
      <c r="I136" s="26">
        <v>12.77</v>
      </c>
      <c r="J136" s="26">
        <v>22.13</v>
      </c>
      <c r="K136" s="26">
        <v>6.29</v>
      </c>
      <c r="L136" s="25"/>
      <c r="M136" s="25"/>
      <c r="N136" s="25"/>
      <c r="O136" s="25"/>
      <c r="P136" s="26">
        <v>8.6999999999999993</v>
      </c>
    </row>
    <row r="137" spans="1:16" x14ac:dyDescent="0.3">
      <c r="A137" s="24" t="s">
        <v>210</v>
      </c>
      <c r="B137" s="26">
        <v>6.88</v>
      </c>
      <c r="C137" s="26">
        <v>7.45</v>
      </c>
      <c r="D137" s="26">
        <v>6.58</v>
      </c>
      <c r="E137" s="26">
        <v>9.67</v>
      </c>
      <c r="F137" s="25"/>
      <c r="G137" s="26">
        <v>70.510000000000005</v>
      </c>
      <c r="H137" s="26">
        <v>10</v>
      </c>
      <c r="I137" s="26">
        <v>12.76</v>
      </c>
      <c r="J137" s="26">
        <v>22.24</v>
      </c>
      <c r="K137" s="26">
        <v>6.35</v>
      </c>
      <c r="L137" s="25"/>
      <c r="M137" s="25"/>
      <c r="N137" s="25"/>
      <c r="O137" s="25"/>
      <c r="P137" s="26">
        <v>8.8000000000000007</v>
      </c>
    </row>
    <row r="138" spans="1:16" x14ac:dyDescent="0.3">
      <c r="A138" s="24" t="s">
        <v>211</v>
      </c>
      <c r="B138" s="26">
        <v>6.94</v>
      </c>
      <c r="C138" s="26">
        <v>7.52</v>
      </c>
      <c r="D138" s="26">
        <v>6.64</v>
      </c>
      <c r="E138" s="26">
        <v>9.75</v>
      </c>
      <c r="F138" s="25"/>
      <c r="G138" s="26">
        <v>70.34</v>
      </c>
      <c r="H138" s="26">
        <v>10.19</v>
      </c>
      <c r="I138" s="26">
        <v>12.83</v>
      </c>
      <c r="J138" s="26">
        <v>22.48</v>
      </c>
      <c r="K138" s="26">
        <v>6.41</v>
      </c>
      <c r="L138" s="25"/>
      <c r="M138" s="25"/>
      <c r="N138" s="25"/>
      <c r="O138" s="25"/>
      <c r="P138" s="26">
        <v>8.92</v>
      </c>
    </row>
    <row r="139" spans="1:16" x14ac:dyDescent="0.3">
      <c r="A139" s="24" t="s">
        <v>212</v>
      </c>
      <c r="B139" s="26">
        <v>7.03</v>
      </c>
      <c r="C139" s="26">
        <v>7.62</v>
      </c>
      <c r="D139" s="26">
        <v>6.73</v>
      </c>
      <c r="E139" s="26">
        <v>9.86</v>
      </c>
      <c r="F139" s="25"/>
      <c r="G139" s="26">
        <v>70.290000000000006</v>
      </c>
      <c r="H139" s="26">
        <v>10.4</v>
      </c>
      <c r="I139" s="26">
        <v>12.97</v>
      </c>
      <c r="J139" s="26">
        <v>22.83</v>
      </c>
      <c r="K139" s="26">
        <v>6.47</v>
      </c>
      <c r="L139" s="25"/>
      <c r="M139" s="25"/>
      <c r="N139" s="25"/>
      <c r="O139" s="25"/>
      <c r="P139" s="26">
        <v>9.07</v>
      </c>
    </row>
    <row r="140" spans="1:16" x14ac:dyDescent="0.3">
      <c r="A140" s="24" t="s">
        <v>213</v>
      </c>
      <c r="B140" s="26">
        <v>7.11</v>
      </c>
      <c r="C140" s="26">
        <v>7.71</v>
      </c>
      <c r="D140" s="26">
        <v>6.82</v>
      </c>
      <c r="E140" s="26">
        <v>9.9600000000000009</v>
      </c>
      <c r="F140" s="25"/>
      <c r="G140" s="26">
        <v>70.56</v>
      </c>
      <c r="H140" s="26">
        <v>10.45</v>
      </c>
      <c r="I140" s="26">
        <v>13.13</v>
      </c>
      <c r="J140" s="26">
        <v>23.21</v>
      </c>
      <c r="K140" s="26">
        <v>6.54</v>
      </c>
      <c r="L140" s="25"/>
      <c r="M140" s="25"/>
      <c r="N140" s="25"/>
      <c r="O140" s="25"/>
      <c r="P140" s="26">
        <v>9.16</v>
      </c>
    </row>
    <row r="141" spans="1:16" x14ac:dyDescent="0.3">
      <c r="A141" s="24" t="s">
        <v>214</v>
      </c>
      <c r="B141" s="26">
        <v>7.17</v>
      </c>
      <c r="C141" s="26">
        <v>7.78</v>
      </c>
      <c r="D141" s="26">
        <v>6.9</v>
      </c>
      <c r="E141" s="26">
        <v>10.02</v>
      </c>
      <c r="F141" s="25"/>
      <c r="G141" s="26">
        <v>71.319999999999993</v>
      </c>
      <c r="H141" s="26">
        <v>10.55</v>
      </c>
      <c r="I141" s="26">
        <v>13.27</v>
      </c>
      <c r="J141" s="26">
        <v>23.5</v>
      </c>
      <c r="K141" s="26">
        <v>6.6</v>
      </c>
      <c r="L141" s="25"/>
      <c r="M141" s="25"/>
      <c r="N141" s="25"/>
      <c r="O141" s="25"/>
      <c r="P141" s="26">
        <v>9.25</v>
      </c>
    </row>
    <row r="142" spans="1:16" x14ac:dyDescent="0.3">
      <c r="A142" s="24" t="s">
        <v>215</v>
      </c>
      <c r="B142" s="26">
        <v>7.2</v>
      </c>
      <c r="C142" s="26">
        <v>7.81</v>
      </c>
      <c r="D142" s="26">
        <v>6.93</v>
      </c>
      <c r="E142" s="26">
        <v>10.02</v>
      </c>
      <c r="F142" s="25"/>
      <c r="G142" s="26">
        <v>72.73</v>
      </c>
      <c r="H142" s="26">
        <v>10.6</v>
      </c>
      <c r="I142" s="26">
        <v>13.35</v>
      </c>
      <c r="J142" s="26">
        <v>23.61</v>
      </c>
      <c r="K142" s="26">
        <v>6.67</v>
      </c>
      <c r="L142" s="25"/>
      <c r="M142" s="25"/>
      <c r="N142" s="25"/>
      <c r="O142" s="25"/>
      <c r="P142" s="26">
        <v>9.31</v>
      </c>
    </row>
    <row r="143" spans="1:16" x14ac:dyDescent="0.3">
      <c r="A143" s="24" t="s">
        <v>216</v>
      </c>
      <c r="B143" s="26">
        <v>7.2</v>
      </c>
      <c r="C143" s="26">
        <v>7.79</v>
      </c>
      <c r="D143" s="26">
        <v>6.92</v>
      </c>
      <c r="E143" s="26">
        <v>9.9600000000000009</v>
      </c>
      <c r="F143" s="25"/>
      <c r="G143" s="26">
        <v>74.73</v>
      </c>
      <c r="H143" s="26">
        <v>10.64</v>
      </c>
      <c r="I143" s="26">
        <v>13.35</v>
      </c>
      <c r="J143" s="26">
        <v>23.53</v>
      </c>
      <c r="K143" s="26">
        <v>6.74</v>
      </c>
      <c r="L143" s="25"/>
      <c r="M143" s="25"/>
      <c r="N143" s="25"/>
      <c r="O143" s="25"/>
      <c r="P143" s="26">
        <v>9.33</v>
      </c>
    </row>
    <row r="144" spans="1:16" x14ac:dyDescent="0.3">
      <c r="A144" s="24" t="s">
        <v>217</v>
      </c>
      <c r="B144" s="26">
        <v>7.18</v>
      </c>
      <c r="C144" s="26">
        <v>7.76</v>
      </c>
      <c r="D144" s="26">
        <v>6.9</v>
      </c>
      <c r="E144" s="26">
        <v>9.8699999999999992</v>
      </c>
      <c r="F144" s="25"/>
      <c r="G144" s="26">
        <v>77.08</v>
      </c>
      <c r="H144" s="26">
        <v>10.54</v>
      </c>
      <c r="I144" s="26">
        <v>13.31</v>
      </c>
      <c r="J144" s="26">
        <v>23.36</v>
      </c>
      <c r="K144" s="26">
        <v>6.81</v>
      </c>
      <c r="L144" s="25"/>
      <c r="M144" s="25"/>
      <c r="N144" s="25"/>
      <c r="O144" s="25"/>
      <c r="P144" s="26">
        <v>9.3000000000000007</v>
      </c>
    </row>
    <row r="145" spans="1:16" x14ac:dyDescent="0.3">
      <c r="A145" s="24" t="s">
        <v>218</v>
      </c>
      <c r="B145" s="26">
        <v>7.18</v>
      </c>
      <c r="C145" s="26">
        <v>7.75</v>
      </c>
      <c r="D145" s="26">
        <v>6.88</v>
      </c>
      <c r="E145" s="26">
        <v>9.81</v>
      </c>
      <c r="F145" s="25"/>
      <c r="G145" s="26">
        <v>79.510000000000005</v>
      </c>
      <c r="H145" s="26">
        <v>10.52</v>
      </c>
      <c r="I145" s="26">
        <v>13.27</v>
      </c>
      <c r="J145" s="26">
        <v>23.19</v>
      </c>
      <c r="K145" s="26">
        <v>6.87</v>
      </c>
      <c r="L145" s="25"/>
      <c r="M145" s="25"/>
      <c r="N145" s="25"/>
      <c r="O145" s="25"/>
      <c r="P145" s="26">
        <v>9.3000000000000007</v>
      </c>
    </row>
    <row r="146" spans="1:16" x14ac:dyDescent="0.3">
      <c r="A146" s="24" t="s">
        <v>219</v>
      </c>
      <c r="B146" s="26">
        <v>7.2</v>
      </c>
      <c r="C146" s="26">
        <v>7.78</v>
      </c>
      <c r="D146" s="26">
        <v>6.91</v>
      </c>
      <c r="E146" s="26">
        <v>9.7899999999999991</v>
      </c>
      <c r="F146" s="25"/>
      <c r="G146" s="26">
        <v>81.760000000000005</v>
      </c>
      <c r="H146" s="26">
        <v>10.58</v>
      </c>
      <c r="I146" s="26">
        <v>13.25</v>
      </c>
      <c r="J146" s="26">
        <v>23.11</v>
      </c>
      <c r="K146" s="26">
        <v>6.92</v>
      </c>
      <c r="L146" s="25"/>
      <c r="M146" s="25"/>
      <c r="N146" s="25"/>
      <c r="O146" s="25"/>
      <c r="P146" s="26">
        <v>9.35</v>
      </c>
    </row>
    <row r="147" spans="1:16" x14ac:dyDescent="0.3">
      <c r="A147" s="24" t="s">
        <v>220</v>
      </c>
      <c r="B147" s="26">
        <v>7.26</v>
      </c>
      <c r="C147" s="26">
        <v>7.86</v>
      </c>
      <c r="D147" s="26">
        <v>6.97</v>
      </c>
      <c r="E147" s="26">
        <v>9.85</v>
      </c>
      <c r="F147" s="25"/>
      <c r="G147" s="26">
        <v>83.7</v>
      </c>
      <c r="H147" s="26">
        <v>10.71</v>
      </c>
      <c r="I147" s="26">
        <v>13.28</v>
      </c>
      <c r="J147" s="26">
        <v>23.14</v>
      </c>
      <c r="K147" s="26">
        <v>6.97</v>
      </c>
      <c r="L147" s="25"/>
      <c r="M147" s="25"/>
      <c r="N147" s="25"/>
      <c r="O147" s="25"/>
      <c r="P147" s="26">
        <v>9.4600000000000009</v>
      </c>
    </row>
    <row r="148" spans="1:16" x14ac:dyDescent="0.3">
      <c r="A148" s="24" t="s">
        <v>221</v>
      </c>
      <c r="B148" s="26">
        <v>7.35</v>
      </c>
      <c r="C148" s="26">
        <v>7.96</v>
      </c>
      <c r="D148" s="26">
        <v>7.06</v>
      </c>
      <c r="E148" s="26">
        <v>9.94</v>
      </c>
      <c r="F148" s="25"/>
      <c r="G148" s="26">
        <v>85.37</v>
      </c>
      <c r="H148" s="26">
        <v>10.74</v>
      </c>
      <c r="I148" s="26">
        <v>13.35</v>
      </c>
      <c r="J148" s="26">
        <v>23.25</v>
      </c>
      <c r="K148" s="26">
        <v>7.01</v>
      </c>
      <c r="L148" s="25"/>
      <c r="M148" s="25"/>
      <c r="N148" s="25"/>
      <c r="O148" s="25"/>
      <c r="P148" s="26">
        <v>9.5399999999999991</v>
      </c>
    </row>
    <row r="149" spans="1:16" x14ac:dyDescent="0.3">
      <c r="A149" s="24" t="s">
        <v>222</v>
      </c>
      <c r="B149" s="26">
        <v>7.44</v>
      </c>
      <c r="C149" s="26">
        <v>8.08</v>
      </c>
      <c r="D149" s="26">
        <v>7.16</v>
      </c>
      <c r="E149" s="26">
        <v>10.06</v>
      </c>
      <c r="F149" s="25"/>
      <c r="G149" s="26">
        <v>86.81</v>
      </c>
      <c r="H149" s="26">
        <v>10.85</v>
      </c>
      <c r="I149" s="26">
        <v>13.47</v>
      </c>
      <c r="J149" s="26">
        <v>23.37</v>
      </c>
      <c r="K149" s="26">
        <v>7.08</v>
      </c>
      <c r="L149" s="25"/>
      <c r="M149" s="25"/>
      <c r="N149" s="25"/>
      <c r="O149" s="25"/>
      <c r="P149" s="26">
        <v>9.66</v>
      </c>
    </row>
    <row r="150" spans="1:16" x14ac:dyDescent="0.3">
      <c r="A150" s="24" t="s">
        <v>223</v>
      </c>
      <c r="B150" s="26">
        <v>7.53</v>
      </c>
      <c r="C150" s="26">
        <v>8.18</v>
      </c>
      <c r="D150" s="26">
        <v>7.25</v>
      </c>
      <c r="E150" s="26">
        <v>10.18</v>
      </c>
      <c r="F150" s="25"/>
      <c r="G150" s="26">
        <v>88.07</v>
      </c>
      <c r="H150" s="26">
        <v>10.95</v>
      </c>
      <c r="I150" s="26">
        <v>13.62</v>
      </c>
      <c r="J150" s="26">
        <v>23.46</v>
      </c>
      <c r="K150" s="26">
        <v>7.18</v>
      </c>
      <c r="L150" s="25"/>
      <c r="M150" s="25"/>
      <c r="N150" s="25"/>
      <c r="O150" s="25"/>
      <c r="P150" s="26">
        <v>9.77</v>
      </c>
    </row>
    <row r="151" spans="1:16" x14ac:dyDescent="0.3">
      <c r="A151" s="24" t="s">
        <v>224</v>
      </c>
      <c r="B151" s="26">
        <v>7.61</v>
      </c>
      <c r="C151" s="26">
        <v>8.26</v>
      </c>
      <c r="D151" s="26">
        <v>7.32</v>
      </c>
      <c r="E151" s="26">
        <v>10.3</v>
      </c>
      <c r="F151" s="25"/>
      <c r="G151" s="26">
        <v>89.22</v>
      </c>
      <c r="H151" s="26">
        <v>11.06</v>
      </c>
      <c r="I151" s="26">
        <v>13.78</v>
      </c>
      <c r="J151" s="26">
        <v>23.52</v>
      </c>
      <c r="K151" s="26">
        <v>7.31</v>
      </c>
      <c r="L151" s="25"/>
      <c r="M151" s="25"/>
      <c r="N151" s="25"/>
      <c r="O151" s="25"/>
      <c r="P151" s="26">
        <v>9.8800000000000008</v>
      </c>
    </row>
    <row r="152" spans="1:16" x14ac:dyDescent="0.3">
      <c r="A152" s="24" t="s">
        <v>225</v>
      </c>
      <c r="B152" s="26">
        <v>7.69</v>
      </c>
      <c r="C152" s="26">
        <v>8.34</v>
      </c>
      <c r="D152" s="26">
        <v>7.4</v>
      </c>
      <c r="E152" s="26">
        <v>10.43</v>
      </c>
      <c r="F152" s="25"/>
      <c r="G152" s="26">
        <v>90.36</v>
      </c>
      <c r="H152" s="26">
        <v>11.04</v>
      </c>
      <c r="I152" s="26">
        <v>13.94</v>
      </c>
      <c r="J152" s="26">
        <v>23.56</v>
      </c>
      <c r="K152" s="26">
        <v>7.46</v>
      </c>
      <c r="L152" s="25"/>
      <c r="M152" s="25"/>
      <c r="N152" s="25"/>
      <c r="O152" s="25"/>
      <c r="P152" s="26">
        <v>9.94</v>
      </c>
    </row>
    <row r="153" spans="1:16" x14ac:dyDescent="0.3">
      <c r="A153" s="24" t="s">
        <v>226</v>
      </c>
      <c r="B153" s="26">
        <v>7.77</v>
      </c>
      <c r="C153" s="26">
        <v>8.42</v>
      </c>
      <c r="D153" s="26">
        <v>7.48</v>
      </c>
      <c r="E153" s="26">
        <v>10.6</v>
      </c>
      <c r="F153" s="25"/>
      <c r="G153" s="26">
        <v>91.59</v>
      </c>
      <c r="H153" s="26">
        <v>11.13</v>
      </c>
      <c r="I153" s="26">
        <v>14.06</v>
      </c>
      <c r="J153" s="26">
        <v>23.63</v>
      </c>
      <c r="K153" s="26">
        <v>7.6</v>
      </c>
      <c r="L153" s="25"/>
      <c r="M153" s="25"/>
      <c r="N153" s="25"/>
      <c r="O153" s="25"/>
      <c r="P153" s="26">
        <v>10.039999999999999</v>
      </c>
    </row>
    <row r="154" spans="1:16" x14ac:dyDescent="0.3">
      <c r="A154" s="24" t="s">
        <v>227</v>
      </c>
      <c r="B154" s="26">
        <v>7.86</v>
      </c>
      <c r="C154" s="26">
        <v>8.51</v>
      </c>
      <c r="D154" s="26">
        <v>7.57</v>
      </c>
      <c r="E154" s="26">
        <v>10.8</v>
      </c>
      <c r="F154" s="25"/>
      <c r="G154" s="26">
        <v>93.01</v>
      </c>
      <c r="H154" s="26">
        <v>11.31</v>
      </c>
      <c r="I154" s="26">
        <v>14.11</v>
      </c>
      <c r="J154" s="26">
        <v>23.76</v>
      </c>
      <c r="K154" s="26">
        <v>7.73</v>
      </c>
      <c r="L154" s="25"/>
      <c r="M154" s="25"/>
      <c r="N154" s="25"/>
      <c r="O154" s="25"/>
      <c r="P154" s="26">
        <v>10.19</v>
      </c>
    </row>
    <row r="155" spans="1:16" x14ac:dyDescent="0.3">
      <c r="A155" s="24" t="s">
        <v>228</v>
      </c>
      <c r="B155" s="26">
        <v>7.96</v>
      </c>
      <c r="C155" s="26">
        <v>8.6300000000000008</v>
      </c>
      <c r="D155" s="26">
        <v>7.69</v>
      </c>
      <c r="E155" s="26">
        <v>11.05</v>
      </c>
      <c r="F155" s="25"/>
      <c r="G155" s="26">
        <v>94.63</v>
      </c>
      <c r="H155" s="26">
        <v>11.6</v>
      </c>
      <c r="I155" s="26">
        <v>14.1</v>
      </c>
      <c r="J155" s="26">
        <v>23.94</v>
      </c>
      <c r="K155" s="26">
        <v>7.84</v>
      </c>
      <c r="L155" s="25"/>
      <c r="M155" s="25"/>
      <c r="N155" s="25"/>
      <c r="O155" s="25"/>
      <c r="P155" s="26">
        <v>10.39</v>
      </c>
    </row>
    <row r="156" spans="1:16" x14ac:dyDescent="0.3">
      <c r="A156" s="24" t="s">
        <v>229</v>
      </c>
      <c r="B156" s="26">
        <v>8.08</v>
      </c>
      <c r="C156" s="26">
        <v>8.7799999999999994</v>
      </c>
      <c r="D156" s="26">
        <v>7.81</v>
      </c>
      <c r="E156" s="26">
        <v>11.32</v>
      </c>
      <c r="F156" s="26">
        <v>25253.7</v>
      </c>
      <c r="G156" s="26">
        <v>96.39</v>
      </c>
      <c r="H156" s="26">
        <v>11.8</v>
      </c>
      <c r="I156" s="26">
        <v>14.06</v>
      </c>
      <c r="J156" s="26">
        <v>24.15</v>
      </c>
      <c r="K156" s="26">
        <v>7.95</v>
      </c>
      <c r="L156" s="26">
        <v>6.1</v>
      </c>
      <c r="M156" s="26">
        <v>1039.55</v>
      </c>
      <c r="N156" s="26">
        <v>11.35</v>
      </c>
      <c r="O156" s="25"/>
      <c r="P156" s="26">
        <v>10.57</v>
      </c>
    </row>
    <row r="157" spans="1:16" x14ac:dyDescent="0.3">
      <c r="A157" s="24" t="s">
        <v>230</v>
      </c>
      <c r="B157" s="26">
        <v>8.23</v>
      </c>
      <c r="C157" s="26">
        <v>8.9499999999999993</v>
      </c>
      <c r="D157" s="26">
        <v>7.95</v>
      </c>
      <c r="E157" s="26">
        <v>11.59</v>
      </c>
      <c r="F157" s="26">
        <v>19381.150000000001</v>
      </c>
      <c r="G157" s="26">
        <v>98.21</v>
      </c>
      <c r="H157" s="26">
        <v>12.15</v>
      </c>
      <c r="I157" s="26">
        <v>14.03</v>
      </c>
      <c r="J157" s="26">
        <v>24.36</v>
      </c>
      <c r="K157" s="26">
        <v>8.07</v>
      </c>
      <c r="L157" s="26">
        <v>5.27</v>
      </c>
      <c r="M157" s="26">
        <v>1008.14</v>
      </c>
      <c r="N157" s="26">
        <v>10.35</v>
      </c>
      <c r="O157" s="25"/>
      <c r="P157" s="26">
        <v>10.82</v>
      </c>
    </row>
    <row r="158" spans="1:16" x14ac:dyDescent="0.3">
      <c r="A158" s="24" t="s">
        <v>231</v>
      </c>
      <c r="B158" s="26">
        <v>8.41</v>
      </c>
      <c r="C158" s="26">
        <v>9.16</v>
      </c>
      <c r="D158" s="26">
        <v>8.11</v>
      </c>
      <c r="E158" s="26">
        <v>11.87</v>
      </c>
      <c r="F158" s="26">
        <v>17678.689999999999</v>
      </c>
      <c r="G158" s="26">
        <v>100.01</v>
      </c>
      <c r="H158" s="26">
        <v>12.55</v>
      </c>
      <c r="I158" s="26">
        <v>14.04</v>
      </c>
      <c r="J158" s="26">
        <v>24.55</v>
      </c>
      <c r="K158" s="26">
        <v>8.23</v>
      </c>
      <c r="L158" s="26">
        <v>4.8899999999999997</v>
      </c>
      <c r="M158" s="26">
        <v>972.25</v>
      </c>
      <c r="N158" s="26">
        <v>9.83</v>
      </c>
      <c r="O158" s="25"/>
      <c r="P158" s="26">
        <v>11.11</v>
      </c>
    </row>
    <row r="159" spans="1:16" x14ac:dyDescent="0.3">
      <c r="A159" s="24" t="s">
        <v>232</v>
      </c>
      <c r="B159" s="26">
        <v>8.6199999999999992</v>
      </c>
      <c r="C159" s="26">
        <v>9.39</v>
      </c>
      <c r="D159" s="26">
        <v>8.27</v>
      </c>
      <c r="E159" s="26">
        <v>12.14</v>
      </c>
      <c r="F159" s="26">
        <v>15620.91</v>
      </c>
      <c r="G159" s="26">
        <v>101.78</v>
      </c>
      <c r="H159" s="26">
        <v>13</v>
      </c>
      <c r="I159" s="26">
        <v>14.09</v>
      </c>
      <c r="J159" s="26">
        <v>24.71</v>
      </c>
      <c r="K159" s="26">
        <v>8.42</v>
      </c>
      <c r="L159" s="26">
        <v>5.09</v>
      </c>
      <c r="M159" s="26">
        <v>933.47</v>
      </c>
      <c r="N159" s="26">
        <v>10</v>
      </c>
      <c r="O159" s="25"/>
      <c r="P159" s="26">
        <v>11.43</v>
      </c>
    </row>
    <row r="160" spans="1:16" x14ac:dyDescent="0.3">
      <c r="A160" s="24" t="s">
        <v>233</v>
      </c>
      <c r="B160" s="26">
        <v>8.84</v>
      </c>
      <c r="C160" s="26">
        <v>9.65</v>
      </c>
      <c r="D160" s="26">
        <v>8.44</v>
      </c>
      <c r="E160" s="26">
        <v>12.41</v>
      </c>
      <c r="F160" s="26">
        <v>14423.29</v>
      </c>
      <c r="G160" s="26">
        <v>103.55</v>
      </c>
      <c r="H160" s="26">
        <v>13.28</v>
      </c>
      <c r="I160" s="26">
        <v>14.17</v>
      </c>
      <c r="J160" s="26">
        <v>24.85</v>
      </c>
      <c r="K160" s="26">
        <v>8.6300000000000008</v>
      </c>
      <c r="L160" s="26">
        <v>5.64</v>
      </c>
      <c r="M160" s="26">
        <v>895.69</v>
      </c>
      <c r="N160" s="26">
        <v>10.59</v>
      </c>
      <c r="O160" s="25"/>
      <c r="P160" s="26">
        <v>11.69</v>
      </c>
    </row>
    <row r="161" spans="1:16" x14ac:dyDescent="0.3">
      <c r="A161" s="24" t="s">
        <v>234</v>
      </c>
      <c r="B161" s="26">
        <v>9.08</v>
      </c>
      <c r="C161" s="26">
        <v>9.91</v>
      </c>
      <c r="D161" s="26">
        <v>8.64</v>
      </c>
      <c r="E161" s="26">
        <v>12.66</v>
      </c>
      <c r="F161" s="26">
        <v>13376.01</v>
      </c>
      <c r="G161" s="26">
        <v>105.36</v>
      </c>
      <c r="H161" s="26">
        <v>13.62</v>
      </c>
      <c r="I161" s="26">
        <v>14.24</v>
      </c>
      <c r="J161" s="26">
        <v>25</v>
      </c>
      <c r="K161" s="26">
        <v>8.84</v>
      </c>
      <c r="L161" s="26">
        <v>6.25</v>
      </c>
      <c r="M161" s="26">
        <v>862.83</v>
      </c>
      <c r="N161" s="26">
        <v>11.29</v>
      </c>
      <c r="O161" s="25"/>
      <c r="P161" s="26">
        <v>11.99</v>
      </c>
    </row>
    <row r="162" spans="1:16" x14ac:dyDescent="0.3">
      <c r="A162" s="24" t="s">
        <v>235</v>
      </c>
      <c r="B162" s="26">
        <v>9.32</v>
      </c>
      <c r="C162" s="26">
        <v>10.17</v>
      </c>
      <c r="D162" s="26">
        <v>8.85</v>
      </c>
      <c r="E162" s="26">
        <v>12.9</v>
      </c>
      <c r="F162" s="26">
        <v>12681.1</v>
      </c>
      <c r="G162" s="26">
        <v>107.23</v>
      </c>
      <c r="H162" s="26">
        <v>13.92</v>
      </c>
      <c r="I162" s="26">
        <v>14.3</v>
      </c>
      <c r="J162" s="26">
        <v>25.17</v>
      </c>
      <c r="K162" s="26">
        <v>9.0399999999999991</v>
      </c>
      <c r="L162" s="26">
        <v>6.69</v>
      </c>
      <c r="M162" s="26">
        <v>838.85</v>
      </c>
      <c r="N162" s="26">
        <v>11.79</v>
      </c>
      <c r="O162" s="25"/>
      <c r="P162" s="26">
        <v>12.26</v>
      </c>
    </row>
    <row r="163" spans="1:16" x14ac:dyDescent="0.3">
      <c r="A163" s="24" t="s">
        <v>236</v>
      </c>
      <c r="B163" s="26">
        <v>9.56</v>
      </c>
      <c r="C163" s="26">
        <v>10.43</v>
      </c>
      <c r="D163" s="26">
        <v>9.1</v>
      </c>
      <c r="E163" s="26">
        <v>13.13</v>
      </c>
      <c r="F163" s="26">
        <v>12355.08</v>
      </c>
      <c r="G163" s="26">
        <v>109.05</v>
      </c>
      <c r="H163" s="26">
        <v>14.18</v>
      </c>
      <c r="I163" s="26">
        <v>14.41</v>
      </c>
      <c r="J163" s="26">
        <v>25.36</v>
      </c>
      <c r="K163" s="26">
        <v>9.2200000000000006</v>
      </c>
      <c r="L163" s="26">
        <v>6.87</v>
      </c>
      <c r="M163" s="26">
        <v>824.28</v>
      </c>
      <c r="N163" s="26">
        <v>12.01</v>
      </c>
      <c r="O163" s="25"/>
      <c r="P163" s="26">
        <v>12.52</v>
      </c>
    </row>
    <row r="164" spans="1:16" x14ac:dyDescent="0.3">
      <c r="A164" s="24" t="s">
        <v>237</v>
      </c>
      <c r="B164" s="26">
        <v>9.82</v>
      </c>
      <c r="C164" s="26">
        <v>10.71</v>
      </c>
      <c r="D164" s="26">
        <v>9.39</v>
      </c>
      <c r="E164" s="26">
        <v>13.36</v>
      </c>
      <c r="F164" s="26">
        <v>12200.95</v>
      </c>
      <c r="G164" s="26">
        <v>110.61</v>
      </c>
      <c r="H164" s="26">
        <v>14.23</v>
      </c>
      <c r="I164" s="26">
        <v>14.74</v>
      </c>
      <c r="J164" s="26">
        <v>25.54</v>
      </c>
      <c r="K164" s="26">
        <v>9.39</v>
      </c>
      <c r="L164" s="26">
        <v>6.91</v>
      </c>
      <c r="M164" s="26">
        <v>816.55</v>
      </c>
      <c r="N164" s="26">
        <v>12.05</v>
      </c>
      <c r="O164" s="25"/>
      <c r="P164" s="26">
        <v>12.72</v>
      </c>
    </row>
    <row r="165" spans="1:16" x14ac:dyDescent="0.3">
      <c r="A165" s="24" t="s">
        <v>238</v>
      </c>
      <c r="B165" s="26">
        <v>10.14</v>
      </c>
      <c r="C165" s="26">
        <v>11.05</v>
      </c>
      <c r="D165" s="26">
        <v>9.73</v>
      </c>
      <c r="E165" s="26">
        <v>13.58</v>
      </c>
      <c r="F165" s="26">
        <v>12108.01</v>
      </c>
      <c r="G165" s="26">
        <v>111.67</v>
      </c>
      <c r="H165" s="26">
        <v>14.37</v>
      </c>
      <c r="I165" s="26">
        <v>15.46</v>
      </c>
      <c r="J165" s="26">
        <v>25.71</v>
      </c>
      <c r="K165" s="26">
        <v>9.5399999999999991</v>
      </c>
      <c r="L165" s="26">
        <v>6.93</v>
      </c>
      <c r="M165" s="26">
        <v>812.91</v>
      </c>
      <c r="N165" s="26">
        <v>12.05</v>
      </c>
      <c r="O165" s="25"/>
      <c r="P165" s="26">
        <v>12.97</v>
      </c>
    </row>
    <row r="166" spans="1:16" x14ac:dyDescent="0.3">
      <c r="A166" s="24" t="s">
        <v>239</v>
      </c>
      <c r="B166" s="26">
        <v>10.52</v>
      </c>
      <c r="C166" s="26">
        <v>11.44</v>
      </c>
      <c r="D166" s="26">
        <v>10.15</v>
      </c>
      <c r="E166" s="26">
        <v>13.82</v>
      </c>
      <c r="F166" s="26">
        <v>11919.65</v>
      </c>
      <c r="G166" s="26">
        <v>112.03</v>
      </c>
      <c r="H166" s="26">
        <v>14.57</v>
      </c>
      <c r="I166" s="26">
        <v>16.73</v>
      </c>
      <c r="J166" s="26">
        <v>25.83</v>
      </c>
      <c r="K166" s="26">
        <v>9.69</v>
      </c>
      <c r="L166" s="26">
        <v>7.05</v>
      </c>
      <c r="M166" s="26">
        <v>810.48</v>
      </c>
      <c r="N166" s="26">
        <v>12.14</v>
      </c>
      <c r="O166" s="25"/>
      <c r="P166" s="26">
        <v>13.28</v>
      </c>
    </row>
    <row r="167" spans="1:16" x14ac:dyDescent="0.3">
      <c r="A167" s="24" t="s">
        <v>240</v>
      </c>
      <c r="B167" s="26">
        <v>10.99</v>
      </c>
      <c r="C167" s="26">
        <v>11.93</v>
      </c>
      <c r="D167" s="26">
        <v>10.65</v>
      </c>
      <c r="E167" s="26">
        <v>14.07</v>
      </c>
      <c r="F167" s="26">
        <v>11634.97</v>
      </c>
      <c r="G167" s="26">
        <v>112.08</v>
      </c>
      <c r="H167" s="26">
        <v>14.84</v>
      </c>
      <c r="I167" s="26">
        <v>18.399999999999999</v>
      </c>
      <c r="J167" s="26">
        <v>25.9</v>
      </c>
      <c r="K167" s="26">
        <v>9.84</v>
      </c>
      <c r="L167" s="26">
        <v>7.3</v>
      </c>
      <c r="M167" s="26">
        <v>807.83</v>
      </c>
      <c r="N167" s="26">
        <v>12.36</v>
      </c>
      <c r="O167" s="25"/>
      <c r="P167" s="26">
        <v>13.67</v>
      </c>
    </row>
    <row r="168" spans="1:16" x14ac:dyDescent="0.3">
      <c r="A168" s="24" t="s">
        <v>241</v>
      </c>
      <c r="B168" s="26">
        <v>11.59</v>
      </c>
      <c r="C168" s="26">
        <v>12.52</v>
      </c>
      <c r="D168" s="26">
        <v>11.27</v>
      </c>
      <c r="E168" s="26">
        <v>14.37</v>
      </c>
      <c r="F168" s="26">
        <v>11263.18</v>
      </c>
      <c r="G168" s="26">
        <v>112.76</v>
      </c>
      <c r="H168" s="26">
        <v>14.99</v>
      </c>
      <c r="I168" s="26">
        <v>20.079999999999998</v>
      </c>
      <c r="J168" s="26">
        <v>25.96</v>
      </c>
      <c r="K168" s="26">
        <v>10</v>
      </c>
      <c r="L168" s="26">
        <v>7.6</v>
      </c>
      <c r="M168" s="26">
        <v>804.41</v>
      </c>
      <c r="N168" s="26">
        <v>12.67</v>
      </c>
      <c r="O168" s="25"/>
      <c r="P168" s="26">
        <v>14.08</v>
      </c>
    </row>
    <row r="169" spans="1:16" x14ac:dyDescent="0.3">
      <c r="A169" s="24" t="s">
        <v>242</v>
      </c>
      <c r="B169" s="26">
        <v>12.35</v>
      </c>
      <c r="C169" s="26">
        <v>13.24</v>
      </c>
      <c r="D169" s="26">
        <v>12.05</v>
      </c>
      <c r="E169" s="26">
        <v>14.74</v>
      </c>
      <c r="F169" s="26">
        <v>10891.77</v>
      </c>
      <c r="G169" s="26">
        <v>115.04</v>
      </c>
      <c r="H169" s="26">
        <v>15.32</v>
      </c>
      <c r="I169" s="26">
        <v>21.31</v>
      </c>
      <c r="J169" s="26">
        <v>26.02</v>
      </c>
      <c r="K169" s="26">
        <v>10.18</v>
      </c>
      <c r="L169" s="26">
        <v>7.89</v>
      </c>
      <c r="M169" s="26">
        <v>799.83</v>
      </c>
      <c r="N169" s="26">
        <v>13.02</v>
      </c>
      <c r="O169" s="25"/>
      <c r="P169" s="26">
        <v>14.65</v>
      </c>
    </row>
    <row r="170" spans="1:16" x14ac:dyDescent="0.3">
      <c r="A170" s="24" t="s">
        <v>243</v>
      </c>
      <c r="B170" s="26">
        <v>13.28</v>
      </c>
      <c r="C170" s="26">
        <v>14.11</v>
      </c>
      <c r="D170" s="26">
        <v>13.01</v>
      </c>
      <c r="E170" s="26">
        <v>15.18</v>
      </c>
      <c r="F170" s="26">
        <v>10559.08</v>
      </c>
      <c r="G170" s="26">
        <v>119.81</v>
      </c>
      <c r="H170" s="26">
        <v>15.75</v>
      </c>
      <c r="I170" s="26">
        <v>21.71</v>
      </c>
      <c r="J170" s="26">
        <v>26.1</v>
      </c>
      <c r="K170" s="26">
        <v>10.38</v>
      </c>
      <c r="L170" s="26">
        <v>8.1</v>
      </c>
      <c r="M170" s="26">
        <v>793.77</v>
      </c>
      <c r="N170" s="26">
        <v>13.37</v>
      </c>
      <c r="O170" s="25"/>
      <c r="P170" s="26">
        <v>15.37</v>
      </c>
    </row>
    <row r="171" spans="1:16" x14ac:dyDescent="0.3">
      <c r="A171" s="24" t="s">
        <v>244</v>
      </c>
      <c r="B171" s="26">
        <v>14.37</v>
      </c>
      <c r="C171" s="26">
        <v>15.12</v>
      </c>
      <c r="D171" s="26">
        <v>14.11</v>
      </c>
      <c r="E171" s="26">
        <v>15.72</v>
      </c>
      <c r="F171" s="26">
        <v>10291.07</v>
      </c>
      <c r="G171" s="26">
        <v>126.85</v>
      </c>
      <c r="H171" s="26">
        <v>16.32</v>
      </c>
      <c r="I171" s="26">
        <v>21.34</v>
      </c>
      <c r="J171" s="26">
        <v>26.21</v>
      </c>
      <c r="K171" s="26">
        <v>10.63</v>
      </c>
      <c r="L171" s="26">
        <v>8.2200000000000006</v>
      </c>
      <c r="M171" s="26">
        <v>786.4</v>
      </c>
      <c r="N171" s="26">
        <v>13.73</v>
      </c>
      <c r="O171" s="25"/>
      <c r="P171" s="26">
        <v>16.239999999999998</v>
      </c>
    </row>
    <row r="172" spans="1:16" x14ac:dyDescent="0.3">
      <c r="A172" s="24" t="s">
        <v>245</v>
      </c>
      <c r="B172" s="26">
        <v>15.55</v>
      </c>
      <c r="C172" s="26">
        <v>16.23</v>
      </c>
      <c r="D172" s="26">
        <v>15.29</v>
      </c>
      <c r="E172" s="26">
        <v>16.38</v>
      </c>
      <c r="F172" s="26">
        <v>10065.49</v>
      </c>
      <c r="G172" s="26">
        <v>134.84</v>
      </c>
      <c r="H172" s="26">
        <v>16.8</v>
      </c>
      <c r="I172" s="26">
        <v>20.71</v>
      </c>
      <c r="J172" s="26">
        <v>26.32</v>
      </c>
      <c r="K172" s="26">
        <v>10.98</v>
      </c>
      <c r="L172" s="26">
        <v>8.32</v>
      </c>
      <c r="M172" s="26">
        <v>778.47</v>
      </c>
      <c r="N172" s="26">
        <v>14.17</v>
      </c>
      <c r="O172" s="25"/>
      <c r="P172" s="26">
        <v>17.13</v>
      </c>
    </row>
    <row r="173" spans="1:16" x14ac:dyDescent="0.3">
      <c r="A173" s="24" t="s">
        <v>246</v>
      </c>
      <c r="B173" s="26">
        <v>16.75</v>
      </c>
      <c r="C173" s="26">
        <v>17.41</v>
      </c>
      <c r="D173" s="26">
        <v>16.440000000000001</v>
      </c>
      <c r="E173" s="26">
        <v>17.18</v>
      </c>
      <c r="F173" s="26">
        <v>9860.31</v>
      </c>
      <c r="G173" s="26">
        <v>142.35</v>
      </c>
      <c r="H173" s="26">
        <v>17.559999999999999</v>
      </c>
      <c r="I173" s="26">
        <v>20.399999999999999</v>
      </c>
      <c r="J173" s="26">
        <v>26.43</v>
      </c>
      <c r="K173" s="26">
        <v>11.48</v>
      </c>
      <c r="L173" s="26">
        <v>8.5</v>
      </c>
      <c r="M173" s="26">
        <v>770.74</v>
      </c>
      <c r="N173" s="26">
        <v>14.77</v>
      </c>
      <c r="O173" s="25"/>
      <c r="P173" s="26">
        <v>18.149999999999999</v>
      </c>
    </row>
    <row r="174" spans="1:16" x14ac:dyDescent="0.3">
      <c r="A174" s="24" t="s">
        <v>247</v>
      </c>
      <c r="B174" s="26">
        <v>17.89</v>
      </c>
      <c r="C174" s="26">
        <v>18.61</v>
      </c>
      <c r="D174" s="26">
        <v>17.47</v>
      </c>
      <c r="E174" s="26">
        <v>18.149999999999999</v>
      </c>
      <c r="F174" s="26">
        <v>9660.5499999999993</v>
      </c>
      <c r="G174" s="26">
        <v>148.05000000000001</v>
      </c>
      <c r="H174" s="26">
        <v>18.53</v>
      </c>
      <c r="I174" s="26">
        <v>20.91</v>
      </c>
      <c r="J174" s="26">
        <v>26.51</v>
      </c>
      <c r="K174" s="26">
        <v>12.17</v>
      </c>
      <c r="L174" s="26">
        <v>8.83</v>
      </c>
      <c r="M174" s="26">
        <v>763.94</v>
      </c>
      <c r="N174" s="26">
        <v>15.59</v>
      </c>
      <c r="O174" s="25"/>
      <c r="P174" s="26">
        <v>19.23</v>
      </c>
    </row>
    <row r="175" spans="1:16" x14ac:dyDescent="0.3">
      <c r="A175" s="24" t="s">
        <v>248</v>
      </c>
      <c r="B175" s="26">
        <v>18.93</v>
      </c>
      <c r="C175" s="26">
        <v>19.79</v>
      </c>
      <c r="D175" s="26">
        <v>18.36</v>
      </c>
      <c r="E175" s="26">
        <v>19.260000000000002</v>
      </c>
      <c r="F175" s="26">
        <v>9455.39</v>
      </c>
      <c r="G175" s="26">
        <v>151.63</v>
      </c>
      <c r="H175" s="26">
        <v>19.71</v>
      </c>
      <c r="I175" s="26">
        <v>22.41</v>
      </c>
      <c r="J175" s="26">
        <v>26.58</v>
      </c>
      <c r="K175" s="26">
        <v>13.02</v>
      </c>
      <c r="L175" s="26">
        <v>9.33</v>
      </c>
      <c r="M175" s="26">
        <v>758.14</v>
      </c>
      <c r="N175" s="26">
        <v>16.61</v>
      </c>
      <c r="O175" s="25"/>
      <c r="P175" s="26">
        <v>20.34</v>
      </c>
    </row>
    <row r="176" spans="1:16" x14ac:dyDescent="0.3">
      <c r="A176" s="24" t="s">
        <v>249</v>
      </c>
      <c r="B176" s="26">
        <v>19.86</v>
      </c>
      <c r="C176" s="26">
        <v>20.89</v>
      </c>
      <c r="D176" s="26">
        <v>19.11</v>
      </c>
      <c r="E176" s="26">
        <v>20.399999999999999</v>
      </c>
      <c r="F176" s="26">
        <v>9240</v>
      </c>
      <c r="G176" s="26">
        <v>153.84</v>
      </c>
      <c r="H176" s="26">
        <v>20.76</v>
      </c>
      <c r="I176" s="26">
        <v>24.68</v>
      </c>
      <c r="J176" s="26">
        <v>26.67</v>
      </c>
      <c r="K176" s="26">
        <v>13.92</v>
      </c>
      <c r="L176" s="26">
        <v>9.9700000000000006</v>
      </c>
      <c r="M176" s="26">
        <v>752.77</v>
      </c>
      <c r="N176" s="26">
        <v>17.72</v>
      </c>
      <c r="O176" s="25"/>
      <c r="P176" s="26">
        <v>21.36</v>
      </c>
    </row>
    <row r="177" spans="1:16" x14ac:dyDescent="0.3">
      <c r="A177" s="24" t="s">
        <v>250</v>
      </c>
      <c r="B177" s="26">
        <v>20.66</v>
      </c>
      <c r="C177" s="26">
        <v>21.88</v>
      </c>
      <c r="D177" s="26">
        <v>19.739999999999998</v>
      </c>
      <c r="E177" s="26">
        <v>21.48</v>
      </c>
      <c r="F177" s="26">
        <v>9026.84</v>
      </c>
      <c r="G177" s="26">
        <v>155.5</v>
      </c>
      <c r="H177" s="26">
        <v>22</v>
      </c>
      <c r="I177" s="26">
        <v>27.44</v>
      </c>
      <c r="J177" s="26">
        <v>26.82</v>
      </c>
      <c r="K177" s="26">
        <v>14.78</v>
      </c>
      <c r="L177" s="26">
        <v>10.71</v>
      </c>
      <c r="M177" s="26">
        <v>747.19</v>
      </c>
      <c r="N177" s="26">
        <v>18.79</v>
      </c>
      <c r="O177" s="25"/>
      <c r="P177" s="26">
        <v>22.36</v>
      </c>
    </row>
    <row r="178" spans="1:16" x14ac:dyDescent="0.3">
      <c r="A178" s="24" t="s">
        <v>251</v>
      </c>
      <c r="B178" s="26">
        <v>21.32</v>
      </c>
      <c r="C178" s="26">
        <v>22.7</v>
      </c>
      <c r="D178" s="26">
        <v>20.28</v>
      </c>
      <c r="E178" s="26">
        <v>22.4</v>
      </c>
      <c r="F178" s="26">
        <v>8814.49</v>
      </c>
      <c r="G178" s="26">
        <v>157.38999999999999</v>
      </c>
      <c r="H178" s="26">
        <v>23.26</v>
      </c>
      <c r="I178" s="26">
        <v>30.46</v>
      </c>
      <c r="J178" s="26">
        <v>27.06</v>
      </c>
      <c r="K178" s="26">
        <v>15.49</v>
      </c>
      <c r="L178" s="26">
        <v>11.51</v>
      </c>
      <c r="M178" s="26">
        <v>740.78</v>
      </c>
      <c r="N178" s="26">
        <v>19.690000000000001</v>
      </c>
      <c r="O178" s="25"/>
      <c r="P178" s="26">
        <v>23.3</v>
      </c>
    </row>
    <row r="179" spans="1:16" x14ac:dyDescent="0.3">
      <c r="A179" s="24" t="s">
        <v>252</v>
      </c>
      <c r="B179" s="26">
        <v>21.86</v>
      </c>
      <c r="C179" s="26">
        <v>23.37</v>
      </c>
      <c r="D179" s="26">
        <v>20.75</v>
      </c>
      <c r="E179" s="26">
        <v>23.18</v>
      </c>
      <c r="F179" s="26">
        <v>8590.34</v>
      </c>
      <c r="G179" s="26">
        <v>159.63</v>
      </c>
      <c r="H179" s="26">
        <v>24.54</v>
      </c>
      <c r="I179" s="26">
        <v>33.42</v>
      </c>
      <c r="J179" s="26">
        <v>27.39</v>
      </c>
      <c r="K179" s="26">
        <v>16.05</v>
      </c>
      <c r="L179" s="26">
        <v>12.34</v>
      </c>
      <c r="M179" s="26">
        <v>732.84</v>
      </c>
      <c r="N179" s="26">
        <v>20.43</v>
      </c>
      <c r="O179" s="25"/>
      <c r="P179" s="26">
        <v>24.16</v>
      </c>
    </row>
    <row r="180" spans="1:16" x14ac:dyDescent="0.3">
      <c r="A180" s="24" t="s">
        <v>253</v>
      </c>
      <c r="B180" s="26">
        <v>22.32</v>
      </c>
      <c r="C180" s="26">
        <v>23.91</v>
      </c>
      <c r="D180" s="26">
        <v>21.16</v>
      </c>
      <c r="E180" s="26">
        <v>23.97</v>
      </c>
      <c r="F180" s="26">
        <v>8335.7800000000007</v>
      </c>
      <c r="G180" s="26">
        <v>161.66999999999999</v>
      </c>
      <c r="H180" s="26">
        <v>25.5</v>
      </c>
      <c r="I180" s="26">
        <v>36</v>
      </c>
      <c r="J180" s="26">
        <v>27.78</v>
      </c>
      <c r="K180" s="26">
        <v>16.510000000000002</v>
      </c>
      <c r="L180" s="26">
        <v>13.17</v>
      </c>
      <c r="M180" s="26">
        <v>722.62</v>
      </c>
      <c r="N180" s="26">
        <v>21.1</v>
      </c>
      <c r="O180" s="25"/>
      <c r="P180" s="26">
        <v>24.85</v>
      </c>
    </row>
    <row r="181" spans="1:16" x14ac:dyDescent="0.3">
      <c r="A181" s="24" t="s">
        <v>254</v>
      </c>
      <c r="B181" s="26">
        <v>22.72</v>
      </c>
      <c r="C181" s="26">
        <v>24.34</v>
      </c>
      <c r="D181" s="26">
        <v>21.53</v>
      </c>
      <c r="E181" s="26">
        <v>24.9</v>
      </c>
      <c r="F181" s="26">
        <v>8022.23</v>
      </c>
      <c r="G181" s="26">
        <v>162.91</v>
      </c>
      <c r="H181" s="26">
        <v>26.63</v>
      </c>
      <c r="I181" s="26">
        <v>37.86</v>
      </c>
      <c r="J181" s="26">
        <v>28.18</v>
      </c>
      <c r="K181" s="26">
        <v>16.97</v>
      </c>
      <c r="L181" s="26">
        <v>13.97</v>
      </c>
      <c r="M181" s="26">
        <v>709.35</v>
      </c>
      <c r="N181" s="26">
        <v>21.8</v>
      </c>
      <c r="O181" s="25"/>
      <c r="P181" s="26">
        <v>25.58</v>
      </c>
    </row>
    <row r="182" spans="1:16" x14ac:dyDescent="0.3">
      <c r="A182" s="24" t="s">
        <v>255</v>
      </c>
      <c r="B182" s="26">
        <v>23.1</v>
      </c>
      <c r="C182" s="26">
        <v>24.69</v>
      </c>
      <c r="D182" s="26">
        <v>21.89</v>
      </c>
      <c r="E182" s="26">
        <v>26.11</v>
      </c>
      <c r="F182" s="26">
        <v>7628.31</v>
      </c>
      <c r="G182" s="26">
        <v>162.83000000000001</v>
      </c>
      <c r="H182" s="26">
        <v>27.81</v>
      </c>
      <c r="I182" s="26">
        <v>38.700000000000003</v>
      </c>
      <c r="J182" s="26">
        <v>28.56</v>
      </c>
      <c r="K182" s="26">
        <v>17.5</v>
      </c>
      <c r="L182" s="26">
        <v>14.72</v>
      </c>
      <c r="M182" s="26">
        <v>692.33</v>
      </c>
      <c r="N182" s="26">
        <v>22.64</v>
      </c>
      <c r="O182" s="25"/>
      <c r="P182" s="26">
        <v>26.32</v>
      </c>
    </row>
    <row r="183" spans="1:16" x14ac:dyDescent="0.3">
      <c r="A183" s="24" t="s">
        <v>256</v>
      </c>
      <c r="B183" s="26">
        <v>23.49</v>
      </c>
      <c r="C183" s="26">
        <v>25.01</v>
      </c>
      <c r="D183" s="26">
        <v>22.26</v>
      </c>
      <c r="E183" s="26">
        <v>27.57</v>
      </c>
      <c r="F183" s="26">
        <v>7157.81</v>
      </c>
      <c r="G183" s="26">
        <v>161.66999999999999</v>
      </c>
      <c r="H183" s="26">
        <v>29.06</v>
      </c>
      <c r="I183" s="26">
        <v>38.54</v>
      </c>
      <c r="J183" s="26">
        <v>28.89</v>
      </c>
      <c r="K183" s="26">
        <v>18.12</v>
      </c>
      <c r="L183" s="26">
        <v>15.4</v>
      </c>
      <c r="M183" s="26">
        <v>671.65</v>
      </c>
      <c r="N183" s="26">
        <v>23.61</v>
      </c>
      <c r="O183" s="25"/>
      <c r="P183" s="26">
        <v>27.1</v>
      </c>
    </row>
    <row r="184" spans="1:16" x14ac:dyDescent="0.3">
      <c r="A184" s="24" t="s">
        <v>257</v>
      </c>
      <c r="B184" s="26">
        <v>23.89</v>
      </c>
      <c r="C184" s="26">
        <v>25.32</v>
      </c>
      <c r="D184" s="26">
        <v>22.66</v>
      </c>
      <c r="E184" s="26">
        <v>29.11</v>
      </c>
      <c r="F184" s="26">
        <v>6636.19</v>
      </c>
      <c r="G184" s="26">
        <v>160.41</v>
      </c>
      <c r="H184" s="26">
        <v>29.95</v>
      </c>
      <c r="I184" s="26">
        <v>37.700000000000003</v>
      </c>
      <c r="J184" s="26">
        <v>29.18</v>
      </c>
      <c r="K184" s="26">
        <v>18.78</v>
      </c>
      <c r="L184" s="26">
        <v>16.02</v>
      </c>
      <c r="M184" s="26">
        <v>648.11</v>
      </c>
      <c r="N184" s="26">
        <v>24.59</v>
      </c>
      <c r="O184" s="25"/>
      <c r="P184" s="26">
        <v>27.77</v>
      </c>
    </row>
    <row r="185" spans="1:16" x14ac:dyDescent="0.3">
      <c r="A185" s="24" t="s">
        <v>258</v>
      </c>
      <c r="B185" s="26">
        <v>24.33</v>
      </c>
      <c r="C185" s="26">
        <v>25.67</v>
      </c>
      <c r="D185" s="26">
        <v>23.1</v>
      </c>
      <c r="E185" s="26">
        <v>30.55</v>
      </c>
      <c r="F185" s="26">
        <v>6091.46</v>
      </c>
      <c r="G185" s="26">
        <v>160.13999999999999</v>
      </c>
      <c r="H185" s="26">
        <v>31.01</v>
      </c>
      <c r="I185" s="26">
        <v>36.54</v>
      </c>
      <c r="J185" s="26">
        <v>29.46</v>
      </c>
      <c r="K185" s="26">
        <v>19.45</v>
      </c>
      <c r="L185" s="26">
        <v>16.579999999999998</v>
      </c>
      <c r="M185" s="26">
        <v>622.6</v>
      </c>
      <c r="N185" s="26">
        <v>25.49</v>
      </c>
      <c r="O185" s="25"/>
      <c r="P185" s="26">
        <v>28.5</v>
      </c>
    </row>
    <row r="186" spans="1:16" x14ac:dyDescent="0.3">
      <c r="A186" s="24" t="s">
        <v>259</v>
      </c>
      <c r="B186" s="26">
        <v>24.8</v>
      </c>
      <c r="C186" s="26">
        <v>26.1</v>
      </c>
      <c r="D186" s="26">
        <v>23.6</v>
      </c>
      <c r="E186" s="26">
        <v>31.71</v>
      </c>
      <c r="F186" s="26">
        <v>5551.84</v>
      </c>
      <c r="G186" s="26">
        <v>161.82</v>
      </c>
      <c r="H186" s="26">
        <v>32.07</v>
      </c>
      <c r="I186" s="26">
        <v>35.409999999999997</v>
      </c>
      <c r="J186" s="26">
        <v>29.73</v>
      </c>
      <c r="K186" s="26">
        <v>20.079999999999998</v>
      </c>
      <c r="L186" s="26">
        <v>17.079999999999998</v>
      </c>
      <c r="M186" s="26">
        <v>596.04999999999995</v>
      </c>
      <c r="N186" s="26">
        <v>26.17</v>
      </c>
      <c r="O186" s="25"/>
      <c r="P186" s="26">
        <v>29.25</v>
      </c>
    </row>
    <row r="187" spans="1:16" x14ac:dyDescent="0.3">
      <c r="A187" s="24" t="s">
        <v>260</v>
      </c>
      <c r="B187" s="26">
        <v>25.34</v>
      </c>
      <c r="C187" s="26">
        <v>26.63</v>
      </c>
      <c r="D187" s="26">
        <v>24.18</v>
      </c>
      <c r="E187" s="26">
        <v>32.61</v>
      </c>
      <c r="F187" s="26">
        <v>5046.03</v>
      </c>
      <c r="G187" s="26">
        <v>165.38</v>
      </c>
      <c r="H187" s="26">
        <v>33.15</v>
      </c>
      <c r="I187" s="26">
        <v>34.56</v>
      </c>
      <c r="J187" s="26">
        <v>29.99</v>
      </c>
      <c r="K187" s="26">
        <v>20.66</v>
      </c>
      <c r="L187" s="26">
        <v>17.579999999999998</v>
      </c>
      <c r="M187" s="26">
        <v>569.85</v>
      </c>
      <c r="N187" s="26">
        <v>26.66</v>
      </c>
      <c r="O187" s="25"/>
      <c r="P187" s="26">
        <v>30.02</v>
      </c>
    </row>
    <row r="188" spans="1:16" x14ac:dyDescent="0.3">
      <c r="A188" s="24" t="s">
        <v>261</v>
      </c>
      <c r="B188" s="26">
        <v>25.95</v>
      </c>
      <c r="C188" s="26">
        <v>27.26</v>
      </c>
      <c r="D188" s="26">
        <v>24.83</v>
      </c>
      <c r="E188" s="26">
        <v>33.44</v>
      </c>
      <c r="F188" s="26">
        <v>4602.45</v>
      </c>
      <c r="G188" s="26">
        <v>169.67</v>
      </c>
      <c r="H188" s="26">
        <v>33.770000000000003</v>
      </c>
      <c r="I188" s="26">
        <v>34.14</v>
      </c>
      <c r="J188" s="26">
        <v>30.26</v>
      </c>
      <c r="K188" s="26">
        <v>21.2</v>
      </c>
      <c r="L188" s="26">
        <v>18.12</v>
      </c>
      <c r="M188" s="26">
        <v>545.88</v>
      </c>
      <c r="N188" s="26">
        <v>27.05</v>
      </c>
      <c r="O188" s="25"/>
      <c r="P188" s="26">
        <v>30.68</v>
      </c>
    </row>
    <row r="189" spans="1:16" x14ac:dyDescent="0.3">
      <c r="A189" s="24" t="s">
        <v>262</v>
      </c>
      <c r="B189" s="26">
        <v>26.66</v>
      </c>
      <c r="C189" s="26">
        <v>28</v>
      </c>
      <c r="D189" s="26">
        <v>25.54</v>
      </c>
      <c r="E189" s="26">
        <v>34.4</v>
      </c>
      <c r="F189" s="26">
        <v>4249.54</v>
      </c>
      <c r="G189" s="26">
        <v>173.44</v>
      </c>
      <c r="H189" s="26">
        <v>34.57</v>
      </c>
      <c r="I189" s="26">
        <v>34.28</v>
      </c>
      <c r="J189" s="26">
        <v>30.54</v>
      </c>
      <c r="K189" s="26">
        <v>21.74</v>
      </c>
      <c r="L189" s="26">
        <v>18.79</v>
      </c>
      <c r="M189" s="26">
        <v>526.03</v>
      </c>
      <c r="N189" s="26">
        <v>27.46</v>
      </c>
      <c r="O189" s="25"/>
      <c r="P189" s="26">
        <v>31.46</v>
      </c>
    </row>
    <row r="190" spans="1:16" x14ac:dyDescent="0.3">
      <c r="A190" s="24" t="s">
        <v>263</v>
      </c>
      <c r="B190" s="26">
        <v>27.49</v>
      </c>
      <c r="C190" s="26">
        <v>28.84</v>
      </c>
      <c r="D190" s="26">
        <v>26.32</v>
      </c>
      <c r="E190" s="26">
        <v>35.659999999999997</v>
      </c>
      <c r="F190" s="26">
        <v>4012.21</v>
      </c>
      <c r="G190" s="26">
        <v>175.57</v>
      </c>
      <c r="H190" s="26">
        <v>35.380000000000003</v>
      </c>
      <c r="I190" s="26">
        <v>35.1</v>
      </c>
      <c r="J190" s="26">
        <v>30.84</v>
      </c>
      <c r="K190" s="26">
        <v>22.3</v>
      </c>
      <c r="L190" s="26">
        <v>19.649999999999999</v>
      </c>
      <c r="M190" s="26">
        <v>512.02</v>
      </c>
      <c r="N190" s="26">
        <v>28</v>
      </c>
      <c r="O190" s="25"/>
      <c r="P190" s="26">
        <v>32.340000000000003</v>
      </c>
    </row>
    <row r="191" spans="1:16" x14ac:dyDescent="0.3">
      <c r="A191" s="24" t="s">
        <v>264</v>
      </c>
      <c r="B191" s="26">
        <v>28.5</v>
      </c>
      <c r="C191" s="26">
        <v>29.84</v>
      </c>
      <c r="D191" s="26">
        <v>27.23</v>
      </c>
      <c r="E191" s="26">
        <v>37.18</v>
      </c>
      <c r="F191" s="26">
        <v>3877.97</v>
      </c>
      <c r="G191" s="26">
        <v>176.17</v>
      </c>
      <c r="H191" s="26">
        <v>36.29</v>
      </c>
      <c r="I191" s="26">
        <v>36.46</v>
      </c>
      <c r="J191" s="26">
        <v>31.15</v>
      </c>
      <c r="K191" s="26">
        <v>22.91</v>
      </c>
      <c r="L191" s="26">
        <v>20.69</v>
      </c>
      <c r="M191" s="26">
        <v>503.38</v>
      </c>
      <c r="N191" s="26">
        <v>28.74</v>
      </c>
      <c r="O191" s="25"/>
      <c r="P191" s="26">
        <v>33.369999999999997</v>
      </c>
    </row>
    <row r="192" spans="1:16" x14ac:dyDescent="0.3">
      <c r="A192" s="24" t="s">
        <v>265</v>
      </c>
      <c r="B192" s="26">
        <v>29.79</v>
      </c>
      <c r="C192" s="26">
        <v>31.13</v>
      </c>
      <c r="D192" s="26">
        <v>28.41</v>
      </c>
      <c r="E192" s="26">
        <v>38.75</v>
      </c>
      <c r="F192" s="26">
        <v>3796.36</v>
      </c>
      <c r="G192" s="26">
        <v>176.61</v>
      </c>
      <c r="H192" s="26">
        <v>36.81</v>
      </c>
      <c r="I192" s="26">
        <v>37.93</v>
      </c>
      <c r="J192" s="26">
        <v>31.48</v>
      </c>
      <c r="K192" s="26">
        <v>23.64</v>
      </c>
      <c r="L192" s="26">
        <v>21.8</v>
      </c>
      <c r="M192" s="26">
        <v>497.48</v>
      </c>
      <c r="N192" s="26">
        <v>29.68</v>
      </c>
      <c r="O192" s="25"/>
      <c r="P192" s="26">
        <v>34.42</v>
      </c>
    </row>
    <row r="193" spans="1:16" x14ac:dyDescent="0.3">
      <c r="A193" s="24" t="s">
        <v>266</v>
      </c>
      <c r="B193" s="26">
        <v>31.46</v>
      </c>
      <c r="C193" s="26">
        <v>32.82</v>
      </c>
      <c r="D193" s="26">
        <v>30</v>
      </c>
      <c r="E193" s="26">
        <v>40.159999999999997</v>
      </c>
      <c r="F193" s="26">
        <v>3713.55</v>
      </c>
      <c r="G193" s="26">
        <v>178.37</v>
      </c>
      <c r="H193" s="26">
        <v>37.72</v>
      </c>
      <c r="I193" s="26">
        <v>39.1</v>
      </c>
      <c r="J193" s="26">
        <v>31.82</v>
      </c>
      <c r="K193" s="26">
        <v>24.53</v>
      </c>
      <c r="L193" s="26">
        <v>22.88</v>
      </c>
      <c r="M193" s="26">
        <v>491.5</v>
      </c>
      <c r="N193" s="26">
        <v>30.81</v>
      </c>
      <c r="O193" s="25"/>
      <c r="P193" s="26">
        <v>35.799999999999997</v>
      </c>
    </row>
    <row r="194" spans="1:16" x14ac:dyDescent="0.3">
      <c r="A194" s="24" t="s">
        <v>267</v>
      </c>
      <c r="B194" s="26">
        <v>33.590000000000003</v>
      </c>
      <c r="C194" s="26">
        <v>35.020000000000003</v>
      </c>
      <c r="D194" s="26">
        <v>32.119999999999997</v>
      </c>
      <c r="E194" s="26">
        <v>41.26</v>
      </c>
      <c r="F194" s="26">
        <v>3579.66</v>
      </c>
      <c r="G194" s="26">
        <v>182.8</v>
      </c>
      <c r="H194" s="26">
        <v>38.85</v>
      </c>
      <c r="I194" s="26">
        <v>39.58</v>
      </c>
      <c r="J194" s="26">
        <v>32.17</v>
      </c>
      <c r="K194" s="26">
        <v>25.64</v>
      </c>
      <c r="L194" s="26">
        <v>23.84</v>
      </c>
      <c r="M194" s="26">
        <v>482.83</v>
      </c>
      <c r="N194" s="26">
        <v>32.14</v>
      </c>
      <c r="O194" s="25"/>
      <c r="P194" s="26">
        <v>37.479999999999997</v>
      </c>
    </row>
    <row r="195" spans="1:16" x14ac:dyDescent="0.3">
      <c r="A195" s="24" t="s">
        <v>268</v>
      </c>
      <c r="B195" s="26">
        <v>36.1</v>
      </c>
      <c r="C195" s="26">
        <v>37.65</v>
      </c>
      <c r="D195" s="26">
        <v>34.68</v>
      </c>
      <c r="E195" s="26">
        <v>42.06</v>
      </c>
      <c r="F195" s="26">
        <v>3386.83</v>
      </c>
      <c r="G195" s="26">
        <v>189.91</v>
      </c>
      <c r="H195" s="26">
        <v>40.24</v>
      </c>
      <c r="I195" s="26">
        <v>39.369999999999997</v>
      </c>
      <c r="J195" s="26">
        <v>32.520000000000003</v>
      </c>
      <c r="K195" s="26">
        <v>26.94</v>
      </c>
      <c r="L195" s="26">
        <v>24.64</v>
      </c>
      <c r="M195" s="26">
        <v>471.28</v>
      </c>
      <c r="N195" s="26">
        <v>33.61</v>
      </c>
      <c r="O195" s="25"/>
      <c r="P195" s="26">
        <v>39.42</v>
      </c>
    </row>
    <row r="196" spans="1:16" x14ac:dyDescent="0.3">
      <c r="A196" s="24" t="s">
        <v>269</v>
      </c>
      <c r="B196" s="26">
        <v>38.74</v>
      </c>
      <c r="C196" s="26">
        <v>40.47</v>
      </c>
      <c r="D196" s="26">
        <v>37.39</v>
      </c>
      <c r="E196" s="26">
        <v>42.75</v>
      </c>
      <c r="F196" s="26">
        <v>3169.93</v>
      </c>
      <c r="G196" s="26">
        <v>198.35</v>
      </c>
      <c r="H196" s="26">
        <v>41.2</v>
      </c>
      <c r="I196" s="26">
        <v>38.880000000000003</v>
      </c>
      <c r="J196" s="26">
        <v>32.86</v>
      </c>
      <c r="K196" s="26">
        <v>28.32</v>
      </c>
      <c r="L196" s="26">
        <v>25.35</v>
      </c>
      <c r="M196" s="26">
        <v>459.08</v>
      </c>
      <c r="N196" s="26">
        <v>35.119999999999997</v>
      </c>
      <c r="O196" s="25"/>
      <c r="P196" s="26">
        <v>41.29</v>
      </c>
    </row>
    <row r="197" spans="1:16" x14ac:dyDescent="0.3">
      <c r="A197" s="24" t="s">
        <v>270</v>
      </c>
      <c r="B197" s="26">
        <v>41.23</v>
      </c>
      <c r="C197" s="26">
        <v>43.2</v>
      </c>
      <c r="D197" s="26">
        <v>39.94</v>
      </c>
      <c r="E197" s="26">
        <v>43.47</v>
      </c>
      <c r="F197" s="26">
        <v>2967.38</v>
      </c>
      <c r="G197" s="26">
        <v>206.65</v>
      </c>
      <c r="H197" s="26">
        <v>42.44</v>
      </c>
      <c r="I197" s="26">
        <v>38.549999999999997</v>
      </c>
      <c r="J197" s="26">
        <v>33.18</v>
      </c>
      <c r="K197" s="26">
        <v>29.64</v>
      </c>
      <c r="L197" s="26">
        <v>26.05</v>
      </c>
      <c r="M197" s="26">
        <v>448.67</v>
      </c>
      <c r="N197" s="26">
        <v>36.590000000000003</v>
      </c>
      <c r="O197" s="25"/>
      <c r="P197" s="26">
        <v>43.18</v>
      </c>
    </row>
    <row r="198" spans="1:16" x14ac:dyDescent="0.3">
      <c r="A198" s="24" t="s">
        <v>271</v>
      </c>
      <c r="B198" s="26">
        <v>43.34</v>
      </c>
      <c r="C198" s="26">
        <v>45.59</v>
      </c>
      <c r="D198" s="26">
        <v>42.01</v>
      </c>
      <c r="E198" s="26">
        <v>44.38</v>
      </c>
      <c r="F198" s="26">
        <v>2815.57</v>
      </c>
      <c r="G198" s="26">
        <v>213.46</v>
      </c>
      <c r="H198" s="26">
        <v>43.65</v>
      </c>
      <c r="I198" s="26">
        <v>38.81</v>
      </c>
      <c r="J198" s="26">
        <v>33.46</v>
      </c>
      <c r="K198" s="26">
        <v>30.79</v>
      </c>
      <c r="L198" s="26">
        <v>26.81</v>
      </c>
      <c r="M198" s="26">
        <v>442.34</v>
      </c>
      <c r="N198" s="26">
        <v>37.92</v>
      </c>
      <c r="O198" s="25"/>
      <c r="P198" s="26">
        <v>44.87</v>
      </c>
    </row>
    <row r="199" spans="1:16" x14ac:dyDescent="0.3">
      <c r="A199" s="24" t="s">
        <v>272</v>
      </c>
      <c r="B199" s="26">
        <v>44.92</v>
      </c>
      <c r="C199" s="26">
        <v>47.48</v>
      </c>
      <c r="D199" s="26">
        <v>43.48</v>
      </c>
      <c r="E199" s="26">
        <v>45.49</v>
      </c>
      <c r="F199" s="26">
        <v>2727.83</v>
      </c>
      <c r="G199" s="26">
        <v>218.54</v>
      </c>
      <c r="H199" s="26">
        <v>44.86</v>
      </c>
      <c r="I199" s="26">
        <v>39.74</v>
      </c>
      <c r="J199" s="26">
        <v>33.71</v>
      </c>
      <c r="K199" s="26">
        <v>31.75</v>
      </c>
      <c r="L199" s="26">
        <v>27.67</v>
      </c>
      <c r="M199" s="26">
        <v>440.48</v>
      </c>
      <c r="N199" s="26">
        <v>39.090000000000003</v>
      </c>
      <c r="O199" s="25"/>
      <c r="P199" s="26">
        <v>46.31</v>
      </c>
    </row>
    <row r="200" spans="1:16" x14ac:dyDescent="0.3">
      <c r="A200" s="24" t="s">
        <v>273</v>
      </c>
      <c r="B200" s="26">
        <v>45.98</v>
      </c>
      <c r="C200" s="26">
        <v>48.83</v>
      </c>
      <c r="D200" s="26">
        <v>44.39</v>
      </c>
      <c r="E200" s="26">
        <v>46.69</v>
      </c>
      <c r="F200" s="26">
        <v>2694.44</v>
      </c>
      <c r="G200" s="26">
        <v>222.79</v>
      </c>
      <c r="H200" s="26">
        <v>45.46</v>
      </c>
      <c r="I200" s="26">
        <v>41.08</v>
      </c>
      <c r="J200" s="26">
        <v>33.94</v>
      </c>
      <c r="K200" s="26">
        <v>32.549999999999997</v>
      </c>
      <c r="L200" s="26">
        <v>28.68</v>
      </c>
      <c r="M200" s="26">
        <v>441.64</v>
      </c>
      <c r="N200" s="26">
        <v>40.130000000000003</v>
      </c>
      <c r="O200" s="25"/>
      <c r="P200" s="26">
        <v>47.29</v>
      </c>
    </row>
    <row r="201" spans="1:16" x14ac:dyDescent="0.3">
      <c r="A201" s="24" t="s">
        <v>274</v>
      </c>
      <c r="B201" s="26">
        <v>46.53</v>
      </c>
      <c r="C201" s="26">
        <v>49.62</v>
      </c>
      <c r="D201" s="26">
        <v>44.81</v>
      </c>
      <c r="E201" s="26">
        <v>47.89</v>
      </c>
      <c r="F201" s="26">
        <v>2703.57</v>
      </c>
      <c r="G201" s="26">
        <v>227.24</v>
      </c>
      <c r="H201" s="26">
        <v>46.36</v>
      </c>
      <c r="I201" s="26">
        <v>42.54</v>
      </c>
      <c r="J201" s="26">
        <v>34.159999999999997</v>
      </c>
      <c r="K201" s="26">
        <v>33.24</v>
      </c>
      <c r="L201" s="26">
        <v>29.88</v>
      </c>
      <c r="M201" s="26">
        <v>444.18</v>
      </c>
      <c r="N201" s="26">
        <v>41.11</v>
      </c>
      <c r="O201" s="25"/>
      <c r="P201" s="26">
        <v>48.09</v>
      </c>
    </row>
    <row r="202" spans="1:16" x14ac:dyDescent="0.3">
      <c r="A202" s="24" t="s">
        <v>275</v>
      </c>
      <c r="B202" s="26">
        <v>46.6</v>
      </c>
      <c r="C202" s="26">
        <v>49.83</v>
      </c>
      <c r="D202" s="26">
        <v>44.8</v>
      </c>
      <c r="E202" s="26">
        <v>48.98</v>
      </c>
      <c r="F202" s="26">
        <v>2742.81</v>
      </c>
      <c r="G202" s="26">
        <v>232.81</v>
      </c>
      <c r="H202" s="26">
        <v>47.34</v>
      </c>
      <c r="I202" s="26">
        <v>43.87</v>
      </c>
      <c r="J202" s="26">
        <v>34.39</v>
      </c>
      <c r="K202" s="26">
        <v>33.869999999999997</v>
      </c>
      <c r="L202" s="26">
        <v>31.28</v>
      </c>
      <c r="M202" s="26">
        <v>446.5</v>
      </c>
      <c r="N202" s="26">
        <v>42.08</v>
      </c>
      <c r="O202" s="25"/>
      <c r="P202" s="26">
        <v>48.67</v>
      </c>
    </row>
    <row r="203" spans="1:16" x14ac:dyDescent="0.3">
      <c r="A203" s="24" t="s">
        <v>276</v>
      </c>
      <c r="B203" s="26">
        <v>46.29</v>
      </c>
      <c r="C203" s="26">
        <v>49.56</v>
      </c>
      <c r="D203" s="26">
        <v>44.46</v>
      </c>
      <c r="E203" s="26">
        <v>49.93</v>
      </c>
      <c r="F203" s="26">
        <v>2793.23</v>
      </c>
      <c r="G203" s="26">
        <v>239.59</v>
      </c>
      <c r="H203" s="26">
        <v>48.47</v>
      </c>
      <c r="I203" s="26">
        <v>44.94</v>
      </c>
      <c r="J203" s="26">
        <v>34.630000000000003</v>
      </c>
      <c r="K203" s="26">
        <v>34.47</v>
      </c>
      <c r="L203" s="26">
        <v>32.86</v>
      </c>
      <c r="M203" s="26">
        <v>447.62</v>
      </c>
      <c r="N203" s="26">
        <v>43.04</v>
      </c>
      <c r="O203" s="25"/>
      <c r="P203" s="26">
        <v>49.08</v>
      </c>
    </row>
    <row r="204" spans="1:16" x14ac:dyDescent="0.3">
      <c r="A204" s="24" t="s">
        <v>277</v>
      </c>
      <c r="B204" s="26">
        <v>45.78</v>
      </c>
      <c r="C204" s="26">
        <v>49.03</v>
      </c>
      <c r="D204" s="26">
        <v>43.95</v>
      </c>
      <c r="E204" s="26">
        <v>50.78</v>
      </c>
      <c r="F204" s="26">
        <v>2829.42</v>
      </c>
      <c r="G204" s="26">
        <v>246.81</v>
      </c>
      <c r="H204" s="26">
        <v>49.05</v>
      </c>
      <c r="I204" s="26">
        <v>45.77</v>
      </c>
      <c r="J204" s="26">
        <v>34.880000000000003</v>
      </c>
      <c r="K204" s="26">
        <v>35.049999999999997</v>
      </c>
      <c r="L204" s="26">
        <v>34.47</v>
      </c>
      <c r="M204" s="26">
        <v>447.13</v>
      </c>
      <c r="N204" s="26">
        <v>43.95</v>
      </c>
      <c r="O204" s="25"/>
      <c r="P204" s="26">
        <v>49.19</v>
      </c>
    </row>
    <row r="205" spans="1:16" x14ac:dyDescent="0.3">
      <c r="A205" s="24" t="s">
        <v>278</v>
      </c>
      <c r="B205" s="26">
        <v>45.25</v>
      </c>
      <c r="C205" s="26">
        <v>48.45</v>
      </c>
      <c r="D205" s="26">
        <v>43.41</v>
      </c>
      <c r="E205" s="26">
        <v>51.52</v>
      </c>
      <c r="F205" s="26">
        <v>2825.35</v>
      </c>
      <c r="G205" s="26">
        <v>253.64</v>
      </c>
      <c r="H205" s="26">
        <v>50.03</v>
      </c>
      <c r="I205" s="26">
        <v>46.39</v>
      </c>
      <c r="J205" s="26">
        <v>35.130000000000003</v>
      </c>
      <c r="K205" s="26">
        <v>35.619999999999997</v>
      </c>
      <c r="L205" s="26">
        <v>36.01</v>
      </c>
      <c r="M205" s="26">
        <v>444.66</v>
      </c>
      <c r="N205" s="26">
        <v>44.76</v>
      </c>
      <c r="O205" s="25"/>
      <c r="P205" s="26">
        <v>49.39</v>
      </c>
    </row>
    <row r="206" spans="1:16" x14ac:dyDescent="0.3">
      <c r="A206" s="24" t="s">
        <v>279</v>
      </c>
      <c r="B206" s="26">
        <v>44.88</v>
      </c>
      <c r="C206" s="26">
        <v>48.03</v>
      </c>
      <c r="D206" s="26">
        <v>43.01</v>
      </c>
      <c r="E206" s="26">
        <v>52.15</v>
      </c>
      <c r="F206" s="26">
        <v>2757.48</v>
      </c>
      <c r="G206" s="26">
        <v>259.3</v>
      </c>
      <c r="H206" s="26">
        <v>51.13</v>
      </c>
      <c r="I206" s="26">
        <v>46.86</v>
      </c>
      <c r="J206" s="26">
        <v>35.380000000000003</v>
      </c>
      <c r="K206" s="26">
        <v>36.200000000000003</v>
      </c>
      <c r="L206" s="26">
        <v>37.35</v>
      </c>
      <c r="M206" s="26">
        <v>439.93</v>
      </c>
      <c r="N206" s="26">
        <v>45.43</v>
      </c>
      <c r="O206" s="25"/>
      <c r="P206" s="26">
        <v>49.67</v>
      </c>
    </row>
    <row r="207" spans="1:16" x14ac:dyDescent="0.3">
      <c r="A207" s="24" t="s">
        <v>280</v>
      </c>
      <c r="B207" s="26">
        <v>44.72</v>
      </c>
      <c r="C207" s="26">
        <v>47.84</v>
      </c>
      <c r="D207" s="26">
        <v>42.78</v>
      </c>
      <c r="E207" s="26">
        <v>52.67</v>
      </c>
      <c r="F207" s="26">
        <v>2629.33</v>
      </c>
      <c r="G207" s="26">
        <v>263.75</v>
      </c>
      <c r="H207" s="26">
        <v>52.37</v>
      </c>
      <c r="I207" s="26">
        <v>47.19</v>
      </c>
      <c r="J207" s="26">
        <v>35.64</v>
      </c>
      <c r="K207" s="26">
        <v>36.770000000000003</v>
      </c>
      <c r="L207" s="26">
        <v>38.5</v>
      </c>
      <c r="M207" s="26">
        <v>433.32</v>
      </c>
      <c r="N207" s="26">
        <v>45.96</v>
      </c>
      <c r="O207" s="25"/>
      <c r="P207" s="26">
        <v>50.08</v>
      </c>
    </row>
    <row r="208" spans="1:16" x14ac:dyDescent="0.3">
      <c r="A208" s="24" t="s">
        <v>281</v>
      </c>
      <c r="B208" s="26">
        <v>44.67</v>
      </c>
      <c r="C208" s="26">
        <v>47.82</v>
      </c>
      <c r="D208" s="26">
        <v>42.7</v>
      </c>
      <c r="E208" s="26">
        <v>53.13</v>
      </c>
      <c r="F208" s="26">
        <v>2471.4899999999998</v>
      </c>
      <c r="G208" s="26">
        <v>267.69</v>
      </c>
      <c r="H208" s="26">
        <v>52.93</v>
      </c>
      <c r="I208" s="26">
        <v>47.43</v>
      </c>
      <c r="J208" s="26">
        <v>35.92</v>
      </c>
      <c r="K208" s="26">
        <v>37.31</v>
      </c>
      <c r="L208" s="26">
        <v>39.57</v>
      </c>
      <c r="M208" s="26">
        <v>425.92</v>
      </c>
      <c r="N208" s="26">
        <v>46.4</v>
      </c>
      <c r="O208" s="25"/>
      <c r="P208" s="26">
        <v>50.33</v>
      </c>
    </row>
    <row r="209" spans="1:16" x14ac:dyDescent="0.3">
      <c r="A209" s="24" t="s">
        <v>282</v>
      </c>
      <c r="B209" s="26">
        <v>44.66</v>
      </c>
      <c r="C209" s="26">
        <v>47.89</v>
      </c>
      <c r="D209" s="26">
        <v>42.72</v>
      </c>
      <c r="E209" s="26">
        <v>53.6</v>
      </c>
      <c r="F209" s="26">
        <v>2317.02</v>
      </c>
      <c r="G209" s="26">
        <v>271.89999999999998</v>
      </c>
      <c r="H209" s="26">
        <v>53.74</v>
      </c>
      <c r="I209" s="26">
        <v>47.61</v>
      </c>
      <c r="J209" s="26">
        <v>36.229999999999997</v>
      </c>
      <c r="K209" s="26">
        <v>37.79</v>
      </c>
      <c r="L209" s="26">
        <v>40.71</v>
      </c>
      <c r="M209" s="26">
        <v>418.87</v>
      </c>
      <c r="N209" s="26">
        <v>46.79</v>
      </c>
      <c r="O209" s="25"/>
      <c r="P209" s="26">
        <v>50.69</v>
      </c>
    </row>
    <row r="210" spans="1:16" x14ac:dyDescent="0.3">
      <c r="A210" s="24" t="s">
        <v>283</v>
      </c>
      <c r="B210" s="26">
        <v>44.59</v>
      </c>
      <c r="C210" s="26">
        <v>47.99</v>
      </c>
      <c r="D210" s="26">
        <v>42.79</v>
      </c>
      <c r="E210" s="26">
        <v>54.12</v>
      </c>
      <c r="F210" s="26">
        <v>2196.79</v>
      </c>
      <c r="G210" s="26">
        <v>277.07</v>
      </c>
      <c r="H210" s="26">
        <v>54.45</v>
      </c>
      <c r="I210" s="26">
        <v>47.76</v>
      </c>
      <c r="J210" s="26">
        <v>36.590000000000003</v>
      </c>
      <c r="K210" s="26">
        <v>38.19</v>
      </c>
      <c r="L210" s="26">
        <v>42.04</v>
      </c>
      <c r="M210" s="26">
        <v>413.22</v>
      </c>
      <c r="N210" s="26">
        <v>47.18</v>
      </c>
      <c r="O210" s="25"/>
      <c r="P210" s="26">
        <v>51.01</v>
      </c>
    </row>
    <row r="211" spans="1:16" x14ac:dyDescent="0.3">
      <c r="A211" s="24" t="s">
        <v>284</v>
      </c>
      <c r="B211" s="26">
        <v>44.45</v>
      </c>
      <c r="C211" s="26">
        <v>48.08</v>
      </c>
      <c r="D211" s="26">
        <v>42.88</v>
      </c>
      <c r="E211" s="26">
        <v>54.75</v>
      </c>
      <c r="F211" s="26">
        <v>2117.34</v>
      </c>
      <c r="G211" s="26">
        <v>283.14999999999998</v>
      </c>
      <c r="H211" s="26">
        <v>55.15</v>
      </c>
      <c r="I211" s="26">
        <v>47.86</v>
      </c>
      <c r="J211" s="26">
        <v>36.99</v>
      </c>
      <c r="K211" s="26">
        <v>38.53</v>
      </c>
      <c r="L211" s="26">
        <v>43.54</v>
      </c>
      <c r="M211" s="26">
        <v>408.98</v>
      </c>
      <c r="N211" s="26">
        <v>47.62</v>
      </c>
      <c r="O211" s="25"/>
      <c r="P211" s="26">
        <v>51.33</v>
      </c>
    </row>
    <row r="212" spans="1:16" x14ac:dyDescent="0.3">
      <c r="A212" s="24" t="s">
        <v>285</v>
      </c>
      <c r="B212" s="26">
        <v>44.33</v>
      </c>
      <c r="C212" s="26">
        <v>48.17</v>
      </c>
      <c r="D212" s="26">
        <v>42.98</v>
      </c>
      <c r="E212" s="26">
        <v>55.5</v>
      </c>
      <c r="F212" s="26">
        <v>2060.9499999999998</v>
      </c>
      <c r="G212" s="26">
        <v>289.29000000000002</v>
      </c>
      <c r="H212" s="26">
        <v>55.18</v>
      </c>
      <c r="I212" s="26">
        <v>47.79</v>
      </c>
      <c r="J212" s="26">
        <v>37.43</v>
      </c>
      <c r="K212" s="26">
        <v>38.869999999999997</v>
      </c>
      <c r="L212" s="26">
        <v>45.07</v>
      </c>
      <c r="M212" s="26">
        <v>405.09</v>
      </c>
      <c r="N212" s="26">
        <v>48.12</v>
      </c>
      <c r="O212" s="25"/>
      <c r="P212" s="26">
        <v>51.46</v>
      </c>
    </row>
    <row r="213" spans="1:16" x14ac:dyDescent="0.3">
      <c r="A213" s="24" t="s">
        <v>286</v>
      </c>
      <c r="B213" s="26">
        <v>44.3</v>
      </c>
      <c r="C213" s="26">
        <v>48.27</v>
      </c>
      <c r="D213" s="26">
        <v>43.09</v>
      </c>
      <c r="E213" s="26">
        <v>56.37</v>
      </c>
      <c r="F213" s="26">
        <v>2007.67</v>
      </c>
      <c r="G213" s="26">
        <v>294.58999999999997</v>
      </c>
      <c r="H213" s="26">
        <v>55.71</v>
      </c>
      <c r="I213" s="26">
        <v>47.47</v>
      </c>
      <c r="J213" s="26">
        <v>37.9</v>
      </c>
      <c r="K213" s="26">
        <v>39.26</v>
      </c>
      <c r="L213" s="26">
        <v>46.47</v>
      </c>
      <c r="M213" s="26">
        <v>400.42</v>
      </c>
      <c r="N213" s="26">
        <v>48.75</v>
      </c>
      <c r="O213" s="25"/>
      <c r="P213" s="26">
        <v>51.79</v>
      </c>
    </row>
    <row r="214" spans="1:16" x14ac:dyDescent="0.3">
      <c r="A214" s="24" t="s">
        <v>287</v>
      </c>
      <c r="B214" s="26">
        <v>44.43</v>
      </c>
      <c r="C214" s="26">
        <v>48.4</v>
      </c>
      <c r="D214" s="26">
        <v>43.2</v>
      </c>
      <c r="E214" s="26">
        <v>57.36</v>
      </c>
      <c r="F214" s="26">
        <v>1939</v>
      </c>
      <c r="G214" s="26">
        <v>298.20999999999998</v>
      </c>
      <c r="H214" s="26">
        <v>56.56</v>
      </c>
      <c r="I214" s="26">
        <v>46.81</v>
      </c>
      <c r="J214" s="26">
        <v>38.369999999999997</v>
      </c>
      <c r="K214" s="26">
        <v>39.770000000000003</v>
      </c>
      <c r="L214" s="26">
        <v>47.6</v>
      </c>
      <c r="M214" s="26">
        <v>393.93</v>
      </c>
      <c r="N214" s="26">
        <v>49.51</v>
      </c>
      <c r="O214" s="25"/>
      <c r="P214" s="26">
        <v>52.29</v>
      </c>
    </row>
    <row r="215" spans="1:16" x14ac:dyDescent="0.3">
      <c r="A215" s="24" t="s">
        <v>288</v>
      </c>
      <c r="B215" s="26">
        <v>44.76</v>
      </c>
      <c r="C215" s="26">
        <v>48.58</v>
      </c>
      <c r="D215" s="26">
        <v>43.34</v>
      </c>
      <c r="E215" s="26">
        <v>58.42</v>
      </c>
      <c r="F215" s="26">
        <v>1852.35</v>
      </c>
      <c r="G215" s="26">
        <v>300.10000000000002</v>
      </c>
      <c r="H215" s="26">
        <v>57.78</v>
      </c>
      <c r="I215" s="26">
        <v>45.9</v>
      </c>
      <c r="J215" s="26">
        <v>38.81</v>
      </c>
      <c r="K215" s="26">
        <v>40.380000000000003</v>
      </c>
      <c r="L215" s="26">
        <v>48.54</v>
      </c>
      <c r="M215" s="26">
        <v>385.61</v>
      </c>
      <c r="N215" s="26">
        <v>50.38</v>
      </c>
      <c r="O215" s="25"/>
      <c r="P215" s="26">
        <v>52.98</v>
      </c>
    </row>
    <row r="216" spans="1:16" x14ac:dyDescent="0.3">
      <c r="A216" s="24" t="s">
        <v>289</v>
      </c>
      <c r="B216" s="26">
        <v>45.25</v>
      </c>
      <c r="C216" s="26">
        <v>48.84</v>
      </c>
      <c r="D216" s="26">
        <v>43.58</v>
      </c>
      <c r="E216" s="26">
        <v>59.44</v>
      </c>
      <c r="F216" s="26">
        <v>1760.99</v>
      </c>
      <c r="G216" s="26">
        <v>300.93</v>
      </c>
      <c r="H216" s="26">
        <v>58.34</v>
      </c>
      <c r="I216" s="26">
        <v>45.03</v>
      </c>
      <c r="J216" s="26">
        <v>39.17</v>
      </c>
      <c r="K216" s="26">
        <v>41.01</v>
      </c>
      <c r="L216" s="26">
        <v>49.61</v>
      </c>
      <c r="M216" s="26">
        <v>376.47</v>
      </c>
      <c r="N216" s="26">
        <v>51.25</v>
      </c>
      <c r="O216" s="25"/>
      <c r="P216" s="26">
        <v>53.53</v>
      </c>
    </row>
    <row r="217" spans="1:16" x14ac:dyDescent="0.3">
      <c r="A217" s="24" t="s">
        <v>290</v>
      </c>
      <c r="B217" s="26">
        <v>45.87</v>
      </c>
      <c r="C217" s="26">
        <v>49.22</v>
      </c>
      <c r="D217" s="26">
        <v>44</v>
      </c>
      <c r="E217" s="26">
        <v>60.29</v>
      </c>
      <c r="F217" s="26">
        <v>1679.68</v>
      </c>
      <c r="G217" s="26">
        <v>301.47000000000003</v>
      </c>
      <c r="H217" s="26">
        <v>59.15</v>
      </c>
      <c r="I217" s="26">
        <v>44.48</v>
      </c>
      <c r="J217" s="26">
        <v>39.380000000000003</v>
      </c>
      <c r="K217" s="26">
        <v>41.61</v>
      </c>
      <c r="L217" s="26">
        <v>51.12</v>
      </c>
      <c r="M217" s="26">
        <v>367.64</v>
      </c>
      <c r="N217" s="26">
        <v>52.02</v>
      </c>
      <c r="O217" s="25"/>
      <c r="P217" s="26">
        <v>54.22</v>
      </c>
    </row>
    <row r="218" spans="1:16" x14ac:dyDescent="0.3">
      <c r="A218" s="24" t="s">
        <v>291</v>
      </c>
      <c r="B218" s="26">
        <v>46.57</v>
      </c>
      <c r="C218" s="26">
        <v>49.76</v>
      </c>
      <c r="D218" s="26">
        <v>44.65</v>
      </c>
      <c r="E218" s="26">
        <v>60.91</v>
      </c>
      <c r="F218" s="26">
        <v>1621.94</v>
      </c>
      <c r="G218" s="26">
        <v>302.44</v>
      </c>
      <c r="H218" s="26">
        <v>59.73</v>
      </c>
      <c r="I218" s="26">
        <v>44.55</v>
      </c>
      <c r="J218" s="26">
        <v>39.4</v>
      </c>
      <c r="K218" s="26">
        <v>42.08</v>
      </c>
      <c r="L218" s="26">
        <v>53.38</v>
      </c>
      <c r="M218" s="26">
        <v>360.17</v>
      </c>
      <c r="N218" s="26">
        <v>52.6</v>
      </c>
      <c r="O218" s="25"/>
      <c r="P218" s="26">
        <v>54.87</v>
      </c>
    </row>
    <row r="219" spans="1:16" x14ac:dyDescent="0.3">
      <c r="A219" s="24" t="s">
        <v>292</v>
      </c>
      <c r="B219" s="26">
        <v>47.3</v>
      </c>
      <c r="C219" s="26">
        <v>50.42</v>
      </c>
      <c r="D219" s="26">
        <v>45.48</v>
      </c>
      <c r="E219" s="26">
        <v>61.38</v>
      </c>
      <c r="F219" s="26">
        <v>1588.05</v>
      </c>
      <c r="G219" s="26">
        <v>304</v>
      </c>
      <c r="H219" s="26">
        <v>60.18</v>
      </c>
      <c r="I219" s="26">
        <v>45.26</v>
      </c>
      <c r="J219" s="26">
        <v>39.25</v>
      </c>
      <c r="K219" s="26">
        <v>42.43</v>
      </c>
      <c r="L219" s="26">
        <v>56.31</v>
      </c>
      <c r="M219" s="26">
        <v>354.37</v>
      </c>
      <c r="N219" s="26">
        <v>52.98</v>
      </c>
      <c r="O219" s="25"/>
      <c r="P219" s="26">
        <v>55.5</v>
      </c>
    </row>
    <row r="220" spans="1:16" x14ac:dyDescent="0.3">
      <c r="A220" s="24" t="s">
        <v>293</v>
      </c>
      <c r="B220" s="26">
        <v>48.01</v>
      </c>
      <c r="C220" s="26">
        <v>51.06</v>
      </c>
      <c r="D220" s="26">
        <v>46.32</v>
      </c>
      <c r="E220" s="26">
        <v>61.95</v>
      </c>
      <c r="F220" s="26">
        <v>1564.99</v>
      </c>
      <c r="G220" s="26">
        <v>305.77</v>
      </c>
      <c r="H220" s="26">
        <v>59.92</v>
      </c>
      <c r="I220" s="26">
        <v>46.44</v>
      </c>
      <c r="J220" s="26">
        <v>39.049999999999997</v>
      </c>
      <c r="K220" s="26">
        <v>42.74</v>
      </c>
      <c r="L220" s="26">
        <v>59.47</v>
      </c>
      <c r="M220" s="26">
        <v>349.83</v>
      </c>
      <c r="N220" s="26">
        <v>53.26</v>
      </c>
      <c r="O220" s="25"/>
      <c r="P220" s="26">
        <v>55.89</v>
      </c>
    </row>
    <row r="221" spans="1:16" x14ac:dyDescent="0.3">
      <c r="A221" s="24" t="s">
        <v>294</v>
      </c>
      <c r="B221" s="26">
        <v>48.61</v>
      </c>
      <c r="C221" s="26">
        <v>51.57</v>
      </c>
      <c r="D221" s="26">
        <v>47.01</v>
      </c>
      <c r="E221" s="26">
        <v>62.86</v>
      </c>
      <c r="F221" s="26">
        <v>1538.58</v>
      </c>
      <c r="G221" s="26">
        <v>307.33</v>
      </c>
      <c r="H221" s="26">
        <v>60.37</v>
      </c>
      <c r="I221" s="26">
        <v>47.88</v>
      </c>
      <c r="J221" s="26">
        <v>38.92</v>
      </c>
      <c r="K221" s="26">
        <v>43.06</v>
      </c>
      <c r="L221" s="26">
        <v>62.41</v>
      </c>
      <c r="M221" s="26">
        <v>346.05</v>
      </c>
      <c r="N221" s="26">
        <v>53.54</v>
      </c>
      <c r="O221" s="25"/>
      <c r="P221" s="26">
        <v>56.46</v>
      </c>
    </row>
    <row r="222" spans="1:16" x14ac:dyDescent="0.3">
      <c r="A222" s="24" t="s">
        <v>295</v>
      </c>
      <c r="B222" s="26">
        <v>49.07</v>
      </c>
      <c r="C222" s="26">
        <v>51.82</v>
      </c>
      <c r="D222" s="26">
        <v>47.38</v>
      </c>
      <c r="E222" s="26">
        <v>64.31</v>
      </c>
      <c r="F222" s="26">
        <v>1495.7</v>
      </c>
      <c r="G222" s="26">
        <v>308.27999999999997</v>
      </c>
      <c r="H222" s="26">
        <v>61.43</v>
      </c>
      <c r="I222" s="26">
        <v>49.38</v>
      </c>
      <c r="J222" s="26">
        <v>38.97</v>
      </c>
      <c r="K222" s="26">
        <v>43.47</v>
      </c>
      <c r="L222" s="26">
        <v>64.67</v>
      </c>
      <c r="M222" s="26">
        <v>342.54</v>
      </c>
      <c r="N222" s="26">
        <v>53.94</v>
      </c>
      <c r="O222" s="25"/>
      <c r="P222" s="26">
        <v>57.18</v>
      </c>
    </row>
    <row r="223" spans="1:16" x14ac:dyDescent="0.3">
      <c r="A223" s="24" t="s">
        <v>296</v>
      </c>
      <c r="B223" s="26">
        <v>49.41</v>
      </c>
      <c r="C223" s="26">
        <v>51.85</v>
      </c>
      <c r="D223" s="26">
        <v>47.48</v>
      </c>
      <c r="E223" s="26">
        <v>66.239999999999995</v>
      </c>
      <c r="F223" s="26">
        <v>1435.35</v>
      </c>
      <c r="G223" s="26">
        <v>308.36</v>
      </c>
      <c r="H223" s="26">
        <v>63.13</v>
      </c>
      <c r="I223" s="26">
        <v>50.73</v>
      </c>
      <c r="J223" s="26">
        <v>39.22</v>
      </c>
      <c r="K223" s="26">
        <v>43.99</v>
      </c>
      <c r="L223" s="26">
        <v>66.11</v>
      </c>
      <c r="M223" s="26">
        <v>338.69</v>
      </c>
      <c r="N223" s="26">
        <v>54.46</v>
      </c>
      <c r="O223" s="25"/>
      <c r="P223" s="26">
        <v>58.05</v>
      </c>
    </row>
    <row r="224" spans="1:16" x14ac:dyDescent="0.3">
      <c r="A224" s="24" t="s">
        <v>297</v>
      </c>
      <c r="B224" s="26">
        <v>49.74</v>
      </c>
      <c r="C224" s="26">
        <v>51.87</v>
      </c>
      <c r="D224" s="26">
        <v>47.5</v>
      </c>
      <c r="E224" s="26">
        <v>68.349999999999994</v>
      </c>
      <c r="F224" s="26">
        <v>1368.6</v>
      </c>
      <c r="G224" s="26">
        <v>307.52999999999997</v>
      </c>
      <c r="H224" s="26">
        <v>64.180000000000007</v>
      </c>
      <c r="I224" s="26">
        <v>51.75</v>
      </c>
      <c r="J224" s="26">
        <v>39.61</v>
      </c>
      <c r="K224" s="26">
        <v>44.59</v>
      </c>
      <c r="L224" s="26">
        <v>66.87</v>
      </c>
      <c r="M224" s="26">
        <v>333.83</v>
      </c>
      <c r="N224" s="26">
        <v>55.07</v>
      </c>
      <c r="O224" s="25"/>
      <c r="P224" s="26">
        <v>58.72</v>
      </c>
    </row>
    <row r="225" spans="1:16" x14ac:dyDescent="0.3">
      <c r="A225" s="24" t="s">
        <v>298</v>
      </c>
      <c r="B225" s="26">
        <v>50.2</v>
      </c>
      <c r="C225" s="26">
        <v>52.07</v>
      </c>
      <c r="D225" s="26">
        <v>47.69</v>
      </c>
      <c r="E225" s="26">
        <v>70.3</v>
      </c>
      <c r="F225" s="26">
        <v>1307.6300000000001</v>
      </c>
      <c r="G225" s="26">
        <v>305.72000000000003</v>
      </c>
      <c r="H225" s="26">
        <v>65.37</v>
      </c>
      <c r="I225" s="26">
        <v>52.24</v>
      </c>
      <c r="J225" s="26">
        <v>40.07</v>
      </c>
      <c r="K225" s="26">
        <v>45.21</v>
      </c>
      <c r="L225" s="26">
        <v>67.099999999999994</v>
      </c>
      <c r="M225" s="26">
        <v>327.24</v>
      </c>
      <c r="N225" s="26">
        <v>55.71</v>
      </c>
      <c r="O225" s="25"/>
      <c r="P225" s="26">
        <v>59.49</v>
      </c>
    </row>
    <row r="226" spans="1:16" x14ac:dyDescent="0.3">
      <c r="A226" s="24" t="s">
        <v>299</v>
      </c>
      <c r="B226" s="26">
        <v>50.89</v>
      </c>
      <c r="C226" s="26">
        <v>52.66</v>
      </c>
      <c r="D226" s="26">
        <v>48.23</v>
      </c>
      <c r="E226" s="26">
        <v>71.81</v>
      </c>
      <c r="F226" s="26">
        <v>1263.6600000000001</v>
      </c>
      <c r="G226" s="26">
        <v>302.91000000000003</v>
      </c>
      <c r="H226" s="26">
        <v>66</v>
      </c>
      <c r="I226" s="26">
        <v>52.03</v>
      </c>
      <c r="J226" s="26">
        <v>40.520000000000003</v>
      </c>
      <c r="K226" s="26">
        <v>45.84</v>
      </c>
      <c r="L226" s="26">
        <v>66.989999999999995</v>
      </c>
      <c r="M226" s="26">
        <v>318.27999999999997</v>
      </c>
      <c r="N226" s="26">
        <v>56.33</v>
      </c>
      <c r="O226" s="25"/>
      <c r="P226" s="26">
        <v>60.18</v>
      </c>
    </row>
    <row r="227" spans="1:16" x14ac:dyDescent="0.3">
      <c r="A227" s="24" t="s">
        <v>300</v>
      </c>
      <c r="B227" s="26">
        <v>51.87</v>
      </c>
      <c r="C227" s="26">
        <v>53.69</v>
      </c>
      <c r="D227" s="26">
        <v>49.19</v>
      </c>
      <c r="E227" s="26">
        <v>72.86</v>
      </c>
      <c r="F227" s="26">
        <v>1237.26</v>
      </c>
      <c r="G227" s="26">
        <v>299.24</v>
      </c>
      <c r="H227" s="26">
        <v>66.16</v>
      </c>
      <c r="I227" s="26">
        <v>51.29</v>
      </c>
      <c r="J227" s="26">
        <v>40.92</v>
      </c>
      <c r="K227" s="26">
        <v>46.46</v>
      </c>
      <c r="L227" s="26">
        <v>66.709999999999994</v>
      </c>
      <c r="M227" s="26">
        <v>306.99</v>
      </c>
      <c r="N227" s="26">
        <v>56.92</v>
      </c>
      <c r="O227" s="25"/>
      <c r="P227" s="26">
        <v>60.84</v>
      </c>
    </row>
    <row r="228" spans="1:16" x14ac:dyDescent="0.3">
      <c r="A228" s="24" t="s">
        <v>301</v>
      </c>
      <c r="B228" s="26">
        <v>53.08</v>
      </c>
      <c r="C228" s="26">
        <v>55.06</v>
      </c>
      <c r="D228" s="26">
        <v>50.46</v>
      </c>
      <c r="E228" s="26">
        <v>73.73</v>
      </c>
      <c r="F228" s="26">
        <v>1218.3800000000001</v>
      </c>
      <c r="G228" s="26">
        <v>295.05</v>
      </c>
      <c r="H228" s="26">
        <v>65.27</v>
      </c>
      <c r="I228" s="26">
        <v>50.47</v>
      </c>
      <c r="J228" s="26">
        <v>41.26</v>
      </c>
      <c r="K228" s="26">
        <v>47.11</v>
      </c>
      <c r="L228" s="26">
        <v>66.47</v>
      </c>
      <c r="M228" s="26">
        <v>294.05</v>
      </c>
      <c r="N228" s="26">
        <v>57.53</v>
      </c>
      <c r="O228" s="25"/>
      <c r="P228" s="26">
        <v>61.3</v>
      </c>
    </row>
    <row r="229" spans="1:16" x14ac:dyDescent="0.3">
      <c r="A229" s="24" t="s">
        <v>302</v>
      </c>
      <c r="B229" s="26">
        <v>54.5</v>
      </c>
      <c r="C229" s="26">
        <v>56.67</v>
      </c>
      <c r="D229" s="26">
        <v>51.93</v>
      </c>
      <c r="E229" s="26">
        <v>74.67</v>
      </c>
      <c r="F229" s="26">
        <v>1196.03</v>
      </c>
      <c r="G229" s="26">
        <v>290.69</v>
      </c>
      <c r="H229" s="26">
        <v>65.010000000000005</v>
      </c>
      <c r="I229" s="26">
        <v>50.09</v>
      </c>
      <c r="J229" s="26">
        <v>41.53</v>
      </c>
      <c r="K229" s="26">
        <v>47.81</v>
      </c>
      <c r="L229" s="26">
        <v>66.47</v>
      </c>
      <c r="M229" s="26">
        <v>280.23</v>
      </c>
      <c r="N229" s="26">
        <v>58.23</v>
      </c>
      <c r="O229" s="25"/>
      <c r="P229" s="26">
        <v>62.06</v>
      </c>
    </row>
    <row r="230" spans="1:16" x14ac:dyDescent="0.3">
      <c r="A230" s="24" t="s">
        <v>303</v>
      </c>
      <c r="B230" s="26">
        <v>56.08</v>
      </c>
      <c r="C230" s="26">
        <v>58.43</v>
      </c>
      <c r="D230" s="26">
        <v>53.51</v>
      </c>
      <c r="E230" s="26">
        <v>75.91</v>
      </c>
      <c r="F230" s="26">
        <v>1160.07</v>
      </c>
      <c r="G230" s="26">
        <v>286.51</v>
      </c>
      <c r="H230" s="26">
        <v>65.37</v>
      </c>
      <c r="I230" s="26">
        <v>50.6</v>
      </c>
      <c r="J230" s="26">
        <v>41.71</v>
      </c>
      <c r="K230" s="26">
        <v>48.6</v>
      </c>
      <c r="L230" s="26">
        <v>66.91</v>
      </c>
      <c r="M230" s="26">
        <v>266.29000000000002</v>
      </c>
      <c r="N230" s="26">
        <v>59.05</v>
      </c>
      <c r="O230" s="25"/>
      <c r="P230" s="26">
        <v>63.12</v>
      </c>
    </row>
    <row r="231" spans="1:16" x14ac:dyDescent="0.3">
      <c r="A231" s="24" t="s">
        <v>304</v>
      </c>
      <c r="B231" s="26">
        <v>57.74</v>
      </c>
      <c r="C231" s="26">
        <v>60.22</v>
      </c>
      <c r="D231" s="26">
        <v>55.13</v>
      </c>
      <c r="E231" s="26">
        <v>77.5</v>
      </c>
      <c r="F231" s="26">
        <v>1110.26</v>
      </c>
      <c r="G231" s="26">
        <v>282.73</v>
      </c>
      <c r="H231" s="26">
        <v>66.489999999999995</v>
      </c>
      <c r="I231" s="26">
        <v>51.94</v>
      </c>
      <c r="J231" s="26">
        <v>41.83</v>
      </c>
      <c r="K231" s="26">
        <v>49.48</v>
      </c>
      <c r="L231" s="26">
        <v>67.81</v>
      </c>
      <c r="M231" s="26">
        <v>253.1</v>
      </c>
      <c r="N231" s="26">
        <v>60.03</v>
      </c>
      <c r="O231" s="25"/>
      <c r="P231" s="26">
        <v>64.5</v>
      </c>
    </row>
    <row r="232" spans="1:16" x14ac:dyDescent="0.3">
      <c r="A232" s="24" t="s">
        <v>305</v>
      </c>
      <c r="B232" s="26">
        <v>59.39</v>
      </c>
      <c r="C232" s="26">
        <v>61.97</v>
      </c>
      <c r="D232" s="26">
        <v>56.73</v>
      </c>
      <c r="E232" s="26">
        <v>79.25</v>
      </c>
      <c r="F232" s="26">
        <v>1056.23</v>
      </c>
      <c r="G232" s="26">
        <v>279.5</v>
      </c>
      <c r="H232" s="26">
        <v>67.14</v>
      </c>
      <c r="I232" s="26">
        <v>53.56</v>
      </c>
      <c r="J232" s="26">
        <v>41.93</v>
      </c>
      <c r="K232" s="26">
        <v>50.42</v>
      </c>
      <c r="L232" s="26">
        <v>69.069999999999993</v>
      </c>
      <c r="M232" s="26">
        <v>241.62</v>
      </c>
      <c r="N232" s="26">
        <v>61.17</v>
      </c>
      <c r="O232" s="25"/>
      <c r="P232" s="26">
        <v>65.760000000000005</v>
      </c>
    </row>
    <row r="233" spans="1:16" x14ac:dyDescent="0.3">
      <c r="A233" s="24" t="s">
        <v>306</v>
      </c>
      <c r="B233" s="26">
        <v>60.94</v>
      </c>
      <c r="C233" s="26">
        <v>63.59</v>
      </c>
      <c r="D233" s="26">
        <v>58.28</v>
      </c>
      <c r="E233" s="26">
        <v>80.97</v>
      </c>
      <c r="F233" s="26">
        <v>1008.52</v>
      </c>
      <c r="G233" s="26">
        <v>276.93</v>
      </c>
      <c r="H233" s="26">
        <v>68.31</v>
      </c>
      <c r="I233" s="26">
        <v>54.84</v>
      </c>
      <c r="J233" s="26">
        <v>42.05</v>
      </c>
      <c r="K233" s="26">
        <v>51.4</v>
      </c>
      <c r="L233" s="26">
        <v>70.540000000000006</v>
      </c>
      <c r="M233" s="26">
        <v>232.83</v>
      </c>
      <c r="N233" s="26">
        <v>62.48</v>
      </c>
      <c r="O233" s="25"/>
      <c r="P233" s="26">
        <v>67.14</v>
      </c>
    </row>
    <row r="234" spans="1:16" x14ac:dyDescent="0.3">
      <c r="A234" s="24" t="s">
        <v>307</v>
      </c>
      <c r="B234" s="26">
        <v>62.28</v>
      </c>
      <c r="C234" s="26">
        <v>65</v>
      </c>
      <c r="D234" s="26">
        <v>59.72</v>
      </c>
      <c r="E234" s="26">
        <v>82.48</v>
      </c>
      <c r="F234" s="26">
        <v>976.8</v>
      </c>
      <c r="G234" s="26">
        <v>275.14999999999998</v>
      </c>
      <c r="H234" s="26">
        <v>69.34</v>
      </c>
      <c r="I234" s="26">
        <v>55.23</v>
      </c>
      <c r="J234" s="26">
        <v>42.23</v>
      </c>
      <c r="K234" s="26">
        <v>52.41</v>
      </c>
      <c r="L234" s="26">
        <v>72.09</v>
      </c>
      <c r="M234" s="26">
        <v>227.59</v>
      </c>
      <c r="N234" s="26">
        <v>63.94</v>
      </c>
      <c r="O234" s="25"/>
      <c r="P234" s="26">
        <v>68.37</v>
      </c>
    </row>
    <row r="235" spans="1:16" x14ac:dyDescent="0.3">
      <c r="A235" s="24" t="s">
        <v>308</v>
      </c>
      <c r="B235" s="26">
        <v>63.32</v>
      </c>
      <c r="C235" s="26">
        <v>66.12</v>
      </c>
      <c r="D235" s="26">
        <v>60.96</v>
      </c>
      <c r="E235" s="26">
        <v>83.8</v>
      </c>
      <c r="F235" s="26">
        <v>961.57</v>
      </c>
      <c r="G235" s="26">
        <v>274.14999999999998</v>
      </c>
      <c r="H235" s="26">
        <v>70.25</v>
      </c>
      <c r="I235" s="26">
        <v>54.57</v>
      </c>
      <c r="J235" s="26">
        <v>42.46</v>
      </c>
      <c r="K235" s="26">
        <v>53.41</v>
      </c>
      <c r="L235" s="26">
        <v>73.7</v>
      </c>
      <c r="M235" s="26">
        <v>225.64</v>
      </c>
      <c r="N235" s="26">
        <v>65.5</v>
      </c>
      <c r="O235" s="25"/>
      <c r="P235" s="26">
        <v>69.400000000000006</v>
      </c>
    </row>
    <row r="236" spans="1:16" x14ac:dyDescent="0.3">
      <c r="A236" s="24" t="s">
        <v>309</v>
      </c>
      <c r="B236" s="26">
        <v>64.010000000000005</v>
      </c>
      <c r="C236" s="26">
        <v>66.84</v>
      </c>
      <c r="D236" s="26">
        <v>61.87</v>
      </c>
      <c r="E236" s="26">
        <v>85.1</v>
      </c>
      <c r="F236" s="26">
        <v>954.12</v>
      </c>
      <c r="G236" s="26">
        <v>273.79000000000002</v>
      </c>
      <c r="H236" s="26">
        <v>70.19</v>
      </c>
      <c r="I236" s="26">
        <v>53.15</v>
      </c>
      <c r="J236" s="26">
        <v>42.71</v>
      </c>
      <c r="K236" s="26">
        <v>54.42</v>
      </c>
      <c r="L236" s="26">
        <v>75.42</v>
      </c>
      <c r="M236" s="26">
        <v>225.59</v>
      </c>
      <c r="N236" s="26">
        <v>67.069999999999993</v>
      </c>
      <c r="O236" s="25"/>
      <c r="P236" s="26">
        <v>69.94</v>
      </c>
    </row>
    <row r="237" spans="1:16" x14ac:dyDescent="0.3">
      <c r="A237" s="24" t="s">
        <v>310</v>
      </c>
      <c r="B237" s="26">
        <v>64.27</v>
      </c>
      <c r="C237" s="26">
        <v>67.099999999999994</v>
      </c>
      <c r="D237" s="26">
        <v>62.29</v>
      </c>
      <c r="E237" s="26">
        <v>86.63</v>
      </c>
      <c r="F237" s="26">
        <v>944.91</v>
      </c>
      <c r="G237" s="26">
        <v>273.92</v>
      </c>
      <c r="H237" s="26">
        <v>70.63</v>
      </c>
      <c r="I237" s="26">
        <v>51.3</v>
      </c>
      <c r="J237" s="26">
        <v>42.93</v>
      </c>
      <c r="K237" s="26">
        <v>55.42</v>
      </c>
      <c r="L237" s="26">
        <v>77.319999999999993</v>
      </c>
      <c r="M237" s="26">
        <v>225.92</v>
      </c>
      <c r="N237" s="26">
        <v>68.53</v>
      </c>
      <c r="O237" s="25"/>
      <c r="P237" s="26">
        <v>70.39</v>
      </c>
    </row>
    <row r="238" spans="1:16" x14ac:dyDescent="0.3">
      <c r="A238" s="24" t="s">
        <v>311</v>
      </c>
      <c r="B238" s="26">
        <v>64.040000000000006</v>
      </c>
      <c r="C238" s="26">
        <v>66.81</v>
      </c>
      <c r="D238" s="26">
        <v>62.12</v>
      </c>
      <c r="E238" s="26">
        <v>88.54</v>
      </c>
      <c r="F238" s="26">
        <v>925.06</v>
      </c>
      <c r="G238" s="26">
        <v>274.39999999999998</v>
      </c>
      <c r="H238" s="26">
        <v>71.3</v>
      </c>
      <c r="I238" s="26">
        <v>49.35</v>
      </c>
      <c r="J238" s="26">
        <v>43.06</v>
      </c>
      <c r="K238" s="26">
        <v>56.41</v>
      </c>
      <c r="L238" s="26">
        <v>79.45</v>
      </c>
      <c r="M238" s="26">
        <v>225.23</v>
      </c>
      <c r="N238" s="26">
        <v>69.790000000000006</v>
      </c>
      <c r="O238" s="25"/>
      <c r="P238" s="26">
        <v>70.650000000000006</v>
      </c>
    </row>
    <row r="239" spans="1:16" x14ac:dyDescent="0.3">
      <c r="A239" s="24" t="s">
        <v>312</v>
      </c>
      <c r="B239" s="26">
        <v>63.33</v>
      </c>
      <c r="C239" s="26">
        <v>65.989999999999995</v>
      </c>
      <c r="D239" s="26">
        <v>61.35</v>
      </c>
      <c r="E239" s="26">
        <v>90.62</v>
      </c>
      <c r="F239" s="26">
        <v>892.89</v>
      </c>
      <c r="G239" s="26">
        <v>275.08999999999997</v>
      </c>
      <c r="H239" s="26">
        <v>72.31</v>
      </c>
      <c r="I239" s="26">
        <v>47.74</v>
      </c>
      <c r="J239" s="26">
        <v>43.11</v>
      </c>
      <c r="K239" s="26">
        <v>57.38</v>
      </c>
      <c r="L239" s="26">
        <v>81.83</v>
      </c>
      <c r="M239" s="26">
        <v>223</v>
      </c>
      <c r="N239" s="26">
        <v>70.84</v>
      </c>
      <c r="O239" s="25"/>
      <c r="P239" s="26">
        <v>70.760000000000005</v>
      </c>
    </row>
    <row r="240" spans="1:16" x14ac:dyDescent="0.3">
      <c r="A240" s="24" t="s">
        <v>313</v>
      </c>
      <c r="B240" s="26">
        <v>62.25</v>
      </c>
      <c r="C240" s="26">
        <v>64.739999999999995</v>
      </c>
      <c r="D240" s="26">
        <v>60.14</v>
      </c>
      <c r="E240" s="26">
        <v>92.21</v>
      </c>
      <c r="F240" s="26">
        <v>853.89</v>
      </c>
      <c r="G240" s="26">
        <v>275.89</v>
      </c>
      <c r="H240" s="26">
        <v>72.52</v>
      </c>
      <c r="I240" s="26">
        <v>47.05</v>
      </c>
      <c r="J240" s="26">
        <v>43.11</v>
      </c>
      <c r="K240" s="26">
        <v>58.32</v>
      </c>
      <c r="L240" s="26">
        <v>84.38</v>
      </c>
      <c r="M240" s="26">
        <v>219.65</v>
      </c>
      <c r="N240" s="26">
        <v>71.739999999999995</v>
      </c>
      <c r="O240" s="25"/>
      <c r="P240" s="26">
        <v>70.41</v>
      </c>
    </row>
    <row r="241" spans="1:16" x14ac:dyDescent="0.3">
      <c r="A241" s="24" t="s">
        <v>314</v>
      </c>
      <c r="B241" s="26">
        <v>60.93</v>
      </c>
      <c r="C241" s="26">
        <v>63.22</v>
      </c>
      <c r="D241" s="26">
        <v>58.64</v>
      </c>
      <c r="E241" s="26">
        <v>92.63</v>
      </c>
      <c r="F241" s="26">
        <v>814.25</v>
      </c>
      <c r="G241" s="26">
        <v>276.69</v>
      </c>
      <c r="H241" s="26">
        <v>73.2</v>
      </c>
      <c r="I241" s="26">
        <v>47.85</v>
      </c>
      <c r="J241" s="26">
        <v>43.11</v>
      </c>
      <c r="K241" s="26">
        <v>59.2</v>
      </c>
      <c r="L241" s="26">
        <v>87.05</v>
      </c>
      <c r="M241" s="26">
        <v>215.66</v>
      </c>
      <c r="N241" s="26">
        <v>72.58</v>
      </c>
      <c r="O241" s="25"/>
      <c r="P241" s="26">
        <v>69.98</v>
      </c>
    </row>
    <row r="242" spans="1:16" x14ac:dyDescent="0.3">
      <c r="A242" s="24" t="s">
        <v>315</v>
      </c>
      <c r="B242" s="26">
        <v>59.47</v>
      </c>
      <c r="C242" s="26">
        <v>61.53</v>
      </c>
      <c r="D242" s="26">
        <v>57.02</v>
      </c>
      <c r="E242" s="26">
        <v>91.26</v>
      </c>
      <c r="F242" s="26">
        <v>779.73</v>
      </c>
      <c r="G242" s="26">
        <v>277.39</v>
      </c>
      <c r="H242" s="26">
        <v>73.819999999999993</v>
      </c>
      <c r="I242" s="26">
        <v>50.65</v>
      </c>
      <c r="J242" s="26">
        <v>43.14</v>
      </c>
      <c r="K242" s="26">
        <v>60.01</v>
      </c>
      <c r="L242" s="26">
        <v>89.75</v>
      </c>
      <c r="M242" s="26">
        <v>211.53</v>
      </c>
      <c r="N242" s="26">
        <v>73.42</v>
      </c>
      <c r="O242" s="25"/>
      <c r="P242" s="26">
        <v>69.33</v>
      </c>
    </row>
    <row r="243" spans="1:16" x14ac:dyDescent="0.3">
      <c r="A243" s="24" t="s">
        <v>316</v>
      </c>
      <c r="B243" s="26">
        <v>57.97</v>
      </c>
      <c r="C243" s="26">
        <v>59.82</v>
      </c>
      <c r="D243" s="26">
        <v>55.42</v>
      </c>
      <c r="E243" s="26">
        <v>88.36</v>
      </c>
      <c r="F243" s="26">
        <v>751.9</v>
      </c>
      <c r="G243" s="26">
        <v>277.94</v>
      </c>
      <c r="H243" s="26">
        <v>74.5</v>
      </c>
      <c r="I243" s="26">
        <v>55.32</v>
      </c>
      <c r="J243" s="26">
        <v>43.22</v>
      </c>
      <c r="K243" s="26">
        <v>60.75</v>
      </c>
      <c r="L243" s="26">
        <v>92.38</v>
      </c>
      <c r="M243" s="26">
        <v>207.65</v>
      </c>
      <c r="N243" s="26">
        <v>74.260000000000005</v>
      </c>
      <c r="O243" s="25"/>
      <c r="P243" s="26">
        <v>68.540000000000006</v>
      </c>
    </row>
    <row r="244" spans="1:16" x14ac:dyDescent="0.3">
      <c r="A244" s="24" t="s">
        <v>317</v>
      </c>
      <c r="B244" s="26">
        <v>56.49</v>
      </c>
      <c r="C244" s="26">
        <v>58.22</v>
      </c>
      <c r="D244" s="26">
        <v>53.93</v>
      </c>
      <c r="E244" s="26">
        <v>85.07</v>
      </c>
      <c r="F244" s="26">
        <v>728.05</v>
      </c>
      <c r="G244" s="26">
        <v>278.39999999999998</v>
      </c>
      <c r="H244" s="26">
        <v>74.3</v>
      </c>
      <c r="I244" s="26">
        <v>61.04</v>
      </c>
      <c r="J244" s="26">
        <v>43.35</v>
      </c>
      <c r="K244" s="26">
        <v>61.42</v>
      </c>
      <c r="L244" s="26">
        <v>94.78</v>
      </c>
      <c r="M244" s="26">
        <v>204.33</v>
      </c>
      <c r="N244" s="26">
        <v>75.040000000000006</v>
      </c>
      <c r="O244" s="25"/>
      <c r="P244" s="26">
        <v>67.45</v>
      </c>
    </row>
    <row r="245" spans="1:16" x14ac:dyDescent="0.3">
      <c r="A245" s="24" t="s">
        <v>318</v>
      </c>
      <c r="B245" s="26">
        <v>55.09</v>
      </c>
      <c r="C245" s="26">
        <v>56.86</v>
      </c>
      <c r="D245" s="26">
        <v>52.67</v>
      </c>
      <c r="E245" s="26">
        <v>82.62</v>
      </c>
      <c r="F245" s="26">
        <v>705.08</v>
      </c>
      <c r="G245" s="26">
        <v>278.79000000000002</v>
      </c>
      <c r="H245" s="26">
        <v>74.819999999999993</v>
      </c>
      <c r="I245" s="26">
        <v>66.94</v>
      </c>
      <c r="J245" s="26">
        <v>43.5</v>
      </c>
      <c r="K245" s="26">
        <v>62.04</v>
      </c>
      <c r="L245" s="26">
        <v>96.79</v>
      </c>
      <c r="M245" s="26">
        <v>201.87</v>
      </c>
      <c r="N245" s="26">
        <v>75.69</v>
      </c>
      <c r="O245" s="25"/>
      <c r="P245" s="26">
        <v>66.64</v>
      </c>
    </row>
    <row r="246" spans="1:16" x14ac:dyDescent="0.3">
      <c r="A246" s="24" t="s">
        <v>319</v>
      </c>
      <c r="B246" s="26">
        <v>53.81</v>
      </c>
      <c r="C246" s="26">
        <v>55.87</v>
      </c>
      <c r="D246" s="26">
        <v>51.73</v>
      </c>
      <c r="E246" s="26">
        <v>82.14</v>
      </c>
      <c r="F246" s="26">
        <v>680.17</v>
      </c>
      <c r="G246" s="26">
        <v>279.17</v>
      </c>
      <c r="H246" s="26">
        <v>75.709999999999994</v>
      </c>
      <c r="I246" s="26">
        <v>72.17</v>
      </c>
      <c r="J246" s="26">
        <v>43.69</v>
      </c>
      <c r="K246" s="26">
        <v>62.6</v>
      </c>
      <c r="L246" s="26">
        <v>98.26</v>
      </c>
      <c r="M246" s="26">
        <v>200.54</v>
      </c>
      <c r="N246" s="26">
        <v>76.14</v>
      </c>
      <c r="O246" s="25"/>
      <c r="P246" s="26">
        <v>66.150000000000006</v>
      </c>
    </row>
    <row r="247" spans="1:16" x14ac:dyDescent="0.3">
      <c r="A247" s="24" t="s">
        <v>320</v>
      </c>
      <c r="B247" s="26">
        <v>52.73</v>
      </c>
      <c r="C247" s="26">
        <v>55.25</v>
      </c>
      <c r="D247" s="26">
        <v>51.13</v>
      </c>
      <c r="E247" s="26">
        <v>83.78</v>
      </c>
      <c r="F247" s="26">
        <v>653.01</v>
      </c>
      <c r="G247" s="26">
        <v>279.48</v>
      </c>
      <c r="H247" s="26">
        <v>77.069999999999993</v>
      </c>
      <c r="I247" s="26">
        <v>76.040000000000006</v>
      </c>
      <c r="J247" s="26">
        <v>43.87</v>
      </c>
      <c r="K247" s="26">
        <v>63.11</v>
      </c>
      <c r="L247" s="26">
        <v>99.18</v>
      </c>
      <c r="M247" s="26">
        <v>200.16</v>
      </c>
      <c r="N247" s="26">
        <v>76.41</v>
      </c>
      <c r="O247" s="25"/>
      <c r="P247" s="26">
        <v>66.040000000000006</v>
      </c>
    </row>
    <row r="248" spans="1:16" x14ac:dyDescent="0.3">
      <c r="A248" s="24" t="s">
        <v>321</v>
      </c>
      <c r="B248" s="26">
        <v>51.89</v>
      </c>
      <c r="C248" s="26">
        <v>54.91</v>
      </c>
      <c r="D248" s="26">
        <v>50.78</v>
      </c>
      <c r="E248" s="26">
        <v>86.66</v>
      </c>
      <c r="F248" s="26">
        <v>625.87</v>
      </c>
      <c r="G248" s="26">
        <v>279.61</v>
      </c>
      <c r="H248" s="26">
        <v>77.69</v>
      </c>
      <c r="I248" s="26">
        <v>78.010000000000005</v>
      </c>
      <c r="J248" s="26">
        <v>44.04</v>
      </c>
      <c r="K248" s="26">
        <v>63.54</v>
      </c>
      <c r="L248" s="26">
        <v>99.67</v>
      </c>
      <c r="M248" s="26">
        <v>200.13</v>
      </c>
      <c r="N248" s="26">
        <v>76.58</v>
      </c>
      <c r="O248" s="25"/>
      <c r="P248" s="26">
        <v>65.94</v>
      </c>
    </row>
    <row r="249" spans="1:16" x14ac:dyDescent="0.3">
      <c r="A249" s="24" t="s">
        <v>322</v>
      </c>
      <c r="B249" s="26">
        <v>51.35</v>
      </c>
      <c r="C249" s="26">
        <v>54.73</v>
      </c>
      <c r="D249" s="26">
        <v>50.6</v>
      </c>
      <c r="E249" s="26">
        <v>89.79</v>
      </c>
      <c r="F249" s="26">
        <v>601.27</v>
      </c>
      <c r="G249" s="26">
        <v>279.45</v>
      </c>
      <c r="H249" s="26">
        <v>78.92</v>
      </c>
      <c r="I249" s="26">
        <v>77.569999999999993</v>
      </c>
      <c r="J249" s="26">
        <v>44.17</v>
      </c>
      <c r="K249" s="26">
        <v>63.9</v>
      </c>
      <c r="L249" s="26">
        <v>99.85</v>
      </c>
      <c r="M249" s="26">
        <v>199.8</v>
      </c>
      <c r="N249" s="26">
        <v>76.73</v>
      </c>
      <c r="O249" s="25"/>
      <c r="P249" s="26">
        <v>66.17</v>
      </c>
    </row>
    <row r="250" spans="1:16" x14ac:dyDescent="0.3">
      <c r="A250" s="24" t="s">
        <v>323</v>
      </c>
      <c r="B250" s="26">
        <v>51.15</v>
      </c>
      <c r="C250" s="26">
        <v>54.6</v>
      </c>
      <c r="D250" s="26">
        <v>50.54</v>
      </c>
      <c r="E250" s="26">
        <v>92.21</v>
      </c>
      <c r="F250" s="26">
        <v>581.46</v>
      </c>
      <c r="G250" s="26">
        <v>278.87</v>
      </c>
      <c r="H250" s="26">
        <v>80.2</v>
      </c>
      <c r="I250" s="26">
        <v>74.3</v>
      </c>
      <c r="J250" s="26">
        <v>44.24</v>
      </c>
      <c r="K250" s="26">
        <v>64.17</v>
      </c>
      <c r="L250" s="26">
        <v>99.85</v>
      </c>
      <c r="M250" s="26">
        <v>198.56</v>
      </c>
      <c r="N250" s="26">
        <v>76.95</v>
      </c>
      <c r="O250" s="25"/>
      <c r="P250" s="26">
        <v>66.53</v>
      </c>
    </row>
    <row r="251" spans="1:16" x14ac:dyDescent="0.3">
      <c r="A251" s="24" t="s">
        <v>324</v>
      </c>
      <c r="B251" s="26">
        <v>51.27</v>
      </c>
      <c r="C251" s="26">
        <v>54.51</v>
      </c>
      <c r="D251" s="26">
        <v>50.56</v>
      </c>
      <c r="E251" s="26">
        <v>93.63</v>
      </c>
      <c r="F251" s="26">
        <v>566.11</v>
      </c>
      <c r="G251" s="26">
        <v>277.83999999999997</v>
      </c>
      <c r="H251" s="26">
        <v>81.59</v>
      </c>
      <c r="I251" s="26">
        <v>68.760000000000005</v>
      </c>
      <c r="J251" s="26">
        <v>44.31</v>
      </c>
      <c r="K251" s="26">
        <v>64.36</v>
      </c>
      <c r="L251" s="26">
        <v>99.63</v>
      </c>
      <c r="M251" s="26">
        <v>196.28</v>
      </c>
      <c r="N251" s="26">
        <v>77.28</v>
      </c>
      <c r="O251" s="25"/>
      <c r="P251" s="26">
        <v>66.989999999999995</v>
      </c>
    </row>
    <row r="252" spans="1:16" x14ac:dyDescent="0.3">
      <c r="A252" s="24" t="s">
        <v>325</v>
      </c>
      <c r="B252" s="26">
        <v>51.58</v>
      </c>
      <c r="C252" s="26">
        <v>54.55</v>
      </c>
      <c r="D252" s="26">
        <v>50.71</v>
      </c>
      <c r="E252" s="26">
        <v>94.34</v>
      </c>
      <c r="F252" s="26">
        <v>552.27</v>
      </c>
      <c r="G252" s="26">
        <v>276.44</v>
      </c>
      <c r="H252" s="26">
        <v>81.95</v>
      </c>
      <c r="I252" s="26">
        <v>62.51</v>
      </c>
      <c r="J252" s="26">
        <v>44.5</v>
      </c>
      <c r="K252" s="26">
        <v>64.540000000000006</v>
      </c>
      <c r="L252" s="26">
        <v>99.03</v>
      </c>
      <c r="M252" s="26">
        <v>193.27</v>
      </c>
      <c r="N252" s="26">
        <v>77.72</v>
      </c>
      <c r="O252" s="25"/>
      <c r="P252" s="26">
        <v>67.23</v>
      </c>
    </row>
    <row r="253" spans="1:16" x14ac:dyDescent="0.3">
      <c r="A253" s="24" t="s">
        <v>326</v>
      </c>
      <c r="B253" s="26">
        <v>51.98</v>
      </c>
      <c r="C253" s="26">
        <v>54.81</v>
      </c>
      <c r="D253" s="26">
        <v>51.03</v>
      </c>
      <c r="E253" s="26">
        <v>94.72</v>
      </c>
      <c r="F253" s="26">
        <v>536.78</v>
      </c>
      <c r="G253" s="26">
        <v>274.73</v>
      </c>
      <c r="H253" s="26">
        <v>82.87</v>
      </c>
      <c r="I253" s="26">
        <v>57.19</v>
      </c>
      <c r="J253" s="26">
        <v>44.96</v>
      </c>
      <c r="K253" s="26">
        <v>64.739999999999995</v>
      </c>
      <c r="L253" s="26">
        <v>97.88</v>
      </c>
      <c r="M253" s="26">
        <v>189.9</v>
      </c>
      <c r="N253" s="26">
        <v>78.27</v>
      </c>
      <c r="O253" s="25"/>
      <c r="P253" s="26">
        <v>67.680000000000007</v>
      </c>
    </row>
    <row r="254" spans="1:16" x14ac:dyDescent="0.3">
      <c r="A254" s="24" t="s">
        <v>327</v>
      </c>
      <c r="B254" s="26">
        <v>52.33</v>
      </c>
      <c r="C254" s="26">
        <v>55.38</v>
      </c>
      <c r="D254" s="26">
        <v>51.55</v>
      </c>
      <c r="E254" s="26">
        <v>95.09</v>
      </c>
      <c r="F254" s="26">
        <v>516.66999999999996</v>
      </c>
      <c r="G254" s="26">
        <v>272.79000000000002</v>
      </c>
      <c r="H254" s="26">
        <v>83.86</v>
      </c>
      <c r="I254" s="26">
        <v>54.32</v>
      </c>
      <c r="J254" s="26">
        <v>45.81</v>
      </c>
      <c r="K254" s="26">
        <v>65.03</v>
      </c>
      <c r="L254" s="26">
        <v>96.02</v>
      </c>
      <c r="M254" s="26">
        <v>186.54</v>
      </c>
      <c r="N254" s="26">
        <v>78.92</v>
      </c>
      <c r="O254" s="25"/>
      <c r="P254" s="26">
        <v>68.22</v>
      </c>
    </row>
    <row r="255" spans="1:16" x14ac:dyDescent="0.3">
      <c r="A255" s="24" t="s">
        <v>328</v>
      </c>
      <c r="B255" s="26">
        <v>52.6</v>
      </c>
      <c r="C255" s="26">
        <v>56.2</v>
      </c>
      <c r="D255" s="26">
        <v>52.22</v>
      </c>
      <c r="E255" s="26">
        <v>95.64</v>
      </c>
      <c r="F255" s="26">
        <v>491.38</v>
      </c>
      <c r="G255" s="26">
        <v>270.82</v>
      </c>
      <c r="H255" s="26">
        <v>84.99</v>
      </c>
      <c r="I255" s="26">
        <v>54.18</v>
      </c>
      <c r="J255" s="26">
        <v>46.97</v>
      </c>
      <c r="K255" s="26">
        <v>65.41</v>
      </c>
      <c r="L255" s="26">
        <v>93.8</v>
      </c>
      <c r="M255" s="26">
        <v>183.57</v>
      </c>
      <c r="N255" s="26">
        <v>79.63</v>
      </c>
      <c r="O255" s="25"/>
      <c r="P255" s="26">
        <v>68.84</v>
      </c>
    </row>
    <row r="256" spans="1:16" x14ac:dyDescent="0.3">
      <c r="A256" s="24" t="s">
        <v>329</v>
      </c>
      <c r="B256" s="26">
        <v>52.77</v>
      </c>
      <c r="C256" s="26">
        <v>57.09</v>
      </c>
      <c r="D256" s="26">
        <v>52.9</v>
      </c>
      <c r="E256" s="26">
        <v>96.42</v>
      </c>
      <c r="F256" s="26">
        <v>462.78</v>
      </c>
      <c r="G256" s="26">
        <v>269.17</v>
      </c>
      <c r="H256" s="26">
        <v>85.03</v>
      </c>
      <c r="I256" s="26">
        <v>55.76</v>
      </c>
      <c r="J256" s="26">
        <v>48.19</v>
      </c>
      <c r="K256" s="26">
        <v>65.88</v>
      </c>
      <c r="L256" s="26">
        <v>92</v>
      </c>
      <c r="M256" s="26">
        <v>181.35</v>
      </c>
      <c r="N256" s="26">
        <v>80.36</v>
      </c>
      <c r="O256" s="25"/>
      <c r="P256" s="26">
        <v>69.180000000000007</v>
      </c>
    </row>
    <row r="257" spans="1:16" x14ac:dyDescent="0.3">
      <c r="A257" s="24" t="s">
        <v>330</v>
      </c>
      <c r="B257" s="26">
        <v>52.88</v>
      </c>
      <c r="C257" s="26">
        <v>57.87</v>
      </c>
      <c r="D257" s="26">
        <v>53.48</v>
      </c>
      <c r="E257" s="26">
        <v>97.48</v>
      </c>
      <c r="F257" s="26">
        <v>432.94</v>
      </c>
      <c r="G257" s="26">
        <v>268.18</v>
      </c>
      <c r="H257" s="26">
        <v>85.13</v>
      </c>
      <c r="I257" s="26">
        <v>57.95</v>
      </c>
      <c r="J257" s="26">
        <v>49.18</v>
      </c>
      <c r="K257" s="26">
        <v>66.41</v>
      </c>
      <c r="L257" s="26">
        <v>91.43</v>
      </c>
      <c r="M257" s="26">
        <v>180.27</v>
      </c>
      <c r="N257" s="26">
        <v>81.06</v>
      </c>
      <c r="O257" s="25"/>
      <c r="P257" s="26">
        <v>69.540000000000006</v>
      </c>
    </row>
    <row r="258" spans="1:16" x14ac:dyDescent="0.3">
      <c r="A258" s="24" t="s">
        <v>331</v>
      </c>
      <c r="B258" s="26">
        <v>52.92</v>
      </c>
      <c r="C258" s="26">
        <v>58.33</v>
      </c>
      <c r="D258" s="26">
        <v>53.83</v>
      </c>
      <c r="E258" s="26">
        <v>98.82</v>
      </c>
      <c r="F258" s="26">
        <v>403.85</v>
      </c>
      <c r="G258" s="26">
        <v>268.14999999999998</v>
      </c>
      <c r="H258" s="26">
        <v>85.24</v>
      </c>
      <c r="I258" s="26">
        <v>59.7</v>
      </c>
      <c r="J258" s="26">
        <v>49.71</v>
      </c>
      <c r="K258" s="26">
        <v>66.989999999999995</v>
      </c>
      <c r="L258" s="26">
        <v>92.85</v>
      </c>
      <c r="M258" s="26">
        <v>180.65</v>
      </c>
      <c r="N258" s="26">
        <v>81.66</v>
      </c>
      <c r="O258" s="25"/>
      <c r="P258" s="26">
        <v>69.87</v>
      </c>
    </row>
    <row r="259" spans="1:16" x14ac:dyDescent="0.3">
      <c r="A259" s="24" t="s">
        <v>332</v>
      </c>
      <c r="B259" s="26">
        <v>52.93</v>
      </c>
      <c r="C259" s="26">
        <v>58.46</v>
      </c>
      <c r="D259" s="26">
        <v>53.94</v>
      </c>
      <c r="E259" s="26">
        <v>100.27</v>
      </c>
      <c r="F259" s="26">
        <v>376.57</v>
      </c>
      <c r="G259" s="26">
        <v>268.95999999999998</v>
      </c>
      <c r="H259" s="26">
        <v>85.37</v>
      </c>
      <c r="I259" s="26">
        <v>60.8</v>
      </c>
      <c r="J259" s="26">
        <v>49.75</v>
      </c>
      <c r="K259" s="26">
        <v>67.59</v>
      </c>
      <c r="L259" s="26">
        <v>95.91</v>
      </c>
      <c r="M259" s="26">
        <v>182.02</v>
      </c>
      <c r="N259" s="26">
        <v>82.18</v>
      </c>
      <c r="O259" s="25"/>
      <c r="P259" s="26">
        <v>70.150000000000006</v>
      </c>
    </row>
    <row r="260" spans="1:16" x14ac:dyDescent="0.3">
      <c r="A260" s="24" t="s">
        <v>333</v>
      </c>
      <c r="B260" s="26">
        <v>52.91</v>
      </c>
      <c r="C260" s="26">
        <v>58.37</v>
      </c>
      <c r="D260" s="26">
        <v>53.88</v>
      </c>
      <c r="E260" s="26">
        <v>101.52</v>
      </c>
      <c r="F260" s="26">
        <v>351.2</v>
      </c>
      <c r="G260" s="26">
        <v>270.08</v>
      </c>
      <c r="H260" s="26">
        <v>85.47</v>
      </c>
      <c r="I260" s="26">
        <v>61.87</v>
      </c>
      <c r="J260" s="26">
        <v>49.55</v>
      </c>
      <c r="K260" s="26">
        <v>68.19</v>
      </c>
      <c r="L260" s="26">
        <v>99.22</v>
      </c>
      <c r="M260" s="26">
        <v>183.19</v>
      </c>
      <c r="N260" s="26">
        <v>82.63</v>
      </c>
      <c r="O260" s="25"/>
      <c r="P260" s="26">
        <v>70.36</v>
      </c>
    </row>
    <row r="261" spans="1:16" x14ac:dyDescent="0.3">
      <c r="A261" s="24" t="s">
        <v>334</v>
      </c>
      <c r="B261" s="26">
        <v>52.91</v>
      </c>
      <c r="C261" s="26">
        <v>58.19</v>
      </c>
      <c r="D261" s="26">
        <v>53.76</v>
      </c>
      <c r="E261" s="26">
        <v>102.26</v>
      </c>
      <c r="F261" s="26">
        <v>327.8</v>
      </c>
      <c r="G261" s="26">
        <v>270.92</v>
      </c>
      <c r="H261" s="26">
        <v>86.59</v>
      </c>
      <c r="I261" s="26">
        <v>63.61</v>
      </c>
      <c r="J261" s="26">
        <v>49.36</v>
      </c>
      <c r="K261" s="26">
        <v>68.77</v>
      </c>
      <c r="L261" s="26">
        <v>101.28</v>
      </c>
      <c r="M261" s="26">
        <v>182.88</v>
      </c>
      <c r="N261" s="26">
        <v>83.08</v>
      </c>
      <c r="O261" s="25"/>
      <c r="P261" s="26">
        <v>70.790000000000006</v>
      </c>
    </row>
    <row r="262" spans="1:16" x14ac:dyDescent="0.3">
      <c r="A262" s="24" t="s">
        <v>335</v>
      </c>
      <c r="B262" s="26">
        <v>52.94</v>
      </c>
      <c r="C262" s="26">
        <v>58.04</v>
      </c>
      <c r="D262" s="26">
        <v>53.64</v>
      </c>
      <c r="E262" s="26">
        <v>102.22</v>
      </c>
      <c r="F262" s="26">
        <v>306.37</v>
      </c>
      <c r="G262" s="26">
        <v>270.94</v>
      </c>
      <c r="H262" s="26">
        <v>85.7</v>
      </c>
      <c r="I262" s="26">
        <v>66.62</v>
      </c>
      <c r="J262" s="26">
        <v>49.43</v>
      </c>
      <c r="K262" s="26">
        <v>69.3</v>
      </c>
      <c r="L262" s="26">
        <v>100.75</v>
      </c>
      <c r="M262" s="26">
        <v>179.95</v>
      </c>
      <c r="N262" s="26">
        <v>83.55</v>
      </c>
      <c r="O262" s="25"/>
      <c r="P262" s="26">
        <v>70.61</v>
      </c>
    </row>
    <row r="263" spans="1:16" x14ac:dyDescent="0.3">
      <c r="A263" s="24" t="s">
        <v>336</v>
      </c>
      <c r="B263" s="26">
        <v>53</v>
      </c>
      <c r="C263" s="26">
        <v>57.99</v>
      </c>
      <c r="D263" s="26">
        <v>53.58</v>
      </c>
      <c r="E263" s="26">
        <v>101.42</v>
      </c>
      <c r="F263" s="26">
        <v>286.58999999999997</v>
      </c>
      <c r="G263" s="26">
        <v>269.89999999999998</v>
      </c>
      <c r="H263" s="26">
        <v>85.07</v>
      </c>
      <c r="I263" s="26">
        <v>70.55</v>
      </c>
      <c r="J263" s="26">
        <v>49.79</v>
      </c>
      <c r="K263" s="26">
        <v>69.8</v>
      </c>
      <c r="L263" s="26">
        <v>97.75</v>
      </c>
      <c r="M263" s="26">
        <v>174.67</v>
      </c>
      <c r="N263" s="26">
        <v>84.07</v>
      </c>
      <c r="O263" s="25"/>
      <c r="P263" s="26">
        <v>70.430000000000007</v>
      </c>
    </row>
    <row r="264" spans="1:16" x14ac:dyDescent="0.3">
      <c r="A264" s="24" t="s">
        <v>337</v>
      </c>
      <c r="B264" s="26">
        <v>53.05</v>
      </c>
      <c r="C264" s="26">
        <v>58.02</v>
      </c>
      <c r="D264" s="26">
        <v>53.56</v>
      </c>
      <c r="E264" s="26">
        <v>99.97</v>
      </c>
      <c r="F264" s="26">
        <v>267.86</v>
      </c>
      <c r="G264" s="26">
        <v>267.86</v>
      </c>
      <c r="H264" s="26">
        <v>84.93</v>
      </c>
      <c r="I264" s="26">
        <v>74.09</v>
      </c>
      <c r="J264" s="26">
        <v>50.24</v>
      </c>
      <c r="K264" s="26">
        <v>70.27</v>
      </c>
      <c r="L264" s="26">
        <v>93.93</v>
      </c>
      <c r="M264" s="26">
        <v>168.72</v>
      </c>
      <c r="N264" s="26">
        <v>84.66</v>
      </c>
      <c r="O264" s="25"/>
      <c r="P264" s="26">
        <v>70.19</v>
      </c>
    </row>
    <row r="265" spans="1:16" x14ac:dyDescent="0.3">
      <c r="A265" s="24" t="s">
        <v>338</v>
      </c>
      <c r="B265" s="26">
        <v>53.94</v>
      </c>
      <c r="C265" s="26">
        <v>57.94</v>
      </c>
      <c r="D265" s="26">
        <v>54.34</v>
      </c>
      <c r="E265" s="26">
        <v>98.46</v>
      </c>
      <c r="F265" s="26">
        <v>250.99</v>
      </c>
      <c r="G265" s="26">
        <v>250.99</v>
      </c>
      <c r="H265" s="26">
        <v>84.68</v>
      </c>
      <c r="I265" s="26">
        <v>73.739999999999995</v>
      </c>
      <c r="J265" s="26">
        <v>50.24</v>
      </c>
      <c r="K265" s="26">
        <v>70.930000000000007</v>
      </c>
      <c r="L265" s="26">
        <v>93.54</v>
      </c>
      <c r="M265" s="26">
        <v>163.38</v>
      </c>
      <c r="N265" s="26">
        <v>84.68</v>
      </c>
      <c r="O265" s="25"/>
      <c r="P265" s="26">
        <v>70.11</v>
      </c>
    </row>
    <row r="266" spans="1:16" x14ac:dyDescent="0.3">
      <c r="A266" s="24" t="s">
        <v>339</v>
      </c>
      <c r="B266" s="26">
        <v>54.81</v>
      </c>
      <c r="C266" s="26">
        <v>57.91</v>
      </c>
      <c r="D266" s="26">
        <v>55.11</v>
      </c>
      <c r="E266" s="26">
        <v>97.79</v>
      </c>
      <c r="F266" s="26">
        <v>240.24</v>
      </c>
      <c r="G266" s="26">
        <v>240.24</v>
      </c>
      <c r="H266" s="26">
        <v>84.35</v>
      </c>
      <c r="I266" s="26">
        <v>73.98</v>
      </c>
      <c r="J266" s="26">
        <v>50.24</v>
      </c>
      <c r="K266" s="26">
        <v>71.67</v>
      </c>
      <c r="L266" s="26">
        <v>91.37</v>
      </c>
      <c r="M266" s="26">
        <v>159.88999999999999</v>
      </c>
      <c r="N266" s="26">
        <v>83.14</v>
      </c>
      <c r="O266" s="25"/>
      <c r="P266" s="26">
        <v>70.099999999999994</v>
      </c>
    </row>
    <row r="267" spans="1:16" x14ac:dyDescent="0.3">
      <c r="A267" s="24" t="s">
        <v>340</v>
      </c>
      <c r="B267" s="26">
        <v>55.71</v>
      </c>
      <c r="C267" s="26">
        <v>59.15</v>
      </c>
      <c r="D267" s="26">
        <v>56.03</v>
      </c>
      <c r="E267" s="26">
        <v>97.75</v>
      </c>
      <c r="F267" s="26">
        <v>236.23</v>
      </c>
      <c r="G267" s="26">
        <v>236.23</v>
      </c>
      <c r="H267" s="26">
        <v>84.27</v>
      </c>
      <c r="I267" s="26">
        <v>71.650000000000006</v>
      </c>
      <c r="J267" s="26">
        <v>50.24</v>
      </c>
      <c r="K267" s="26">
        <v>72.08</v>
      </c>
      <c r="L267" s="26">
        <v>93.44</v>
      </c>
      <c r="M267" s="26">
        <v>156.51</v>
      </c>
      <c r="N267" s="26">
        <v>83.6</v>
      </c>
      <c r="O267" s="25"/>
      <c r="P267" s="26">
        <v>70.599999999999994</v>
      </c>
    </row>
    <row r="268" spans="1:16" x14ac:dyDescent="0.3">
      <c r="A268" s="24" t="s">
        <v>341</v>
      </c>
      <c r="B268" s="26">
        <v>55.88</v>
      </c>
      <c r="C268" s="26">
        <v>59.43</v>
      </c>
      <c r="D268" s="26">
        <v>56.2</v>
      </c>
      <c r="E268" s="26">
        <v>96.8</v>
      </c>
      <c r="F268" s="26">
        <v>226.15</v>
      </c>
      <c r="G268" s="26">
        <v>226.15</v>
      </c>
      <c r="H268" s="26">
        <v>83.94</v>
      </c>
      <c r="I268" s="26">
        <v>68.739999999999995</v>
      </c>
      <c r="J268" s="26">
        <v>51.57</v>
      </c>
      <c r="K268" s="26">
        <v>72.319999999999993</v>
      </c>
      <c r="L268" s="26">
        <v>93.83</v>
      </c>
      <c r="M268" s="26">
        <v>153.24</v>
      </c>
      <c r="N268" s="26">
        <v>83.65</v>
      </c>
      <c r="O268" s="25"/>
      <c r="P268" s="26">
        <v>70.5</v>
      </c>
    </row>
    <row r="269" spans="1:16" x14ac:dyDescent="0.3">
      <c r="A269" s="24" t="s">
        <v>342</v>
      </c>
      <c r="B269" s="26">
        <v>56.56</v>
      </c>
      <c r="C269" s="26">
        <v>59.15</v>
      </c>
      <c r="D269" s="26">
        <v>56.8</v>
      </c>
      <c r="E269" s="26">
        <v>94.09</v>
      </c>
      <c r="F269" s="26">
        <v>203.18</v>
      </c>
      <c r="G269" s="26">
        <v>203.18</v>
      </c>
      <c r="H269" s="26">
        <v>83.15</v>
      </c>
      <c r="I269" s="26">
        <v>69.81</v>
      </c>
      <c r="J269" s="26">
        <v>51.57</v>
      </c>
      <c r="K269" s="26">
        <v>72.41</v>
      </c>
      <c r="L269" s="26">
        <v>95.7</v>
      </c>
      <c r="M269" s="26">
        <v>152.47999999999999</v>
      </c>
      <c r="N269" s="26">
        <v>85.58</v>
      </c>
      <c r="O269" s="25"/>
      <c r="P269" s="26">
        <v>70.13</v>
      </c>
    </row>
    <row r="270" spans="1:16" x14ac:dyDescent="0.3">
      <c r="A270" s="24" t="s">
        <v>343</v>
      </c>
      <c r="B270" s="26">
        <v>57.85</v>
      </c>
      <c r="C270" s="26">
        <v>60.19</v>
      </c>
      <c r="D270" s="26">
        <v>58.05</v>
      </c>
      <c r="E270" s="26">
        <v>94.2</v>
      </c>
      <c r="F270" s="26">
        <v>193.52</v>
      </c>
      <c r="G270" s="26">
        <v>193.52</v>
      </c>
      <c r="H270" s="26">
        <v>82.25</v>
      </c>
      <c r="I270" s="26">
        <v>67.16</v>
      </c>
      <c r="J270" s="26">
        <v>51.57</v>
      </c>
      <c r="K270" s="26">
        <v>72.41</v>
      </c>
      <c r="L270" s="26">
        <v>94.03</v>
      </c>
      <c r="M270" s="26">
        <v>150.74</v>
      </c>
      <c r="N270" s="26">
        <v>85.72</v>
      </c>
      <c r="O270" s="25"/>
      <c r="P270" s="26">
        <v>70.39</v>
      </c>
    </row>
    <row r="271" spans="1:16" x14ac:dyDescent="0.3">
      <c r="A271" s="24" t="s">
        <v>344</v>
      </c>
      <c r="B271" s="26">
        <v>58.97</v>
      </c>
      <c r="C271" s="26">
        <v>59.87</v>
      </c>
      <c r="D271" s="26">
        <v>59.03</v>
      </c>
      <c r="E271" s="26">
        <v>94.41</v>
      </c>
      <c r="F271" s="26">
        <v>185.45</v>
      </c>
      <c r="G271" s="26">
        <v>185.45</v>
      </c>
      <c r="H271" s="26">
        <v>81.819999999999993</v>
      </c>
      <c r="I271" s="26">
        <v>65.58</v>
      </c>
      <c r="J271" s="26">
        <v>51.57</v>
      </c>
      <c r="K271" s="26">
        <v>72.569999999999993</v>
      </c>
      <c r="L271" s="26">
        <v>95.21</v>
      </c>
      <c r="M271" s="26">
        <v>149.65</v>
      </c>
      <c r="N271" s="26">
        <v>84.37</v>
      </c>
      <c r="O271" s="25"/>
      <c r="P271" s="26">
        <v>70.599999999999994</v>
      </c>
    </row>
    <row r="272" spans="1:16" x14ac:dyDescent="0.3">
      <c r="A272" s="24" t="s">
        <v>345</v>
      </c>
      <c r="B272" s="26">
        <v>59.24</v>
      </c>
      <c r="C272" s="26">
        <v>59.69</v>
      </c>
      <c r="D272" s="26">
        <v>59.25</v>
      </c>
      <c r="E272" s="26">
        <v>95.13</v>
      </c>
      <c r="F272" s="26">
        <v>181.47</v>
      </c>
      <c r="G272" s="26">
        <v>181.47</v>
      </c>
      <c r="H272" s="26">
        <v>83.02</v>
      </c>
      <c r="I272" s="26">
        <v>65.44</v>
      </c>
      <c r="J272" s="26">
        <v>54.92</v>
      </c>
      <c r="K272" s="26">
        <v>72.650000000000006</v>
      </c>
      <c r="L272" s="26">
        <v>95.9</v>
      </c>
      <c r="M272" s="26">
        <v>148.01</v>
      </c>
      <c r="N272" s="26">
        <v>84.92</v>
      </c>
      <c r="O272" s="25"/>
      <c r="P272" s="26">
        <v>71.209999999999994</v>
      </c>
    </row>
    <row r="273" spans="1:16" x14ac:dyDescent="0.3">
      <c r="A273" s="24" t="s">
        <v>346</v>
      </c>
      <c r="B273" s="26">
        <v>59.41</v>
      </c>
      <c r="C273" s="26">
        <v>59.07</v>
      </c>
      <c r="D273" s="26">
        <v>59.36</v>
      </c>
      <c r="E273" s="26">
        <v>96.12</v>
      </c>
      <c r="F273" s="26">
        <v>182.47</v>
      </c>
      <c r="G273" s="26">
        <v>182.47</v>
      </c>
      <c r="H273" s="26">
        <v>83.31</v>
      </c>
      <c r="I273" s="26">
        <v>66.959999999999994</v>
      </c>
      <c r="J273" s="26">
        <v>54.92</v>
      </c>
      <c r="K273" s="26">
        <v>73.23</v>
      </c>
      <c r="L273" s="26">
        <v>97.96</v>
      </c>
      <c r="M273" s="26">
        <v>149.32</v>
      </c>
      <c r="N273" s="26">
        <v>86.99</v>
      </c>
      <c r="O273" s="25"/>
      <c r="P273" s="26">
        <v>71.45</v>
      </c>
    </row>
    <row r="274" spans="1:16" x14ac:dyDescent="0.3">
      <c r="A274" s="24" t="s">
        <v>347</v>
      </c>
      <c r="B274" s="26">
        <v>60.81</v>
      </c>
      <c r="C274" s="26">
        <v>61.58</v>
      </c>
      <c r="D274" s="26">
        <v>60.81</v>
      </c>
      <c r="E274" s="26">
        <v>95.6</v>
      </c>
      <c r="F274" s="26">
        <v>180.6</v>
      </c>
      <c r="G274" s="26">
        <v>180.6</v>
      </c>
      <c r="H274" s="26">
        <v>82.87</v>
      </c>
      <c r="I274" s="26">
        <v>63.34</v>
      </c>
      <c r="J274" s="26">
        <v>54.92</v>
      </c>
      <c r="K274" s="26">
        <v>73.23</v>
      </c>
      <c r="L274" s="26">
        <v>96.49</v>
      </c>
      <c r="M274" s="26">
        <v>148.44999999999999</v>
      </c>
      <c r="N274" s="26">
        <v>87.08</v>
      </c>
      <c r="O274" s="25"/>
      <c r="P274" s="26">
        <v>72.2</v>
      </c>
    </row>
    <row r="275" spans="1:16" x14ac:dyDescent="0.3">
      <c r="A275" s="24" t="s">
        <v>348</v>
      </c>
      <c r="B275" s="26">
        <v>60.94</v>
      </c>
      <c r="C275" s="26">
        <v>60.84</v>
      </c>
      <c r="D275" s="26">
        <v>60.87</v>
      </c>
      <c r="E275" s="26">
        <v>95.19</v>
      </c>
      <c r="F275" s="26">
        <v>181.64</v>
      </c>
      <c r="G275" s="26">
        <v>181.64</v>
      </c>
      <c r="H275" s="26">
        <v>83.27</v>
      </c>
      <c r="I275" s="26">
        <v>55.66</v>
      </c>
      <c r="J275" s="26">
        <v>54.92</v>
      </c>
      <c r="K275" s="26">
        <v>73.39</v>
      </c>
      <c r="L275" s="26">
        <v>96.09</v>
      </c>
      <c r="M275" s="26">
        <v>148.12</v>
      </c>
      <c r="N275" s="26">
        <v>85.71</v>
      </c>
      <c r="O275" s="25"/>
      <c r="P275" s="26">
        <v>72.19</v>
      </c>
    </row>
    <row r="276" spans="1:16" x14ac:dyDescent="0.3">
      <c r="A276" s="24" t="s">
        <v>349</v>
      </c>
      <c r="B276" s="26">
        <v>62.34</v>
      </c>
      <c r="C276" s="26">
        <v>62.77</v>
      </c>
      <c r="D276" s="26">
        <v>62.29</v>
      </c>
      <c r="E276" s="26">
        <v>94.57</v>
      </c>
      <c r="F276" s="26">
        <v>181.69</v>
      </c>
      <c r="G276" s="26">
        <v>181.69</v>
      </c>
      <c r="H276" s="26">
        <v>83.63</v>
      </c>
      <c r="I276" s="26">
        <v>58.26</v>
      </c>
      <c r="J276" s="26">
        <v>55.05</v>
      </c>
      <c r="K276" s="26">
        <v>73.72</v>
      </c>
      <c r="L276" s="26">
        <v>92.95</v>
      </c>
      <c r="M276" s="26">
        <v>146.38</v>
      </c>
      <c r="N276" s="26">
        <v>86.32</v>
      </c>
      <c r="O276" s="25"/>
      <c r="P276" s="26">
        <v>73.09</v>
      </c>
    </row>
    <row r="277" spans="1:16" x14ac:dyDescent="0.3">
      <c r="A277" s="24" t="s">
        <v>350</v>
      </c>
      <c r="B277" s="26">
        <v>63.22</v>
      </c>
      <c r="C277" s="26">
        <v>64.03</v>
      </c>
      <c r="D277" s="26">
        <v>63.16</v>
      </c>
      <c r="E277" s="26">
        <v>94.61</v>
      </c>
      <c r="F277" s="26">
        <v>180.99</v>
      </c>
      <c r="G277" s="26">
        <v>180.99</v>
      </c>
      <c r="H277" s="26">
        <v>82.67</v>
      </c>
      <c r="I277" s="26">
        <v>59.19</v>
      </c>
      <c r="J277" s="26">
        <v>55.05</v>
      </c>
      <c r="K277" s="26">
        <v>73.72</v>
      </c>
      <c r="L277" s="26">
        <v>95.4</v>
      </c>
      <c r="M277" s="26">
        <v>142.02000000000001</v>
      </c>
      <c r="N277" s="26">
        <v>88.56</v>
      </c>
      <c r="O277" s="25"/>
      <c r="P277" s="26">
        <v>73.63</v>
      </c>
    </row>
    <row r="278" spans="1:16" x14ac:dyDescent="0.3">
      <c r="A278" s="24" t="s">
        <v>351</v>
      </c>
      <c r="B278" s="26">
        <v>63.5</v>
      </c>
      <c r="C278" s="26">
        <v>64.760000000000005</v>
      </c>
      <c r="D278" s="26">
        <v>63.47</v>
      </c>
      <c r="E278" s="26">
        <v>93.81</v>
      </c>
      <c r="F278" s="26">
        <v>183.64</v>
      </c>
      <c r="G278" s="26">
        <v>183.64</v>
      </c>
      <c r="H278" s="26">
        <v>83.21</v>
      </c>
      <c r="I278" s="26">
        <v>57.38</v>
      </c>
      <c r="J278" s="26">
        <v>55.05</v>
      </c>
      <c r="K278" s="26">
        <v>73.89</v>
      </c>
      <c r="L278" s="26">
        <v>95.11</v>
      </c>
      <c r="M278" s="26">
        <v>143.43</v>
      </c>
      <c r="N278" s="26">
        <v>88.86</v>
      </c>
      <c r="O278" s="25"/>
      <c r="P278" s="26">
        <v>74.010000000000005</v>
      </c>
    </row>
    <row r="279" spans="1:16" x14ac:dyDescent="0.3">
      <c r="A279" s="24" t="s">
        <v>352</v>
      </c>
      <c r="B279" s="26">
        <v>64.650000000000006</v>
      </c>
      <c r="C279" s="26">
        <v>65.27</v>
      </c>
      <c r="D279" s="26">
        <v>64.540000000000006</v>
      </c>
      <c r="E279" s="26">
        <v>93.69</v>
      </c>
      <c r="F279" s="26">
        <v>187.48</v>
      </c>
      <c r="G279" s="26">
        <v>187.48</v>
      </c>
      <c r="H279" s="26">
        <v>83.97</v>
      </c>
      <c r="I279" s="26">
        <v>58.53</v>
      </c>
      <c r="J279" s="26">
        <v>55.05</v>
      </c>
      <c r="K279" s="26">
        <v>74.22</v>
      </c>
      <c r="L279" s="26">
        <v>93.73</v>
      </c>
      <c r="M279" s="26">
        <v>146.91999999999999</v>
      </c>
      <c r="N279" s="26">
        <v>87.8</v>
      </c>
      <c r="O279" s="25"/>
      <c r="P279" s="26">
        <v>74.86</v>
      </c>
    </row>
    <row r="280" spans="1:16" x14ac:dyDescent="0.3">
      <c r="A280" s="24" t="s">
        <v>353</v>
      </c>
      <c r="B280" s="26">
        <v>65.53</v>
      </c>
      <c r="C280" s="26">
        <v>65.95</v>
      </c>
      <c r="D280" s="26">
        <v>65.39</v>
      </c>
      <c r="E280" s="26">
        <v>92.86</v>
      </c>
      <c r="F280" s="26">
        <v>188.87</v>
      </c>
      <c r="G280" s="26">
        <v>188.87</v>
      </c>
      <c r="H280" s="26">
        <v>83.8</v>
      </c>
      <c r="I280" s="26">
        <v>62.01</v>
      </c>
      <c r="J280" s="26">
        <v>58.32</v>
      </c>
      <c r="K280" s="26">
        <v>74.959999999999994</v>
      </c>
      <c r="L280" s="26">
        <v>92.95</v>
      </c>
      <c r="M280" s="26">
        <v>145.4</v>
      </c>
      <c r="N280" s="26">
        <v>88.74</v>
      </c>
      <c r="O280" s="25"/>
      <c r="P280" s="26">
        <v>75.48</v>
      </c>
    </row>
    <row r="281" spans="1:16" x14ac:dyDescent="0.3">
      <c r="A281" s="24" t="s">
        <v>354</v>
      </c>
      <c r="B281" s="26">
        <v>66.260000000000005</v>
      </c>
      <c r="C281" s="26">
        <v>66.400000000000006</v>
      </c>
      <c r="D281" s="26">
        <v>66.069999999999993</v>
      </c>
      <c r="E281" s="26">
        <v>92.26</v>
      </c>
      <c r="F281" s="26">
        <v>187.23</v>
      </c>
      <c r="G281" s="26">
        <v>187.23</v>
      </c>
      <c r="H281" s="26">
        <v>83.64</v>
      </c>
      <c r="I281" s="26">
        <v>63.68</v>
      </c>
      <c r="J281" s="26">
        <v>58.32</v>
      </c>
      <c r="K281" s="26">
        <v>75.53</v>
      </c>
      <c r="L281" s="26">
        <v>94.03</v>
      </c>
      <c r="M281" s="26">
        <v>141.69</v>
      </c>
      <c r="N281" s="26">
        <v>91.15</v>
      </c>
      <c r="O281" s="25"/>
      <c r="P281" s="26">
        <v>75.83</v>
      </c>
    </row>
    <row r="282" spans="1:16" x14ac:dyDescent="0.3">
      <c r="A282" s="24" t="s">
        <v>355</v>
      </c>
      <c r="B282" s="26">
        <v>67.33</v>
      </c>
      <c r="C282" s="26">
        <v>66.23</v>
      </c>
      <c r="D282" s="26">
        <v>67.02</v>
      </c>
      <c r="E282" s="26">
        <v>91.75</v>
      </c>
      <c r="F282" s="26">
        <v>186.51</v>
      </c>
      <c r="G282" s="26">
        <v>186.51</v>
      </c>
      <c r="H282" s="26">
        <v>83.16</v>
      </c>
      <c r="I282" s="26">
        <v>63.4</v>
      </c>
      <c r="J282" s="26">
        <v>58.32</v>
      </c>
      <c r="K282" s="26">
        <v>77.180000000000007</v>
      </c>
      <c r="L282" s="26">
        <v>96.29</v>
      </c>
      <c r="M282" s="26">
        <v>140.82</v>
      </c>
      <c r="N282" s="26">
        <v>91.85</v>
      </c>
      <c r="O282" s="25"/>
      <c r="P282" s="26">
        <v>76.2</v>
      </c>
    </row>
    <row r="283" spans="1:16" x14ac:dyDescent="0.3">
      <c r="A283" s="24" t="s">
        <v>356</v>
      </c>
      <c r="B283" s="26">
        <v>68.48</v>
      </c>
      <c r="C283" s="26">
        <v>67.290000000000006</v>
      </c>
      <c r="D283" s="26">
        <v>68.13</v>
      </c>
      <c r="E283" s="26">
        <v>91.91</v>
      </c>
      <c r="F283" s="26">
        <v>173.62</v>
      </c>
      <c r="G283" s="26">
        <v>173.62</v>
      </c>
      <c r="H283" s="26">
        <v>82.65</v>
      </c>
      <c r="I283" s="26">
        <v>57.98</v>
      </c>
      <c r="J283" s="26">
        <v>58.32</v>
      </c>
      <c r="K283" s="26">
        <v>77.260000000000005</v>
      </c>
      <c r="L283" s="26">
        <v>95.6</v>
      </c>
      <c r="M283" s="26">
        <v>136.46</v>
      </c>
      <c r="N283" s="26">
        <v>91.18</v>
      </c>
      <c r="O283" s="25"/>
      <c r="P283" s="26">
        <v>76.459999999999994</v>
      </c>
    </row>
    <row r="284" spans="1:16" x14ac:dyDescent="0.3">
      <c r="A284" s="24" t="s">
        <v>357</v>
      </c>
      <c r="B284" s="26">
        <v>69.97</v>
      </c>
      <c r="C284" s="26">
        <v>68.739999999999995</v>
      </c>
      <c r="D284" s="26">
        <v>69.599999999999994</v>
      </c>
      <c r="E284" s="26">
        <v>92.17</v>
      </c>
      <c r="F284" s="26">
        <v>160.81</v>
      </c>
      <c r="G284" s="26">
        <v>160.81</v>
      </c>
      <c r="H284" s="26">
        <v>82.04</v>
      </c>
      <c r="I284" s="26">
        <v>59.3</v>
      </c>
      <c r="J284" s="26">
        <v>62.07</v>
      </c>
      <c r="K284" s="26">
        <v>77.84</v>
      </c>
      <c r="L284" s="26">
        <v>95.5</v>
      </c>
      <c r="M284" s="26">
        <v>136.79</v>
      </c>
      <c r="N284" s="26">
        <v>92.49</v>
      </c>
      <c r="O284" s="25"/>
      <c r="P284" s="26">
        <v>77.17</v>
      </c>
    </row>
    <row r="285" spans="1:16" x14ac:dyDescent="0.3">
      <c r="A285" s="24" t="s">
        <v>358</v>
      </c>
      <c r="B285" s="26">
        <v>71.37</v>
      </c>
      <c r="C285" s="26">
        <v>69.5</v>
      </c>
      <c r="D285" s="26">
        <v>70.92</v>
      </c>
      <c r="E285" s="26">
        <v>91.9</v>
      </c>
      <c r="F285" s="26">
        <v>163.22999999999999</v>
      </c>
      <c r="G285" s="26">
        <v>163.22999999999999</v>
      </c>
      <c r="H285" s="26">
        <v>81.94</v>
      </c>
      <c r="I285" s="26">
        <v>58.93</v>
      </c>
      <c r="J285" s="26">
        <v>62.07</v>
      </c>
      <c r="K285" s="26">
        <v>78.66</v>
      </c>
      <c r="L285" s="26">
        <v>95.21</v>
      </c>
      <c r="M285" s="26">
        <v>136.13</v>
      </c>
      <c r="N285" s="26">
        <v>92.75</v>
      </c>
      <c r="O285" s="25"/>
      <c r="P285" s="26">
        <v>77.959999999999994</v>
      </c>
    </row>
    <row r="286" spans="1:16" x14ac:dyDescent="0.3">
      <c r="A286" s="24" t="s">
        <v>359</v>
      </c>
      <c r="B286" s="26">
        <v>72.650000000000006</v>
      </c>
      <c r="C286" s="26">
        <v>69.849999999999994</v>
      </c>
      <c r="D286" s="26">
        <v>72.08</v>
      </c>
      <c r="E286" s="26">
        <v>92.33</v>
      </c>
      <c r="F286" s="26">
        <v>155.97</v>
      </c>
      <c r="G286" s="26">
        <v>155.97</v>
      </c>
      <c r="H286" s="26">
        <v>81.61</v>
      </c>
      <c r="I286" s="26">
        <v>55.9</v>
      </c>
      <c r="J286" s="26">
        <v>62.07</v>
      </c>
      <c r="K286" s="26">
        <v>78.739999999999995</v>
      </c>
      <c r="L286" s="26">
        <v>96.59</v>
      </c>
      <c r="M286" s="26">
        <v>133.08000000000001</v>
      </c>
      <c r="N286" s="26">
        <v>91.99</v>
      </c>
      <c r="O286" s="25"/>
      <c r="P286" s="26">
        <v>78.38</v>
      </c>
    </row>
    <row r="287" spans="1:16" x14ac:dyDescent="0.3">
      <c r="A287" s="24" t="s">
        <v>360</v>
      </c>
      <c r="B287" s="26">
        <v>72.040000000000006</v>
      </c>
      <c r="C287" s="26">
        <v>67.260000000000005</v>
      </c>
      <c r="D287" s="26">
        <v>71.33</v>
      </c>
      <c r="E287" s="26">
        <v>93.2</v>
      </c>
      <c r="F287" s="26">
        <v>145.58000000000001</v>
      </c>
      <c r="G287" s="26">
        <v>145.58000000000001</v>
      </c>
      <c r="H287" s="26">
        <v>80.62</v>
      </c>
      <c r="I287" s="26">
        <v>58.17</v>
      </c>
      <c r="J287" s="26">
        <v>62.07</v>
      </c>
      <c r="K287" s="26">
        <v>79.48</v>
      </c>
      <c r="L287" s="26">
        <v>95.21</v>
      </c>
      <c r="M287" s="26">
        <v>132.97</v>
      </c>
      <c r="N287" s="26">
        <v>92.35</v>
      </c>
      <c r="O287" s="25"/>
      <c r="P287" s="26">
        <v>77.349999999999994</v>
      </c>
    </row>
    <row r="288" spans="1:16" x14ac:dyDescent="0.3">
      <c r="A288" s="24" t="s">
        <v>361</v>
      </c>
      <c r="B288" s="26">
        <v>73.22</v>
      </c>
      <c r="C288" s="26">
        <v>67.83</v>
      </c>
      <c r="D288" s="26">
        <v>72.42</v>
      </c>
      <c r="E288" s="26">
        <v>93.23</v>
      </c>
      <c r="F288" s="26">
        <v>140.93</v>
      </c>
      <c r="G288" s="26">
        <v>140.93</v>
      </c>
      <c r="H288" s="26">
        <v>80.16</v>
      </c>
      <c r="I288" s="26">
        <v>63.95</v>
      </c>
      <c r="J288" s="26">
        <v>62.99</v>
      </c>
      <c r="K288" s="26">
        <v>81.05</v>
      </c>
      <c r="L288" s="26">
        <v>95.5</v>
      </c>
      <c r="M288" s="26">
        <v>131.88</v>
      </c>
      <c r="N288" s="26">
        <v>92.45</v>
      </c>
      <c r="O288" s="25"/>
      <c r="P288" s="26">
        <v>77.8</v>
      </c>
    </row>
    <row r="289" spans="1:16" x14ac:dyDescent="0.3">
      <c r="A289" s="24" t="s">
        <v>362</v>
      </c>
      <c r="B289" s="26">
        <v>74.36</v>
      </c>
      <c r="C289" s="26">
        <v>68.42</v>
      </c>
      <c r="D289" s="26">
        <v>73.5</v>
      </c>
      <c r="E289" s="26">
        <v>93.29</v>
      </c>
      <c r="F289" s="26">
        <v>129.07</v>
      </c>
      <c r="G289" s="26">
        <v>129.07</v>
      </c>
      <c r="H289" s="26">
        <v>80.89</v>
      </c>
      <c r="I289" s="26">
        <v>67.41</v>
      </c>
      <c r="J289" s="26">
        <v>62.99</v>
      </c>
      <c r="K289" s="26">
        <v>81.95</v>
      </c>
      <c r="L289" s="26">
        <v>94.03</v>
      </c>
      <c r="M289" s="26">
        <v>129.05000000000001</v>
      </c>
      <c r="N289" s="26">
        <v>94.13</v>
      </c>
      <c r="O289" s="25"/>
      <c r="P289" s="26">
        <v>78.260000000000005</v>
      </c>
    </row>
    <row r="290" spans="1:16" x14ac:dyDescent="0.3">
      <c r="A290" s="24" t="s">
        <v>363</v>
      </c>
      <c r="B290" s="26">
        <v>75.28</v>
      </c>
      <c r="C290" s="26">
        <v>68.959999999999994</v>
      </c>
      <c r="D290" s="26">
        <v>74.37</v>
      </c>
      <c r="E290" s="26">
        <v>93.39</v>
      </c>
      <c r="F290" s="26">
        <v>125.2</v>
      </c>
      <c r="G290" s="26">
        <v>125.2</v>
      </c>
      <c r="H290" s="26">
        <v>81.319999999999993</v>
      </c>
      <c r="I290" s="26">
        <v>68.180000000000007</v>
      </c>
      <c r="J290" s="26">
        <v>62.99</v>
      </c>
      <c r="K290" s="26">
        <v>83.51</v>
      </c>
      <c r="L290" s="26">
        <v>94.22</v>
      </c>
      <c r="M290" s="26">
        <v>127.96</v>
      </c>
      <c r="N290" s="26">
        <v>94.32</v>
      </c>
      <c r="O290" s="25"/>
      <c r="P290" s="26">
        <v>78.78</v>
      </c>
    </row>
    <row r="291" spans="1:16" x14ac:dyDescent="0.3">
      <c r="A291" s="24" t="s">
        <v>364</v>
      </c>
      <c r="B291" s="26">
        <v>76.19</v>
      </c>
      <c r="C291" s="26">
        <v>69.41</v>
      </c>
      <c r="D291" s="26">
        <v>75.22</v>
      </c>
      <c r="E291" s="26">
        <v>93.18</v>
      </c>
      <c r="F291" s="26">
        <v>127.85</v>
      </c>
      <c r="G291" s="26">
        <v>127.85</v>
      </c>
      <c r="H291" s="26">
        <v>81.569999999999993</v>
      </c>
      <c r="I291" s="26">
        <v>65.510000000000005</v>
      </c>
      <c r="J291" s="26">
        <v>62.99</v>
      </c>
      <c r="K291" s="26">
        <v>83.93</v>
      </c>
      <c r="L291" s="26">
        <v>95.01</v>
      </c>
      <c r="M291" s="26">
        <v>124.47</v>
      </c>
      <c r="N291" s="26">
        <v>94.41</v>
      </c>
      <c r="O291" s="25"/>
      <c r="P291" s="26">
        <v>79.349999999999994</v>
      </c>
    </row>
    <row r="292" spans="1:16" x14ac:dyDescent="0.3">
      <c r="A292" s="24" t="s">
        <v>365</v>
      </c>
      <c r="B292" s="26">
        <v>76.849999999999994</v>
      </c>
      <c r="C292" s="26">
        <v>69.739999999999995</v>
      </c>
      <c r="D292" s="26">
        <v>75.849999999999994</v>
      </c>
      <c r="E292" s="26">
        <v>92.96</v>
      </c>
      <c r="F292" s="26">
        <v>123.45</v>
      </c>
      <c r="G292" s="26">
        <v>123.45</v>
      </c>
      <c r="H292" s="26">
        <v>80.73</v>
      </c>
      <c r="I292" s="26">
        <v>71.05</v>
      </c>
      <c r="J292" s="26">
        <v>64.569999999999993</v>
      </c>
      <c r="K292" s="26">
        <v>84.09</v>
      </c>
      <c r="L292" s="26">
        <v>94.91</v>
      </c>
      <c r="M292" s="26">
        <v>120.66</v>
      </c>
      <c r="N292" s="26">
        <v>94.47</v>
      </c>
      <c r="O292" s="25"/>
      <c r="P292" s="26">
        <v>79.44</v>
      </c>
    </row>
    <row r="293" spans="1:16" x14ac:dyDescent="0.3">
      <c r="A293" s="24" t="s">
        <v>366</v>
      </c>
      <c r="B293" s="26">
        <v>76.650000000000006</v>
      </c>
      <c r="C293" s="26">
        <v>70.069999999999993</v>
      </c>
      <c r="D293" s="26">
        <v>75.739999999999995</v>
      </c>
      <c r="E293" s="26">
        <v>92.59</v>
      </c>
      <c r="F293" s="26">
        <v>118.24</v>
      </c>
      <c r="G293" s="26">
        <v>118.24</v>
      </c>
      <c r="H293" s="26">
        <v>79.040000000000006</v>
      </c>
      <c r="I293" s="26">
        <v>75.75</v>
      </c>
      <c r="J293" s="26">
        <v>64.569999999999993</v>
      </c>
      <c r="K293" s="26">
        <v>85.57</v>
      </c>
      <c r="L293" s="26">
        <v>94.42</v>
      </c>
      <c r="M293" s="26">
        <v>117.6</v>
      </c>
      <c r="N293" s="26">
        <v>92.53</v>
      </c>
      <c r="O293" s="25"/>
      <c r="P293" s="26">
        <v>78.849999999999994</v>
      </c>
    </row>
    <row r="294" spans="1:16" x14ac:dyDescent="0.3">
      <c r="A294" s="24" t="s">
        <v>367</v>
      </c>
      <c r="B294" s="26">
        <v>76.87</v>
      </c>
      <c r="C294" s="26">
        <v>70.86</v>
      </c>
      <c r="D294" s="26">
        <v>76.06</v>
      </c>
      <c r="E294" s="26">
        <v>92.74</v>
      </c>
      <c r="F294" s="26">
        <v>123.45</v>
      </c>
      <c r="G294" s="26">
        <v>123.45</v>
      </c>
      <c r="H294" s="26">
        <v>79.2</v>
      </c>
      <c r="I294" s="26">
        <v>71.959999999999994</v>
      </c>
      <c r="J294" s="26">
        <v>64.569999999999993</v>
      </c>
      <c r="K294" s="26">
        <v>85.74</v>
      </c>
      <c r="L294" s="26">
        <v>93.73</v>
      </c>
      <c r="M294" s="26">
        <v>115.86</v>
      </c>
      <c r="N294" s="26">
        <v>92.09</v>
      </c>
      <c r="O294" s="25"/>
      <c r="P294" s="26">
        <v>79.22</v>
      </c>
    </row>
    <row r="295" spans="1:16" x14ac:dyDescent="0.3">
      <c r="A295" s="24" t="s">
        <v>368</v>
      </c>
      <c r="B295" s="26">
        <v>77.77</v>
      </c>
      <c r="C295" s="26">
        <v>72.59</v>
      </c>
      <c r="D295" s="26">
        <v>77.11</v>
      </c>
      <c r="E295" s="26">
        <v>93.22</v>
      </c>
      <c r="F295" s="26">
        <v>120.16</v>
      </c>
      <c r="G295" s="26">
        <v>120.16</v>
      </c>
      <c r="H295" s="26">
        <v>79.05</v>
      </c>
      <c r="I295" s="26">
        <v>65.28</v>
      </c>
      <c r="J295" s="26">
        <v>64.569999999999993</v>
      </c>
      <c r="K295" s="26">
        <v>85.9</v>
      </c>
      <c r="L295" s="26">
        <v>93.93</v>
      </c>
      <c r="M295" s="26">
        <v>114.99</v>
      </c>
      <c r="N295" s="26">
        <v>91.19</v>
      </c>
      <c r="O295" s="25"/>
      <c r="P295" s="26">
        <v>79.760000000000005</v>
      </c>
    </row>
    <row r="296" spans="1:16" x14ac:dyDescent="0.3">
      <c r="A296" s="24" t="s">
        <v>369</v>
      </c>
      <c r="B296" s="26">
        <v>79.02</v>
      </c>
      <c r="C296" s="26">
        <v>73.760000000000005</v>
      </c>
      <c r="D296" s="26">
        <v>78.39</v>
      </c>
      <c r="E296" s="26">
        <v>94.02</v>
      </c>
      <c r="F296" s="26">
        <v>108.05</v>
      </c>
      <c r="G296" s="26">
        <v>108.05</v>
      </c>
      <c r="H296" s="26">
        <v>79.5</v>
      </c>
      <c r="I296" s="26">
        <v>71.400000000000006</v>
      </c>
      <c r="J296" s="26">
        <v>67.47</v>
      </c>
      <c r="K296" s="26">
        <v>86.07</v>
      </c>
      <c r="L296" s="26">
        <v>93.83</v>
      </c>
      <c r="M296" s="26">
        <v>111.94</v>
      </c>
      <c r="N296" s="26">
        <v>91.28</v>
      </c>
      <c r="O296" s="25"/>
      <c r="P296" s="26">
        <v>80.45</v>
      </c>
    </row>
    <row r="297" spans="1:16" x14ac:dyDescent="0.3">
      <c r="A297" s="24" t="s">
        <v>370</v>
      </c>
      <c r="B297" s="26">
        <v>80.59</v>
      </c>
      <c r="C297" s="26">
        <v>75.16</v>
      </c>
      <c r="D297" s="26">
        <v>79.98</v>
      </c>
      <c r="E297" s="26">
        <v>93.78</v>
      </c>
      <c r="F297" s="26">
        <v>101.62</v>
      </c>
      <c r="G297" s="26">
        <v>101.62</v>
      </c>
      <c r="H297" s="26">
        <v>80.09</v>
      </c>
      <c r="I297" s="26">
        <v>71.959999999999994</v>
      </c>
      <c r="J297" s="26">
        <v>67.47</v>
      </c>
      <c r="K297" s="26">
        <v>86.15</v>
      </c>
      <c r="L297" s="26">
        <v>94.72</v>
      </c>
      <c r="M297" s="26">
        <v>112.37</v>
      </c>
      <c r="N297" s="26">
        <v>93.06</v>
      </c>
      <c r="O297" s="25"/>
      <c r="P297" s="26">
        <v>81.36</v>
      </c>
    </row>
    <row r="298" spans="1:16" x14ac:dyDescent="0.3">
      <c r="A298" s="24" t="s">
        <v>371</v>
      </c>
      <c r="B298" s="26">
        <v>82.57</v>
      </c>
      <c r="C298" s="26">
        <v>76.3</v>
      </c>
      <c r="D298" s="26">
        <v>81.87</v>
      </c>
      <c r="E298" s="26">
        <v>93.83</v>
      </c>
      <c r="F298" s="26">
        <v>96.64</v>
      </c>
      <c r="G298" s="26">
        <v>96.64</v>
      </c>
      <c r="H298" s="26">
        <v>80.08</v>
      </c>
      <c r="I298" s="26">
        <v>71.62</v>
      </c>
      <c r="J298" s="26">
        <v>67.47</v>
      </c>
      <c r="K298" s="26">
        <v>86.31</v>
      </c>
      <c r="L298" s="26">
        <v>94.81</v>
      </c>
      <c r="M298" s="26">
        <v>111.61</v>
      </c>
      <c r="N298" s="26">
        <v>92.76</v>
      </c>
      <c r="O298" s="25"/>
      <c r="P298" s="26">
        <v>82.25</v>
      </c>
    </row>
    <row r="299" spans="1:16" x14ac:dyDescent="0.3">
      <c r="A299" s="24" t="s">
        <v>372</v>
      </c>
      <c r="B299" s="26">
        <v>84.11</v>
      </c>
      <c r="C299" s="26">
        <v>77.44</v>
      </c>
      <c r="D299" s="26">
        <v>83.36</v>
      </c>
      <c r="E299" s="26">
        <v>94.23</v>
      </c>
      <c r="F299" s="26">
        <v>95.38</v>
      </c>
      <c r="G299" s="26">
        <v>95.38</v>
      </c>
      <c r="H299" s="26">
        <v>80.81</v>
      </c>
      <c r="I299" s="26">
        <v>59.58</v>
      </c>
      <c r="J299" s="26">
        <v>67.47</v>
      </c>
      <c r="K299" s="26">
        <v>86.39</v>
      </c>
      <c r="L299" s="26">
        <v>94.81</v>
      </c>
      <c r="M299" s="26">
        <v>110.52</v>
      </c>
      <c r="N299" s="26">
        <v>93.25</v>
      </c>
      <c r="O299" s="25"/>
      <c r="P299" s="26">
        <v>83.22</v>
      </c>
    </row>
    <row r="300" spans="1:16" x14ac:dyDescent="0.3">
      <c r="A300" s="24" t="s">
        <v>373</v>
      </c>
      <c r="B300" s="26">
        <v>85.6</v>
      </c>
      <c r="C300" s="26">
        <v>78.63</v>
      </c>
      <c r="D300" s="26">
        <v>84.82</v>
      </c>
      <c r="E300" s="26">
        <v>93.92</v>
      </c>
      <c r="F300" s="26">
        <v>92.74</v>
      </c>
      <c r="G300" s="26">
        <v>92.74</v>
      </c>
      <c r="H300" s="26">
        <v>81.010000000000005</v>
      </c>
      <c r="I300" s="26">
        <v>59.87</v>
      </c>
      <c r="J300" s="26">
        <v>70.94</v>
      </c>
      <c r="K300" s="26">
        <v>86.81</v>
      </c>
      <c r="L300" s="26">
        <v>93.63</v>
      </c>
      <c r="M300" s="26">
        <v>109.76</v>
      </c>
      <c r="N300" s="26">
        <v>93.31</v>
      </c>
      <c r="O300" s="25"/>
      <c r="P300" s="26">
        <v>84.12</v>
      </c>
    </row>
    <row r="301" spans="1:16" x14ac:dyDescent="0.3">
      <c r="A301" s="24" t="s">
        <v>374</v>
      </c>
      <c r="B301" s="26">
        <v>86.59</v>
      </c>
      <c r="C301" s="26">
        <v>79.66</v>
      </c>
      <c r="D301" s="26">
        <v>85.8</v>
      </c>
      <c r="E301" s="26">
        <v>94.27</v>
      </c>
      <c r="F301" s="26">
        <v>92.18</v>
      </c>
      <c r="G301" s="26">
        <v>92.18</v>
      </c>
      <c r="H301" s="26">
        <v>81.27</v>
      </c>
      <c r="I301" s="26">
        <v>59.47</v>
      </c>
      <c r="J301" s="26">
        <v>70.94</v>
      </c>
      <c r="K301" s="26">
        <v>87.14</v>
      </c>
      <c r="L301" s="26">
        <v>96.98</v>
      </c>
      <c r="M301" s="26">
        <v>108.01</v>
      </c>
      <c r="N301" s="26">
        <v>96.5</v>
      </c>
      <c r="O301" s="25"/>
      <c r="P301" s="26">
        <v>84.9</v>
      </c>
    </row>
    <row r="302" spans="1:16" x14ac:dyDescent="0.3">
      <c r="A302" s="24" t="s">
        <v>375</v>
      </c>
      <c r="B302" s="26">
        <v>87.47</v>
      </c>
      <c r="C302" s="26">
        <v>80.650000000000006</v>
      </c>
      <c r="D302" s="26">
        <v>86.68</v>
      </c>
      <c r="E302" s="26">
        <v>94.23</v>
      </c>
      <c r="F302" s="26">
        <v>88.59</v>
      </c>
      <c r="G302" s="26">
        <v>88.59</v>
      </c>
      <c r="H302" s="26">
        <v>80.819999999999993</v>
      </c>
      <c r="I302" s="26">
        <v>66.67</v>
      </c>
      <c r="J302" s="26">
        <v>70.94</v>
      </c>
      <c r="K302" s="26">
        <v>89.11</v>
      </c>
      <c r="L302" s="26">
        <v>96.49</v>
      </c>
      <c r="M302" s="26">
        <v>108.67</v>
      </c>
      <c r="N302" s="26">
        <v>96.55</v>
      </c>
      <c r="O302" s="25"/>
      <c r="P302" s="26">
        <v>85.26</v>
      </c>
    </row>
    <row r="303" spans="1:16" x14ac:dyDescent="0.3">
      <c r="A303" s="24" t="s">
        <v>376</v>
      </c>
      <c r="B303" s="26">
        <v>88.23</v>
      </c>
      <c r="C303" s="26">
        <v>82.68</v>
      </c>
      <c r="D303" s="26">
        <v>87.6</v>
      </c>
      <c r="E303" s="26">
        <v>94.52</v>
      </c>
      <c r="F303" s="26">
        <v>84.19</v>
      </c>
      <c r="G303" s="26">
        <v>84.19</v>
      </c>
      <c r="H303" s="26">
        <v>80.180000000000007</v>
      </c>
      <c r="I303" s="26">
        <v>66.38</v>
      </c>
      <c r="J303" s="26">
        <v>70.94</v>
      </c>
      <c r="K303" s="26">
        <v>89.11</v>
      </c>
      <c r="L303" s="26">
        <v>95.9</v>
      </c>
      <c r="M303" s="26">
        <v>108.67</v>
      </c>
      <c r="N303" s="26">
        <v>96.58</v>
      </c>
      <c r="O303" s="25"/>
      <c r="P303" s="26">
        <v>85.62</v>
      </c>
    </row>
    <row r="304" spans="1:16" x14ac:dyDescent="0.3">
      <c r="A304" s="24" t="s">
        <v>377</v>
      </c>
      <c r="B304" s="26">
        <v>88.86</v>
      </c>
      <c r="C304" s="26">
        <v>83.83</v>
      </c>
      <c r="D304" s="26">
        <v>88.3</v>
      </c>
      <c r="E304" s="26">
        <v>94.76</v>
      </c>
      <c r="F304" s="26">
        <v>84.64</v>
      </c>
      <c r="G304" s="26">
        <v>84.64</v>
      </c>
      <c r="H304" s="26">
        <v>79.69</v>
      </c>
      <c r="I304" s="26">
        <v>65.989999999999995</v>
      </c>
      <c r="J304" s="26">
        <v>75.59</v>
      </c>
      <c r="K304" s="26">
        <v>89.19</v>
      </c>
      <c r="L304" s="26">
        <v>95.9</v>
      </c>
      <c r="M304" s="26">
        <v>107.79</v>
      </c>
      <c r="N304" s="26">
        <v>96.63</v>
      </c>
      <c r="O304" s="25"/>
      <c r="P304" s="26">
        <v>86.2</v>
      </c>
    </row>
    <row r="305" spans="1:16" x14ac:dyDescent="0.3">
      <c r="A305" s="24" t="s">
        <v>378</v>
      </c>
      <c r="B305" s="26">
        <v>89.87</v>
      </c>
      <c r="C305" s="26">
        <v>85.29</v>
      </c>
      <c r="D305" s="26">
        <v>89.35</v>
      </c>
      <c r="E305" s="26">
        <v>94.8</v>
      </c>
      <c r="F305" s="26">
        <v>79.209999999999994</v>
      </c>
      <c r="G305" s="26">
        <v>79.209999999999994</v>
      </c>
      <c r="H305" s="26">
        <v>79.099999999999994</v>
      </c>
      <c r="I305" s="26">
        <v>68.510000000000005</v>
      </c>
      <c r="J305" s="26">
        <v>75.59</v>
      </c>
      <c r="K305" s="26">
        <v>89.52</v>
      </c>
      <c r="L305" s="26">
        <v>97.08</v>
      </c>
      <c r="M305" s="26">
        <v>109.97</v>
      </c>
      <c r="N305" s="26">
        <v>98.61</v>
      </c>
      <c r="O305" s="25"/>
      <c r="P305" s="26">
        <v>86.65</v>
      </c>
    </row>
    <row r="306" spans="1:16" x14ac:dyDescent="0.3">
      <c r="A306" s="24" t="s">
        <v>379</v>
      </c>
      <c r="B306" s="26">
        <v>91</v>
      </c>
      <c r="C306" s="26">
        <v>86.41</v>
      </c>
      <c r="D306" s="26">
        <v>90.48</v>
      </c>
      <c r="E306" s="26">
        <v>94.91</v>
      </c>
      <c r="F306" s="26">
        <v>74.11</v>
      </c>
      <c r="G306" s="26">
        <v>74.11</v>
      </c>
      <c r="H306" s="26">
        <v>79.62</v>
      </c>
      <c r="I306" s="26">
        <v>70.48</v>
      </c>
      <c r="J306" s="26">
        <v>75.59</v>
      </c>
      <c r="K306" s="26">
        <v>89.69</v>
      </c>
      <c r="L306" s="26">
        <v>97.67</v>
      </c>
      <c r="M306" s="26">
        <v>109.21</v>
      </c>
      <c r="N306" s="26">
        <v>100.2</v>
      </c>
      <c r="O306" s="25"/>
      <c r="P306" s="26">
        <v>87.28</v>
      </c>
    </row>
    <row r="307" spans="1:16" x14ac:dyDescent="0.3">
      <c r="A307" s="24" t="s">
        <v>380</v>
      </c>
      <c r="B307" s="26">
        <v>93.09</v>
      </c>
      <c r="C307" s="26">
        <v>87.56</v>
      </c>
      <c r="D307" s="26">
        <v>92.47</v>
      </c>
      <c r="E307" s="26">
        <v>95.12</v>
      </c>
      <c r="F307" s="26">
        <v>71.25</v>
      </c>
      <c r="G307" s="26">
        <v>71.25</v>
      </c>
      <c r="H307" s="26">
        <v>79.55</v>
      </c>
      <c r="I307" s="26">
        <v>71.72</v>
      </c>
      <c r="J307" s="26">
        <v>75.59</v>
      </c>
      <c r="K307" s="26">
        <v>89.77</v>
      </c>
      <c r="L307" s="26">
        <v>97.67</v>
      </c>
      <c r="M307" s="26">
        <v>108.67</v>
      </c>
      <c r="N307" s="26">
        <v>99.13</v>
      </c>
      <c r="O307" s="25"/>
      <c r="P307" s="26">
        <v>88.19</v>
      </c>
    </row>
    <row r="308" spans="1:16" x14ac:dyDescent="0.3">
      <c r="A308" s="24" t="s">
        <v>381</v>
      </c>
      <c r="B308" s="26">
        <v>93.86</v>
      </c>
      <c r="C308" s="26">
        <v>88.13</v>
      </c>
      <c r="D308" s="26">
        <v>93.23</v>
      </c>
      <c r="E308" s="26">
        <v>95.48</v>
      </c>
      <c r="F308" s="26">
        <v>70.52</v>
      </c>
      <c r="G308" s="26">
        <v>70.52</v>
      </c>
      <c r="H308" s="26">
        <v>80.56</v>
      </c>
      <c r="I308" s="26">
        <v>76.069999999999993</v>
      </c>
      <c r="J308" s="26">
        <v>80.8</v>
      </c>
      <c r="K308" s="26">
        <v>89.93</v>
      </c>
      <c r="L308" s="26">
        <v>97.67</v>
      </c>
      <c r="M308" s="26">
        <v>108.23</v>
      </c>
      <c r="N308" s="26">
        <v>99.28</v>
      </c>
      <c r="O308" s="25"/>
      <c r="P308" s="26">
        <v>89.06</v>
      </c>
    </row>
    <row r="309" spans="1:16" x14ac:dyDescent="0.3">
      <c r="A309" s="24" t="s">
        <v>382</v>
      </c>
      <c r="B309" s="26">
        <v>94.28</v>
      </c>
      <c r="C309" s="26">
        <v>88.42</v>
      </c>
      <c r="D309" s="26">
        <v>93.65</v>
      </c>
      <c r="E309" s="26">
        <v>97.19</v>
      </c>
      <c r="F309" s="26">
        <v>72.58</v>
      </c>
      <c r="G309" s="26">
        <v>72.58</v>
      </c>
      <c r="H309" s="26">
        <v>83</v>
      </c>
      <c r="I309" s="26">
        <v>80.94</v>
      </c>
      <c r="J309" s="26">
        <v>80.8</v>
      </c>
      <c r="K309" s="26">
        <v>90.84</v>
      </c>
      <c r="L309" s="26">
        <v>97.96</v>
      </c>
      <c r="M309" s="26">
        <v>116.95</v>
      </c>
      <c r="N309" s="26">
        <v>103.37</v>
      </c>
      <c r="O309" s="25"/>
      <c r="P309" s="26">
        <v>90.16</v>
      </c>
    </row>
    <row r="310" spans="1:16" x14ac:dyDescent="0.3">
      <c r="A310" s="24" t="s">
        <v>383</v>
      </c>
      <c r="B310" s="26">
        <v>94.55</v>
      </c>
      <c r="C310" s="26">
        <v>89.3</v>
      </c>
      <c r="D310" s="26">
        <v>94.04</v>
      </c>
      <c r="E310" s="26">
        <v>97.49</v>
      </c>
      <c r="F310" s="26">
        <v>73.03</v>
      </c>
      <c r="G310" s="26">
        <v>73.03</v>
      </c>
      <c r="H310" s="26">
        <v>84.55</v>
      </c>
      <c r="I310" s="26">
        <v>88.53</v>
      </c>
      <c r="J310" s="26">
        <v>80.8</v>
      </c>
      <c r="K310" s="26">
        <v>90.26</v>
      </c>
      <c r="L310" s="26">
        <v>96.39</v>
      </c>
      <c r="M310" s="26">
        <v>117.17</v>
      </c>
      <c r="N310" s="26">
        <v>102.19</v>
      </c>
      <c r="O310" s="25"/>
      <c r="P310" s="26">
        <v>90.72</v>
      </c>
    </row>
    <row r="311" spans="1:16" x14ac:dyDescent="0.3">
      <c r="A311" s="24" t="s">
        <v>384</v>
      </c>
      <c r="B311" s="26">
        <v>94.49</v>
      </c>
      <c r="C311" s="26">
        <v>91.16</v>
      </c>
      <c r="D311" s="26">
        <v>94.29</v>
      </c>
      <c r="E311" s="26">
        <v>99.91</v>
      </c>
      <c r="F311" s="26">
        <v>74.5</v>
      </c>
      <c r="G311" s="26">
        <v>74.5</v>
      </c>
      <c r="H311" s="26">
        <v>85.63</v>
      </c>
      <c r="I311" s="26">
        <v>86.88</v>
      </c>
      <c r="J311" s="26">
        <v>80.8</v>
      </c>
      <c r="K311" s="26">
        <v>90.34</v>
      </c>
      <c r="L311" s="26">
        <v>96.78</v>
      </c>
      <c r="M311" s="26">
        <v>116.3</v>
      </c>
      <c r="N311" s="26">
        <v>102.06</v>
      </c>
      <c r="O311" s="25"/>
      <c r="P311" s="26">
        <v>91.44</v>
      </c>
    </row>
    <row r="312" spans="1:16" x14ac:dyDescent="0.3">
      <c r="A312" s="24" t="s">
        <v>385</v>
      </c>
      <c r="B312" s="26">
        <v>94.29</v>
      </c>
      <c r="C312" s="26">
        <v>91.32</v>
      </c>
      <c r="D312" s="26">
        <v>94.17</v>
      </c>
      <c r="E312" s="26">
        <v>100.86</v>
      </c>
      <c r="F312" s="26">
        <v>81.02</v>
      </c>
      <c r="G312" s="26">
        <v>81.02</v>
      </c>
      <c r="H312" s="26">
        <v>89.43</v>
      </c>
      <c r="I312" s="26">
        <v>89.81</v>
      </c>
      <c r="J312" s="26">
        <v>82.59</v>
      </c>
      <c r="K312" s="26">
        <v>90.52</v>
      </c>
      <c r="L312" s="26">
        <v>96.98</v>
      </c>
      <c r="M312" s="26">
        <v>115.31</v>
      </c>
      <c r="N312" s="26">
        <v>101.02</v>
      </c>
      <c r="O312" s="25"/>
      <c r="P312" s="26">
        <v>92.57</v>
      </c>
    </row>
    <row r="313" spans="1:16" x14ac:dyDescent="0.3">
      <c r="A313" s="24" t="s">
        <v>386</v>
      </c>
      <c r="B313" s="26">
        <v>93.44</v>
      </c>
      <c r="C313" s="26">
        <v>89.45</v>
      </c>
      <c r="D313" s="26">
        <v>93.2</v>
      </c>
      <c r="E313" s="26">
        <v>100.08</v>
      </c>
      <c r="F313" s="26">
        <v>80.91</v>
      </c>
      <c r="G313" s="26">
        <v>80.91</v>
      </c>
      <c r="H313" s="26">
        <v>93.02</v>
      </c>
      <c r="I313" s="26">
        <v>97.05</v>
      </c>
      <c r="J313" s="26">
        <v>82.59</v>
      </c>
      <c r="K313" s="26">
        <v>90.8</v>
      </c>
      <c r="L313" s="26">
        <v>97.47</v>
      </c>
      <c r="M313" s="26">
        <v>115.75</v>
      </c>
      <c r="N313" s="26">
        <v>103.43</v>
      </c>
      <c r="O313" s="25"/>
      <c r="P313" s="26">
        <v>92.73</v>
      </c>
    </row>
    <row r="314" spans="1:16" x14ac:dyDescent="0.3">
      <c r="A314" s="24" t="s">
        <v>387</v>
      </c>
      <c r="B314" s="26">
        <v>92.05</v>
      </c>
      <c r="C314" s="26">
        <v>87.63</v>
      </c>
      <c r="D314" s="26">
        <v>91.76</v>
      </c>
      <c r="E314" s="26">
        <v>98.33</v>
      </c>
      <c r="F314" s="26">
        <v>81.709999999999994</v>
      </c>
      <c r="G314" s="26">
        <v>81.709999999999994</v>
      </c>
      <c r="H314" s="26">
        <v>92.14</v>
      </c>
      <c r="I314" s="26">
        <v>111.37</v>
      </c>
      <c r="J314" s="26">
        <v>82.59</v>
      </c>
      <c r="K314" s="26">
        <v>90.8</v>
      </c>
      <c r="L314" s="26">
        <v>97.57</v>
      </c>
      <c r="M314" s="26">
        <v>114.77</v>
      </c>
      <c r="N314" s="26">
        <v>109.61</v>
      </c>
      <c r="O314" s="25"/>
      <c r="P314" s="26">
        <v>91.72</v>
      </c>
    </row>
    <row r="315" spans="1:16" x14ac:dyDescent="0.3">
      <c r="A315" s="24" t="s">
        <v>388</v>
      </c>
      <c r="B315" s="26">
        <v>91.03</v>
      </c>
      <c r="C315" s="26">
        <v>86.51</v>
      </c>
      <c r="D315" s="26">
        <v>90.72</v>
      </c>
      <c r="E315" s="26">
        <v>97.21</v>
      </c>
      <c r="F315" s="26">
        <v>79.459999999999994</v>
      </c>
      <c r="G315" s="26">
        <v>79.459999999999994</v>
      </c>
      <c r="H315" s="26">
        <v>92.22</v>
      </c>
      <c r="I315" s="26">
        <v>92.65</v>
      </c>
      <c r="J315" s="26">
        <v>82.59</v>
      </c>
      <c r="K315" s="26">
        <v>90.89</v>
      </c>
      <c r="L315" s="26">
        <v>97.57</v>
      </c>
      <c r="M315" s="26">
        <v>112.81</v>
      </c>
      <c r="N315" s="26">
        <v>108.06</v>
      </c>
      <c r="O315" s="25"/>
      <c r="P315" s="26">
        <v>90.89</v>
      </c>
    </row>
    <row r="316" spans="1:16" x14ac:dyDescent="0.3">
      <c r="A316" s="24" t="s">
        <v>389</v>
      </c>
      <c r="B316" s="26">
        <v>89.18</v>
      </c>
      <c r="C316" s="26">
        <v>85.58</v>
      </c>
      <c r="D316" s="26">
        <v>88.96</v>
      </c>
      <c r="E316" s="26">
        <v>98.2</v>
      </c>
      <c r="F316" s="26">
        <v>79.63</v>
      </c>
      <c r="G316" s="26">
        <v>79.63</v>
      </c>
      <c r="H316" s="26">
        <v>93.41</v>
      </c>
      <c r="I316" s="26">
        <v>99.98</v>
      </c>
      <c r="J316" s="26">
        <v>81.98</v>
      </c>
      <c r="K316" s="26">
        <v>90.98</v>
      </c>
      <c r="L316" s="26">
        <v>97.37</v>
      </c>
      <c r="M316" s="26">
        <v>113.03</v>
      </c>
      <c r="N316" s="26">
        <v>103.19</v>
      </c>
      <c r="O316" s="25"/>
      <c r="P316" s="26">
        <v>90.22</v>
      </c>
    </row>
    <row r="317" spans="1:16" x14ac:dyDescent="0.3">
      <c r="A317" s="24" t="s">
        <v>390</v>
      </c>
      <c r="B317" s="26">
        <v>87.52</v>
      </c>
      <c r="C317" s="26">
        <v>84.96</v>
      </c>
      <c r="D317" s="26">
        <v>87.39</v>
      </c>
      <c r="E317" s="26">
        <v>99.06</v>
      </c>
      <c r="F317" s="26">
        <v>81.55</v>
      </c>
      <c r="G317" s="26">
        <v>81.55</v>
      </c>
      <c r="H317" s="26">
        <v>93.33</v>
      </c>
      <c r="I317" s="26">
        <v>107.96</v>
      </c>
      <c r="J317" s="26">
        <v>81.98</v>
      </c>
      <c r="K317" s="26">
        <v>91.72</v>
      </c>
      <c r="L317" s="26">
        <v>98.06</v>
      </c>
      <c r="M317" s="26">
        <v>110.52</v>
      </c>
      <c r="N317" s="26">
        <v>106.59</v>
      </c>
      <c r="O317" s="25"/>
      <c r="P317" s="26">
        <v>89.63</v>
      </c>
    </row>
    <row r="318" spans="1:16" x14ac:dyDescent="0.3">
      <c r="A318" s="24" t="s">
        <v>391</v>
      </c>
      <c r="B318" s="26">
        <v>86.44</v>
      </c>
      <c r="C318" s="26">
        <v>85.27</v>
      </c>
      <c r="D318" s="26">
        <v>86.45</v>
      </c>
      <c r="E318" s="26">
        <v>98.65</v>
      </c>
      <c r="F318" s="26">
        <v>84.72</v>
      </c>
      <c r="G318" s="26">
        <v>84.72</v>
      </c>
      <c r="H318" s="26">
        <v>93.26</v>
      </c>
      <c r="I318" s="26">
        <v>115.47</v>
      </c>
      <c r="J318" s="26">
        <v>81.98</v>
      </c>
      <c r="K318" s="26">
        <v>91.81</v>
      </c>
      <c r="L318" s="26">
        <v>98.26</v>
      </c>
      <c r="M318" s="26">
        <v>109.43</v>
      </c>
      <c r="N318" s="26">
        <v>106.5</v>
      </c>
      <c r="O318" s="25"/>
      <c r="P318" s="26">
        <v>89.33</v>
      </c>
    </row>
    <row r="319" spans="1:16" x14ac:dyDescent="0.3">
      <c r="A319" s="24" t="s">
        <v>392</v>
      </c>
      <c r="B319" s="26">
        <v>86</v>
      </c>
      <c r="C319" s="26">
        <v>86.06</v>
      </c>
      <c r="D319" s="26">
        <v>86.13</v>
      </c>
      <c r="E319" s="26">
        <v>98.38</v>
      </c>
      <c r="F319" s="26">
        <v>84.14</v>
      </c>
      <c r="G319" s="26">
        <v>84.14</v>
      </c>
      <c r="H319" s="26">
        <v>92.94</v>
      </c>
      <c r="I319" s="26">
        <v>92.02</v>
      </c>
      <c r="J319" s="26">
        <v>81.98</v>
      </c>
      <c r="K319" s="26">
        <v>91.81</v>
      </c>
      <c r="L319" s="26">
        <v>98.65</v>
      </c>
      <c r="M319" s="26">
        <v>108.56</v>
      </c>
      <c r="N319" s="26">
        <v>104.45</v>
      </c>
      <c r="O319" s="25"/>
      <c r="P319" s="26">
        <v>89.1</v>
      </c>
    </row>
    <row r="320" spans="1:16" x14ac:dyDescent="0.3">
      <c r="A320" s="24" t="s">
        <v>393</v>
      </c>
      <c r="B320" s="26">
        <v>86.1</v>
      </c>
      <c r="C320" s="26">
        <v>86.59</v>
      </c>
      <c r="D320" s="26">
        <v>86.26</v>
      </c>
      <c r="E320" s="26">
        <v>99.29</v>
      </c>
      <c r="F320" s="26">
        <v>83.66</v>
      </c>
      <c r="G320" s="26">
        <v>83.66</v>
      </c>
      <c r="H320" s="26">
        <v>93.99</v>
      </c>
      <c r="I320" s="26">
        <v>90.35</v>
      </c>
      <c r="J320" s="26">
        <v>85.38</v>
      </c>
      <c r="K320" s="26">
        <v>91.9</v>
      </c>
      <c r="L320" s="26">
        <v>98.55</v>
      </c>
      <c r="M320" s="26">
        <v>107.58</v>
      </c>
      <c r="N320" s="26">
        <v>105.02</v>
      </c>
      <c r="O320" s="25"/>
      <c r="P320" s="26">
        <v>89.65</v>
      </c>
    </row>
    <row r="321" spans="1:16" x14ac:dyDescent="0.3">
      <c r="A321" s="24" t="s">
        <v>394</v>
      </c>
      <c r="B321" s="26">
        <v>86.56</v>
      </c>
      <c r="C321" s="26">
        <v>87.36</v>
      </c>
      <c r="D321" s="26">
        <v>86.73</v>
      </c>
      <c r="E321" s="26">
        <v>100.22</v>
      </c>
      <c r="F321" s="26">
        <v>82.3</v>
      </c>
      <c r="G321" s="26">
        <v>82.3</v>
      </c>
      <c r="H321" s="26">
        <v>94.29</v>
      </c>
      <c r="I321" s="26">
        <v>94.03</v>
      </c>
      <c r="J321" s="26">
        <v>85.38</v>
      </c>
      <c r="K321" s="26">
        <v>92.36</v>
      </c>
      <c r="L321" s="26">
        <v>98.65</v>
      </c>
      <c r="M321" s="26">
        <v>108.01</v>
      </c>
      <c r="N321" s="26">
        <v>106.81</v>
      </c>
      <c r="O321" s="25"/>
      <c r="P321" s="26">
        <v>90.08</v>
      </c>
    </row>
    <row r="322" spans="1:16" x14ac:dyDescent="0.3">
      <c r="A322" s="24" t="s">
        <v>395</v>
      </c>
      <c r="B322" s="26">
        <v>87.27</v>
      </c>
      <c r="C322" s="26">
        <v>88.63</v>
      </c>
      <c r="D322" s="26">
        <v>87.5</v>
      </c>
      <c r="E322" s="26">
        <v>101.15</v>
      </c>
      <c r="F322" s="26">
        <v>80.150000000000006</v>
      </c>
      <c r="G322" s="26">
        <v>80.150000000000006</v>
      </c>
      <c r="H322" s="26">
        <v>95.78</v>
      </c>
      <c r="I322" s="26">
        <v>108.15</v>
      </c>
      <c r="J322" s="26">
        <v>85.38</v>
      </c>
      <c r="K322" s="26">
        <v>92.45</v>
      </c>
      <c r="L322" s="26">
        <v>98.55</v>
      </c>
      <c r="M322" s="26">
        <v>107.14</v>
      </c>
      <c r="N322" s="26">
        <v>101.42</v>
      </c>
      <c r="O322" s="25"/>
      <c r="P322" s="26">
        <v>90.8</v>
      </c>
    </row>
    <row r="323" spans="1:16" x14ac:dyDescent="0.3">
      <c r="A323" s="24" t="s">
        <v>396</v>
      </c>
      <c r="B323" s="26">
        <v>87.86</v>
      </c>
      <c r="C323" s="26">
        <v>89.59</v>
      </c>
      <c r="D323" s="26">
        <v>88.1</v>
      </c>
      <c r="E323" s="26">
        <v>101.38</v>
      </c>
      <c r="F323" s="26">
        <v>80.930000000000007</v>
      </c>
      <c r="G323" s="26">
        <v>80.930000000000007</v>
      </c>
      <c r="H323" s="26">
        <v>96.79</v>
      </c>
      <c r="I323" s="26">
        <v>98.94</v>
      </c>
      <c r="J323" s="26">
        <v>85.38</v>
      </c>
      <c r="K323" s="26">
        <v>92.36</v>
      </c>
      <c r="L323" s="26">
        <v>98.55</v>
      </c>
      <c r="M323" s="26">
        <v>106.59</v>
      </c>
      <c r="N323" s="26">
        <v>106.65</v>
      </c>
      <c r="O323" s="25"/>
      <c r="P323" s="26">
        <v>91.5</v>
      </c>
    </row>
    <row r="324" spans="1:16" x14ac:dyDescent="0.3">
      <c r="A324" s="24" t="s">
        <v>397</v>
      </c>
      <c r="B324" s="26">
        <v>88.74</v>
      </c>
      <c r="C324" s="26">
        <v>90.64</v>
      </c>
      <c r="D324" s="26">
        <v>88.97</v>
      </c>
      <c r="E324" s="26">
        <v>101.2</v>
      </c>
      <c r="F324" s="26">
        <v>79.88</v>
      </c>
      <c r="G324" s="26">
        <v>79.88</v>
      </c>
      <c r="H324" s="26">
        <v>96.99</v>
      </c>
      <c r="I324" s="26">
        <v>103.28</v>
      </c>
      <c r="J324" s="26">
        <v>86.94</v>
      </c>
      <c r="K324" s="26">
        <v>92.18</v>
      </c>
      <c r="L324" s="26">
        <v>98.95</v>
      </c>
      <c r="M324" s="26">
        <v>105.94</v>
      </c>
      <c r="N324" s="26">
        <v>104.1</v>
      </c>
      <c r="O324" s="25"/>
      <c r="P324" s="26">
        <v>92.07</v>
      </c>
    </row>
    <row r="325" spans="1:16" x14ac:dyDescent="0.3">
      <c r="A325" s="24" t="s">
        <v>398</v>
      </c>
      <c r="B325" s="26">
        <v>89.88</v>
      </c>
      <c r="C325" s="26">
        <v>91.76</v>
      </c>
      <c r="D325" s="26">
        <v>90.09</v>
      </c>
      <c r="E325" s="26">
        <v>101.4</v>
      </c>
      <c r="F325" s="26">
        <v>84</v>
      </c>
      <c r="G325" s="26">
        <v>84</v>
      </c>
      <c r="H325" s="26">
        <v>97.22</v>
      </c>
      <c r="I325" s="26">
        <v>107.52</v>
      </c>
      <c r="J325" s="26">
        <v>86.94</v>
      </c>
      <c r="K325" s="26">
        <v>94.47</v>
      </c>
      <c r="L325" s="26">
        <v>99.14</v>
      </c>
      <c r="M325" s="26">
        <v>104.85</v>
      </c>
      <c r="N325" s="26">
        <v>104.41</v>
      </c>
      <c r="O325" s="25"/>
      <c r="P325" s="26">
        <v>92.94</v>
      </c>
    </row>
    <row r="326" spans="1:16" x14ac:dyDescent="0.3">
      <c r="A326" s="24" t="s">
        <v>399</v>
      </c>
      <c r="B326" s="26">
        <v>90.69</v>
      </c>
      <c r="C326" s="26">
        <v>92.66</v>
      </c>
      <c r="D326" s="26">
        <v>90.9</v>
      </c>
      <c r="E326" s="26">
        <v>100.05</v>
      </c>
      <c r="F326" s="26">
        <v>84.11</v>
      </c>
      <c r="G326" s="26">
        <v>84.11</v>
      </c>
      <c r="H326" s="26">
        <v>96.92</v>
      </c>
      <c r="I326" s="26">
        <v>108.22</v>
      </c>
      <c r="J326" s="26">
        <v>86.94</v>
      </c>
      <c r="K326" s="26">
        <v>95.2</v>
      </c>
      <c r="L326" s="26">
        <v>99.24</v>
      </c>
      <c r="M326" s="26">
        <v>104.31</v>
      </c>
      <c r="N326" s="26">
        <v>104.11</v>
      </c>
      <c r="O326" s="25"/>
      <c r="P326" s="26">
        <v>93.25</v>
      </c>
    </row>
    <row r="327" spans="1:16" x14ac:dyDescent="0.3">
      <c r="A327" s="24" t="s">
        <v>400</v>
      </c>
      <c r="B327" s="26">
        <v>91.42</v>
      </c>
      <c r="C327" s="26">
        <v>93.25</v>
      </c>
      <c r="D327" s="26">
        <v>91.61</v>
      </c>
      <c r="E327" s="26">
        <v>100.98</v>
      </c>
      <c r="F327" s="26">
        <v>82.6</v>
      </c>
      <c r="G327" s="26">
        <v>82.6</v>
      </c>
      <c r="H327" s="26">
        <v>96.52</v>
      </c>
      <c r="I327" s="26">
        <v>100.18</v>
      </c>
      <c r="J327" s="26">
        <v>86.94</v>
      </c>
      <c r="K327" s="26">
        <v>96.03</v>
      </c>
      <c r="L327" s="26">
        <v>99.24</v>
      </c>
      <c r="M327" s="26">
        <v>103.22</v>
      </c>
      <c r="N327" s="26">
        <v>103.87</v>
      </c>
      <c r="O327" s="25"/>
      <c r="P327" s="26">
        <v>93.54</v>
      </c>
    </row>
    <row r="328" spans="1:16" x14ac:dyDescent="0.3">
      <c r="A328" s="24" t="s">
        <v>401</v>
      </c>
      <c r="B328" s="26">
        <v>91.83</v>
      </c>
      <c r="C328" s="26">
        <v>93.68</v>
      </c>
      <c r="D328" s="26">
        <v>92</v>
      </c>
      <c r="E328" s="26">
        <v>101.98</v>
      </c>
      <c r="F328" s="26">
        <v>79.489999999999995</v>
      </c>
      <c r="G328" s="26">
        <v>79.489999999999995</v>
      </c>
      <c r="H328" s="26">
        <v>96.81</v>
      </c>
      <c r="I328" s="26">
        <v>100.28</v>
      </c>
      <c r="J328" s="26">
        <v>91.47</v>
      </c>
      <c r="K328" s="26">
        <v>96.03</v>
      </c>
      <c r="L328" s="26">
        <v>99.14</v>
      </c>
      <c r="M328" s="26">
        <v>102.23</v>
      </c>
      <c r="N328" s="26">
        <v>104.21</v>
      </c>
      <c r="O328" s="25"/>
      <c r="P328" s="26">
        <v>94.01</v>
      </c>
    </row>
    <row r="329" spans="1:16" x14ac:dyDescent="0.3">
      <c r="A329" s="24" t="s">
        <v>402</v>
      </c>
      <c r="B329" s="26">
        <v>92.91</v>
      </c>
      <c r="C329" s="26">
        <v>94.42</v>
      </c>
      <c r="D329" s="26">
        <v>93.06</v>
      </c>
      <c r="E329" s="26">
        <v>102.65</v>
      </c>
      <c r="F329" s="26">
        <v>78.430000000000007</v>
      </c>
      <c r="G329" s="26">
        <v>78.430000000000007</v>
      </c>
      <c r="H329" s="26">
        <v>99.38</v>
      </c>
      <c r="I329" s="26">
        <v>97.01</v>
      </c>
      <c r="J329" s="26">
        <v>91.47</v>
      </c>
      <c r="K329" s="26">
        <v>96.31</v>
      </c>
      <c r="L329" s="26">
        <v>100.03</v>
      </c>
      <c r="M329" s="26">
        <v>101.58</v>
      </c>
      <c r="N329" s="26">
        <v>104.69</v>
      </c>
      <c r="O329" s="25"/>
      <c r="P329" s="26">
        <v>95.11</v>
      </c>
    </row>
    <row r="330" spans="1:16" x14ac:dyDescent="0.3">
      <c r="A330" s="24" t="s">
        <v>403</v>
      </c>
      <c r="B330" s="26">
        <v>94.08</v>
      </c>
      <c r="C330" s="26">
        <v>95.31</v>
      </c>
      <c r="D330" s="26">
        <v>94.2</v>
      </c>
      <c r="E330" s="26">
        <v>101.81</v>
      </c>
      <c r="F330" s="26">
        <v>78.650000000000006</v>
      </c>
      <c r="G330" s="26">
        <v>78.650000000000006</v>
      </c>
      <c r="H330" s="26">
        <v>99.64</v>
      </c>
      <c r="I330" s="26">
        <v>112.97</v>
      </c>
      <c r="J330" s="26">
        <v>91.47</v>
      </c>
      <c r="K330" s="26">
        <v>96.86</v>
      </c>
      <c r="L330" s="26">
        <v>100.13</v>
      </c>
      <c r="M330" s="26">
        <v>101.8</v>
      </c>
      <c r="N330" s="26">
        <v>105</v>
      </c>
      <c r="O330" s="25"/>
      <c r="P330" s="26">
        <v>95.77</v>
      </c>
    </row>
    <row r="331" spans="1:16" x14ac:dyDescent="0.3">
      <c r="A331" s="24" t="s">
        <v>404</v>
      </c>
      <c r="B331" s="26">
        <v>95.04</v>
      </c>
      <c r="C331" s="26">
        <v>96.13</v>
      </c>
      <c r="D331" s="26">
        <v>95.14</v>
      </c>
      <c r="E331" s="26">
        <v>101.59</v>
      </c>
      <c r="F331" s="26">
        <v>78.599999999999994</v>
      </c>
      <c r="G331" s="26">
        <v>78.599999999999994</v>
      </c>
      <c r="H331" s="26">
        <v>99.28</v>
      </c>
      <c r="I331" s="26">
        <v>101.93</v>
      </c>
      <c r="J331" s="26">
        <v>91.47</v>
      </c>
      <c r="K331" s="26">
        <v>97.32</v>
      </c>
      <c r="L331" s="26">
        <v>100.22</v>
      </c>
      <c r="M331" s="26">
        <v>101.04</v>
      </c>
      <c r="N331" s="26">
        <v>104.95</v>
      </c>
      <c r="O331" s="25"/>
      <c r="P331" s="26">
        <v>96.17</v>
      </c>
    </row>
    <row r="332" spans="1:16" x14ac:dyDescent="0.3">
      <c r="A332" s="24" t="s">
        <v>405</v>
      </c>
      <c r="B332" s="26">
        <v>96.52</v>
      </c>
      <c r="C332" s="26">
        <v>97.17</v>
      </c>
      <c r="D332" s="26">
        <v>96.58</v>
      </c>
      <c r="E332" s="26">
        <v>101.68</v>
      </c>
      <c r="F332" s="26">
        <v>78.650000000000006</v>
      </c>
      <c r="G332" s="26">
        <v>78.650000000000006</v>
      </c>
      <c r="H332" s="26">
        <v>97.45</v>
      </c>
      <c r="I332" s="26">
        <v>93.28</v>
      </c>
      <c r="J332" s="26">
        <v>94.32</v>
      </c>
      <c r="K332" s="26">
        <v>97.22</v>
      </c>
      <c r="L332" s="26">
        <v>100.03</v>
      </c>
      <c r="M332" s="26">
        <v>100.05</v>
      </c>
      <c r="N332" s="26">
        <v>103.1</v>
      </c>
      <c r="O332" s="25"/>
      <c r="P332" s="26">
        <v>96.64</v>
      </c>
    </row>
    <row r="333" spans="1:16" x14ac:dyDescent="0.3">
      <c r="A333" s="24" t="s">
        <v>406</v>
      </c>
      <c r="B333" s="26">
        <v>97.8</v>
      </c>
      <c r="C333" s="26">
        <v>98.44</v>
      </c>
      <c r="D333" s="26">
        <v>97.83</v>
      </c>
      <c r="E333" s="26">
        <v>100.16</v>
      </c>
      <c r="F333" s="26">
        <v>77.84</v>
      </c>
      <c r="G333" s="26">
        <v>77.84</v>
      </c>
      <c r="H333" s="26">
        <v>96.17</v>
      </c>
      <c r="I333" s="26">
        <v>92.34</v>
      </c>
      <c r="J333" s="26">
        <v>94.32</v>
      </c>
      <c r="K333" s="26">
        <v>98.05</v>
      </c>
      <c r="L333" s="26">
        <v>98.95</v>
      </c>
      <c r="M333" s="26">
        <v>99.84</v>
      </c>
      <c r="N333" s="26">
        <v>101.15</v>
      </c>
      <c r="O333" s="25"/>
      <c r="P333" s="26">
        <v>96.89</v>
      </c>
    </row>
    <row r="334" spans="1:16" x14ac:dyDescent="0.3">
      <c r="A334" s="24" t="s">
        <v>407</v>
      </c>
      <c r="B334" s="26">
        <v>96.94</v>
      </c>
      <c r="C334" s="26">
        <v>97.84</v>
      </c>
      <c r="D334" s="26">
        <v>96.99</v>
      </c>
      <c r="E334" s="26">
        <v>100.04</v>
      </c>
      <c r="F334" s="26">
        <v>83.66</v>
      </c>
      <c r="G334" s="26">
        <v>83.66</v>
      </c>
      <c r="H334" s="26">
        <v>95.42</v>
      </c>
      <c r="I334" s="26">
        <v>92.65</v>
      </c>
      <c r="J334" s="26">
        <v>94.32</v>
      </c>
      <c r="K334" s="26">
        <v>98.23</v>
      </c>
      <c r="L334" s="26">
        <v>98.95</v>
      </c>
      <c r="M334" s="26">
        <v>100.27</v>
      </c>
      <c r="N334" s="26">
        <v>100.34</v>
      </c>
      <c r="O334" s="25"/>
      <c r="P334" s="26">
        <v>96.52</v>
      </c>
    </row>
    <row r="335" spans="1:16" x14ac:dyDescent="0.3">
      <c r="A335" s="24" t="s">
        <v>408</v>
      </c>
      <c r="B335" s="26">
        <v>97.48</v>
      </c>
      <c r="C335" s="26">
        <v>98.37</v>
      </c>
      <c r="D335" s="26">
        <v>97.52</v>
      </c>
      <c r="E335" s="26">
        <v>100.14</v>
      </c>
      <c r="F335" s="26">
        <v>95.22</v>
      </c>
      <c r="G335" s="26">
        <v>95.22</v>
      </c>
      <c r="H335" s="26">
        <v>95.36</v>
      </c>
      <c r="I335" s="26">
        <v>98.84</v>
      </c>
      <c r="J335" s="26">
        <v>94.32</v>
      </c>
      <c r="K335" s="26">
        <v>98.51</v>
      </c>
      <c r="L335" s="26">
        <v>99.04</v>
      </c>
      <c r="M335" s="26">
        <v>100.38</v>
      </c>
      <c r="N335" s="26">
        <v>100.46</v>
      </c>
      <c r="O335" s="25"/>
      <c r="P335" s="26">
        <v>97.31</v>
      </c>
    </row>
    <row r="336" spans="1:16" x14ac:dyDescent="0.3">
      <c r="A336" s="24" t="s">
        <v>409</v>
      </c>
      <c r="B336" s="26">
        <v>97.52</v>
      </c>
      <c r="C336" s="26">
        <v>98.4</v>
      </c>
      <c r="D336" s="26">
        <v>97.56</v>
      </c>
      <c r="E336" s="26">
        <v>101.41</v>
      </c>
      <c r="F336" s="26">
        <v>96.47</v>
      </c>
      <c r="G336" s="26">
        <v>96.47</v>
      </c>
      <c r="H336" s="26">
        <v>96.41</v>
      </c>
      <c r="I336" s="26">
        <v>95.62</v>
      </c>
      <c r="J336" s="26">
        <v>96.13</v>
      </c>
      <c r="K336" s="26">
        <v>98.6</v>
      </c>
      <c r="L336" s="26">
        <v>98.55</v>
      </c>
      <c r="M336" s="26">
        <v>98.64</v>
      </c>
      <c r="N336" s="26">
        <v>100.49</v>
      </c>
      <c r="O336" s="25"/>
      <c r="P336" s="26">
        <v>97.73</v>
      </c>
    </row>
    <row r="337" spans="1:16" x14ac:dyDescent="0.3">
      <c r="A337" s="24" t="s">
        <v>410</v>
      </c>
      <c r="B337" s="26">
        <v>97.91</v>
      </c>
      <c r="C337" s="26">
        <v>98.61</v>
      </c>
      <c r="D337" s="26">
        <v>97.94</v>
      </c>
      <c r="E337" s="26">
        <v>99.46</v>
      </c>
      <c r="F337" s="26">
        <v>98.08</v>
      </c>
      <c r="G337" s="26">
        <v>98.08</v>
      </c>
      <c r="H337" s="26">
        <v>97.58</v>
      </c>
      <c r="I337" s="26">
        <v>96.09</v>
      </c>
      <c r="J337" s="26">
        <v>96.13</v>
      </c>
      <c r="K337" s="26">
        <v>99.06</v>
      </c>
      <c r="L337" s="26">
        <v>98.55</v>
      </c>
      <c r="M337" s="26">
        <v>98.2</v>
      </c>
      <c r="N337" s="26">
        <v>100.56</v>
      </c>
      <c r="O337" s="25"/>
      <c r="P337" s="26">
        <v>98.07</v>
      </c>
    </row>
    <row r="338" spans="1:16" x14ac:dyDescent="0.3">
      <c r="A338" s="24" t="s">
        <v>411</v>
      </c>
      <c r="B338" s="26">
        <v>97.86</v>
      </c>
      <c r="C338" s="26">
        <v>98.62</v>
      </c>
      <c r="D338" s="26">
        <v>97.91</v>
      </c>
      <c r="E338" s="26">
        <v>100.89</v>
      </c>
      <c r="F338" s="26">
        <v>97.19</v>
      </c>
      <c r="G338" s="26">
        <v>97.19</v>
      </c>
      <c r="H338" s="26">
        <v>97.08</v>
      </c>
      <c r="I338" s="26">
        <v>97.13</v>
      </c>
      <c r="J338" s="26">
        <v>96.13</v>
      </c>
      <c r="K338" s="26">
        <v>99.79</v>
      </c>
      <c r="L338" s="26">
        <v>98.75</v>
      </c>
      <c r="M338" s="26">
        <v>97.22</v>
      </c>
      <c r="N338" s="26">
        <v>100.62</v>
      </c>
      <c r="O338" s="25"/>
      <c r="P338" s="26">
        <v>98.03</v>
      </c>
    </row>
    <row r="339" spans="1:16" x14ac:dyDescent="0.3">
      <c r="A339" s="24" t="s">
        <v>412</v>
      </c>
      <c r="B339" s="26">
        <v>98.52</v>
      </c>
      <c r="C339" s="26">
        <v>99.13</v>
      </c>
      <c r="D339" s="26">
        <v>98.55</v>
      </c>
      <c r="E339" s="26">
        <v>101.78</v>
      </c>
      <c r="F339" s="26">
        <v>96.52</v>
      </c>
      <c r="G339" s="26">
        <v>96.52</v>
      </c>
      <c r="H339" s="26">
        <v>95.93</v>
      </c>
      <c r="I339" s="26">
        <v>99.15</v>
      </c>
      <c r="J339" s="26">
        <v>96.13</v>
      </c>
      <c r="K339" s="26">
        <v>99.06</v>
      </c>
      <c r="L339" s="26">
        <v>99.04</v>
      </c>
      <c r="M339" s="26">
        <v>99.18</v>
      </c>
      <c r="N339" s="26">
        <v>99.75</v>
      </c>
      <c r="O339" s="25"/>
      <c r="P339" s="26">
        <v>98.22</v>
      </c>
    </row>
    <row r="340" spans="1:16" x14ac:dyDescent="0.3">
      <c r="A340" s="24" t="s">
        <v>413</v>
      </c>
      <c r="B340" s="26">
        <v>98.8</v>
      </c>
      <c r="C340" s="26">
        <v>99.29</v>
      </c>
      <c r="D340" s="26">
        <v>98.82</v>
      </c>
      <c r="E340" s="26">
        <v>99.55</v>
      </c>
      <c r="F340" s="26">
        <v>97.22</v>
      </c>
      <c r="G340" s="26">
        <v>97.22</v>
      </c>
      <c r="H340" s="26">
        <v>96.55</v>
      </c>
      <c r="I340" s="26">
        <v>101.27</v>
      </c>
      <c r="J340" s="26">
        <v>100</v>
      </c>
      <c r="K340" s="26">
        <v>99.15</v>
      </c>
      <c r="L340" s="26">
        <v>98.95</v>
      </c>
      <c r="M340" s="26">
        <v>100.05</v>
      </c>
      <c r="N340" s="26">
        <v>99.7</v>
      </c>
      <c r="O340" s="25"/>
      <c r="P340" s="26">
        <v>98.55</v>
      </c>
    </row>
    <row r="341" spans="1:16" x14ac:dyDescent="0.3">
      <c r="A341" s="24" t="s">
        <v>414</v>
      </c>
      <c r="B341" s="26">
        <v>99.95</v>
      </c>
      <c r="C341" s="26">
        <v>99.95</v>
      </c>
      <c r="D341" s="26">
        <v>99.92</v>
      </c>
      <c r="E341" s="26">
        <v>100.44</v>
      </c>
      <c r="F341" s="26">
        <v>99.34</v>
      </c>
      <c r="G341" s="26">
        <v>99.34</v>
      </c>
      <c r="H341" s="26">
        <v>99.11</v>
      </c>
      <c r="I341" s="26">
        <v>101.61</v>
      </c>
      <c r="J341" s="26">
        <v>100</v>
      </c>
      <c r="K341" s="26">
        <v>99.98</v>
      </c>
      <c r="L341" s="26">
        <v>99.93</v>
      </c>
      <c r="M341" s="26">
        <v>100.16</v>
      </c>
      <c r="N341" s="26">
        <v>100.05</v>
      </c>
      <c r="O341" s="25"/>
      <c r="P341" s="26">
        <v>99.81</v>
      </c>
    </row>
    <row r="342" spans="1:16" x14ac:dyDescent="0.3">
      <c r="A342" s="24" t="s">
        <v>415</v>
      </c>
      <c r="B342" s="26">
        <v>100.38</v>
      </c>
      <c r="C342" s="26">
        <v>100.39</v>
      </c>
      <c r="D342" s="26">
        <v>100.35</v>
      </c>
      <c r="E342" s="26">
        <v>99.89</v>
      </c>
      <c r="F342" s="26">
        <v>99.31</v>
      </c>
      <c r="G342" s="26">
        <v>99.31</v>
      </c>
      <c r="H342" s="26">
        <v>99.64</v>
      </c>
      <c r="I342" s="26">
        <v>94.31</v>
      </c>
      <c r="J342" s="26">
        <v>100</v>
      </c>
      <c r="K342" s="26">
        <v>100.16</v>
      </c>
      <c r="L342" s="26">
        <v>100.22</v>
      </c>
      <c r="M342" s="26">
        <v>100.38</v>
      </c>
      <c r="N342" s="26">
        <v>100.11</v>
      </c>
      <c r="O342" s="25"/>
      <c r="P342" s="26">
        <v>100.11</v>
      </c>
    </row>
    <row r="343" spans="1:16" x14ac:dyDescent="0.3">
      <c r="A343" s="24" t="s">
        <v>416</v>
      </c>
      <c r="B343" s="26">
        <v>100.89</v>
      </c>
      <c r="C343" s="26">
        <v>100.37</v>
      </c>
      <c r="D343" s="26">
        <v>100.92</v>
      </c>
      <c r="E343" s="26">
        <v>100.13</v>
      </c>
      <c r="F343" s="26">
        <v>104.27</v>
      </c>
      <c r="G343" s="26">
        <v>104.27</v>
      </c>
      <c r="H343" s="26">
        <v>104.88</v>
      </c>
      <c r="I343" s="26">
        <v>103.04</v>
      </c>
      <c r="J343" s="26">
        <v>100</v>
      </c>
      <c r="K343" s="26">
        <v>100.71</v>
      </c>
      <c r="L343" s="26">
        <v>100.91</v>
      </c>
      <c r="M343" s="26">
        <v>99.4</v>
      </c>
      <c r="N343" s="26">
        <v>100.14</v>
      </c>
      <c r="O343" s="25"/>
      <c r="P343" s="26">
        <v>101.55</v>
      </c>
    </row>
    <row r="344" spans="1:16" x14ac:dyDescent="0.3">
      <c r="A344" s="24" t="s">
        <v>417</v>
      </c>
      <c r="B344" s="26">
        <v>101.67</v>
      </c>
      <c r="C344" s="26">
        <v>101.16</v>
      </c>
      <c r="D344" s="26">
        <v>101.71</v>
      </c>
      <c r="E344" s="26">
        <v>98.18</v>
      </c>
      <c r="F344" s="26">
        <v>106.74</v>
      </c>
      <c r="G344" s="26">
        <v>106.74</v>
      </c>
      <c r="H344" s="26">
        <v>107.47</v>
      </c>
      <c r="I344" s="26">
        <v>105.46</v>
      </c>
      <c r="J344" s="26">
        <v>100</v>
      </c>
      <c r="K344" s="26">
        <v>100.9</v>
      </c>
      <c r="L344" s="26">
        <v>98.75</v>
      </c>
      <c r="M344" s="26">
        <v>99.62</v>
      </c>
      <c r="N344" s="26">
        <v>100.17</v>
      </c>
      <c r="O344" s="25"/>
      <c r="P344" s="26">
        <v>102.36</v>
      </c>
    </row>
    <row r="345" spans="1:16" x14ac:dyDescent="0.3">
      <c r="A345" s="24" t="s">
        <v>418</v>
      </c>
      <c r="B345" s="26">
        <v>101.84</v>
      </c>
      <c r="C345" s="26">
        <v>101.61</v>
      </c>
      <c r="D345" s="26">
        <v>101.94</v>
      </c>
      <c r="E345" s="26">
        <v>98.89</v>
      </c>
      <c r="F345" s="26">
        <v>109.97</v>
      </c>
      <c r="G345" s="26">
        <v>109.97</v>
      </c>
      <c r="H345" s="26">
        <v>107.83</v>
      </c>
      <c r="I345" s="26">
        <v>106.86</v>
      </c>
      <c r="J345" s="26">
        <v>100</v>
      </c>
      <c r="K345" s="26">
        <v>101.63</v>
      </c>
      <c r="L345" s="26">
        <v>98.75</v>
      </c>
      <c r="M345" s="26">
        <v>98.42</v>
      </c>
      <c r="N345" s="26">
        <v>100.57</v>
      </c>
      <c r="O345" s="25"/>
      <c r="P345" s="26">
        <v>102.74</v>
      </c>
    </row>
    <row r="346" spans="1:16" x14ac:dyDescent="0.3">
      <c r="A346" s="24" t="s">
        <v>419</v>
      </c>
      <c r="B346" s="26">
        <v>102.13</v>
      </c>
      <c r="C346" s="26">
        <v>102.27</v>
      </c>
      <c r="D346" s="26">
        <v>102.29</v>
      </c>
      <c r="E346" s="26">
        <v>100.91</v>
      </c>
      <c r="F346" s="26">
        <v>108.5</v>
      </c>
      <c r="G346" s="26">
        <v>108.5</v>
      </c>
      <c r="H346" s="26">
        <v>108.02</v>
      </c>
      <c r="I346" s="26">
        <v>107.92</v>
      </c>
      <c r="J346" s="26">
        <v>100</v>
      </c>
      <c r="K346" s="26">
        <v>102.92</v>
      </c>
      <c r="L346" s="26">
        <v>98.85</v>
      </c>
      <c r="M346" s="26">
        <v>99.62</v>
      </c>
      <c r="N346" s="26">
        <v>100.6</v>
      </c>
      <c r="O346" s="25"/>
      <c r="P346" s="26">
        <v>103.15</v>
      </c>
    </row>
    <row r="347" spans="1:16" x14ac:dyDescent="0.3">
      <c r="A347" s="24" t="s">
        <v>420</v>
      </c>
      <c r="B347" s="26">
        <v>103.56</v>
      </c>
      <c r="C347" s="26">
        <v>103.35</v>
      </c>
      <c r="D347" s="26">
        <v>103.68</v>
      </c>
      <c r="E347" s="26">
        <v>101.4</v>
      </c>
      <c r="F347" s="26">
        <v>107.02</v>
      </c>
      <c r="G347" s="26">
        <v>107.02</v>
      </c>
      <c r="H347" s="26">
        <v>110.04</v>
      </c>
      <c r="I347" s="26">
        <v>120.9</v>
      </c>
      <c r="J347" s="26">
        <v>100</v>
      </c>
      <c r="K347" s="26">
        <v>102.82</v>
      </c>
      <c r="L347" s="26">
        <v>98.55</v>
      </c>
      <c r="M347" s="26">
        <v>99.62</v>
      </c>
      <c r="N347" s="26">
        <v>100.62</v>
      </c>
      <c r="O347" s="25"/>
      <c r="P347" s="26">
        <v>104.3</v>
      </c>
    </row>
    <row r="348" spans="1:16" x14ac:dyDescent="0.3">
      <c r="A348" s="24" t="s">
        <v>421</v>
      </c>
      <c r="B348" s="26">
        <v>104.18</v>
      </c>
      <c r="C348" s="26">
        <v>104.03</v>
      </c>
      <c r="D348" s="26">
        <v>104.31</v>
      </c>
      <c r="E348" s="26">
        <v>102.32</v>
      </c>
      <c r="F348" s="26">
        <v>104.79</v>
      </c>
      <c r="G348" s="26">
        <v>104.79</v>
      </c>
      <c r="H348" s="26">
        <v>108.96</v>
      </c>
      <c r="I348" s="26">
        <v>124.72</v>
      </c>
      <c r="J348" s="26">
        <v>100</v>
      </c>
      <c r="K348" s="26">
        <v>103.01</v>
      </c>
      <c r="L348" s="26">
        <v>99.04</v>
      </c>
      <c r="M348" s="26">
        <v>99.51</v>
      </c>
      <c r="N348" s="26">
        <v>100.64</v>
      </c>
      <c r="O348" s="25"/>
      <c r="P348" s="26">
        <v>104.46</v>
      </c>
    </row>
    <row r="349" spans="1:16" x14ac:dyDescent="0.3">
      <c r="A349" s="24" t="s">
        <v>422</v>
      </c>
      <c r="B349" s="26">
        <v>104.99</v>
      </c>
      <c r="C349" s="26">
        <v>104.98</v>
      </c>
      <c r="D349" s="26">
        <v>105.14</v>
      </c>
      <c r="E349" s="26">
        <v>103.5</v>
      </c>
      <c r="F349" s="26">
        <v>103.43</v>
      </c>
      <c r="G349" s="26">
        <v>103.43</v>
      </c>
      <c r="H349" s="26">
        <v>105.76</v>
      </c>
      <c r="I349" s="26">
        <v>127.56</v>
      </c>
      <c r="J349" s="26">
        <v>100</v>
      </c>
      <c r="K349" s="26">
        <v>104.02</v>
      </c>
      <c r="L349" s="26">
        <v>100.13</v>
      </c>
      <c r="M349" s="26">
        <v>99.51</v>
      </c>
      <c r="N349" s="26">
        <v>98.75</v>
      </c>
      <c r="O349" s="25"/>
      <c r="P349" s="26">
        <v>104.38</v>
      </c>
    </row>
    <row r="350" spans="1:16" x14ac:dyDescent="0.3">
      <c r="A350" s="24" t="s">
        <v>423</v>
      </c>
      <c r="B350" s="26">
        <v>106.23</v>
      </c>
      <c r="C350" s="26">
        <v>106.41</v>
      </c>
      <c r="D350" s="26">
        <v>106.38</v>
      </c>
      <c r="E350" s="26">
        <v>104.09</v>
      </c>
      <c r="F350" s="26">
        <v>104.93</v>
      </c>
      <c r="G350" s="26">
        <v>104.93</v>
      </c>
      <c r="H350" s="26">
        <v>106.78</v>
      </c>
      <c r="I350" s="26">
        <v>126.5</v>
      </c>
      <c r="J350" s="26">
        <v>100</v>
      </c>
      <c r="K350" s="26">
        <v>104.84</v>
      </c>
      <c r="L350" s="26">
        <v>100.52</v>
      </c>
      <c r="M350" s="26">
        <v>100.16</v>
      </c>
      <c r="N350" s="26">
        <v>98.74</v>
      </c>
      <c r="O350" s="25"/>
      <c r="P350" s="26">
        <v>105.43</v>
      </c>
    </row>
    <row r="351" spans="1:16" x14ac:dyDescent="0.3">
      <c r="A351" s="24" t="s">
        <v>552</v>
      </c>
      <c r="B351" s="26">
        <v>106.62</v>
      </c>
      <c r="C351" s="26">
        <v>106.49</v>
      </c>
      <c r="D351" s="26">
        <v>106.72</v>
      </c>
      <c r="E351" s="26">
        <v>105.36</v>
      </c>
      <c r="F351" s="26">
        <v>107.86</v>
      </c>
      <c r="G351" s="26">
        <v>107.86</v>
      </c>
      <c r="H351" s="26">
        <v>108.66</v>
      </c>
      <c r="I351" s="26">
        <v>124.87</v>
      </c>
      <c r="J351" s="26">
        <v>100</v>
      </c>
      <c r="K351" s="26">
        <v>104.94</v>
      </c>
      <c r="L351" s="26">
        <v>100.03</v>
      </c>
      <c r="M351" s="26">
        <v>100.38</v>
      </c>
      <c r="N351" s="26">
        <v>98.75</v>
      </c>
      <c r="P351" s="26">
        <v>106.15</v>
      </c>
    </row>
    <row r="352" spans="1:16" x14ac:dyDescent="0.3">
      <c r="A352" s="24" t="s">
        <v>574</v>
      </c>
      <c r="B352" s="26">
        <v>107.63</v>
      </c>
      <c r="C352" s="26">
        <v>107.5</v>
      </c>
      <c r="D352" s="26">
        <v>107.74</v>
      </c>
      <c r="E352" s="26">
        <v>105.13</v>
      </c>
      <c r="F352" s="26">
        <v>108.25</v>
      </c>
      <c r="G352" s="26">
        <v>108.25</v>
      </c>
      <c r="H352" s="26">
        <v>108.98</v>
      </c>
      <c r="I352" s="26">
        <v>118.99</v>
      </c>
      <c r="J352" s="26">
        <v>100</v>
      </c>
      <c r="K352" s="26">
        <v>106.22</v>
      </c>
      <c r="L352" s="26">
        <v>100.62</v>
      </c>
      <c r="M352" s="26">
        <v>99.73</v>
      </c>
      <c r="N352" s="26">
        <v>98.73</v>
      </c>
      <c r="P352" s="26">
        <v>106.77</v>
      </c>
    </row>
    <row r="353" spans="1:16" x14ac:dyDescent="0.3">
      <c r="A353" s="24" t="s">
        <v>582</v>
      </c>
      <c r="B353" s="26">
        <v>108.7</v>
      </c>
      <c r="C353" s="26">
        <v>108.8</v>
      </c>
      <c r="D353" s="26">
        <v>108.8</v>
      </c>
      <c r="E353" s="26">
        <v>103.94</v>
      </c>
      <c r="F353" s="26">
        <v>107.3</v>
      </c>
      <c r="G353" s="26">
        <v>107.3</v>
      </c>
      <c r="H353" s="26">
        <v>109.43</v>
      </c>
      <c r="I353" s="26">
        <v>122.16</v>
      </c>
      <c r="J353" s="26">
        <v>100</v>
      </c>
      <c r="K353" s="26">
        <v>107.32</v>
      </c>
      <c r="L353" s="26">
        <v>101.7</v>
      </c>
      <c r="M353" s="26">
        <v>99.51</v>
      </c>
      <c r="N353" s="26">
        <v>98.83</v>
      </c>
      <c r="P353" s="26">
        <v>107.4</v>
      </c>
    </row>
    <row r="354" spans="1:16" x14ac:dyDescent="0.3">
      <c r="A354" s="24" t="s">
        <v>583</v>
      </c>
      <c r="B354" s="26">
        <v>110.56</v>
      </c>
      <c r="C354" s="26">
        <v>110.78</v>
      </c>
      <c r="D354" s="26">
        <v>110.64</v>
      </c>
      <c r="E354" s="26">
        <v>106.03</v>
      </c>
      <c r="F354" s="26">
        <v>108.22</v>
      </c>
      <c r="G354" s="26">
        <v>108.22</v>
      </c>
      <c r="H354" s="26">
        <v>109.77</v>
      </c>
      <c r="I354" s="26">
        <v>129.5</v>
      </c>
      <c r="J354" s="26">
        <v>100</v>
      </c>
      <c r="K354" s="26">
        <v>107.51</v>
      </c>
      <c r="L354" s="26">
        <v>102.78</v>
      </c>
      <c r="M354" s="26">
        <v>102.02</v>
      </c>
      <c r="N354" s="26">
        <v>98.59</v>
      </c>
      <c r="P354" s="26">
        <v>108.83</v>
      </c>
    </row>
    <row r="355" spans="1:16" x14ac:dyDescent="0.3">
      <c r="A355" s="32" t="s">
        <v>584</v>
      </c>
      <c r="B355" s="26">
        <v>111.24</v>
      </c>
      <c r="C355" s="26">
        <v>111.69</v>
      </c>
      <c r="D355" s="26">
        <v>111.32</v>
      </c>
      <c r="E355" s="26">
        <v>107.86</v>
      </c>
      <c r="F355" s="26">
        <v>111.81</v>
      </c>
      <c r="G355" s="26">
        <v>111.81</v>
      </c>
      <c r="H355" s="26">
        <v>112.19</v>
      </c>
      <c r="I355" s="26">
        <v>118.45</v>
      </c>
      <c r="J355" s="26">
        <v>100</v>
      </c>
      <c r="K355" s="26">
        <v>107.6</v>
      </c>
      <c r="L355" s="26">
        <v>101.6</v>
      </c>
      <c r="M355" s="26">
        <v>104.09</v>
      </c>
      <c r="N355" s="26">
        <v>98.92</v>
      </c>
      <c r="P355" s="26">
        <v>109.97</v>
      </c>
    </row>
  </sheetData>
  <hyperlinks>
    <hyperlink ref="A1" location="Contents!A1" display="Return to contents" xr:uid="{00000000-0004-0000-0B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AB354"/>
  <sheetViews>
    <sheetView workbookViewId="0">
      <pane xSplit="1" ySplit="2" topLeftCell="B3" activePane="bottomRight" state="frozen"/>
      <selection pane="topRight" activeCell="B1" sqref="B1"/>
      <selection pane="bottomLeft" activeCell="A3" sqref="A3"/>
      <selection pane="bottomRight" activeCell="A3" sqref="A3"/>
    </sheetView>
  </sheetViews>
  <sheetFormatPr defaultColWidth="9.08984375" defaultRowHeight="13" x14ac:dyDescent="0.3"/>
  <cols>
    <col min="1" max="1" width="22.26953125" style="1" customWidth="1"/>
    <col min="2" max="2" width="12.6328125" style="1" customWidth="1"/>
    <col min="3" max="16384" width="9.08984375" style="1"/>
  </cols>
  <sheetData>
    <row r="1" spans="1:28" x14ac:dyDescent="0.3">
      <c r="A1" s="5" t="s">
        <v>0</v>
      </c>
    </row>
    <row r="2" spans="1:28" ht="26" x14ac:dyDescent="0.3">
      <c r="A2" s="22" t="s">
        <v>454</v>
      </c>
      <c r="B2" s="30" t="s">
        <v>571</v>
      </c>
      <c r="C2" s="23"/>
      <c r="D2" s="23"/>
      <c r="E2" s="23"/>
      <c r="F2" s="23"/>
      <c r="G2" s="23"/>
      <c r="H2" s="23"/>
      <c r="I2" s="23"/>
      <c r="J2" s="23"/>
      <c r="K2" s="23"/>
      <c r="L2" s="23"/>
      <c r="M2" s="23"/>
      <c r="N2" s="23"/>
      <c r="O2" s="23"/>
      <c r="P2" s="23"/>
      <c r="Q2" s="23"/>
      <c r="AB2" s="23"/>
    </row>
    <row r="3" spans="1:28" x14ac:dyDescent="0.3">
      <c r="A3" s="24">
        <v>1950</v>
      </c>
      <c r="B3" s="12">
        <f t="shared" ref="B3:B34" ca="1" si="0">(1+GEOMEAN(OFFSET(B$75,$AB3,0,4,1)))^4-1</f>
        <v>0.28529425997268953</v>
      </c>
      <c r="AB3" s="27">
        <f>0</f>
        <v>0</v>
      </c>
    </row>
    <row r="4" spans="1:28" x14ac:dyDescent="0.3">
      <c r="A4" s="24">
        <v>1951</v>
      </c>
      <c r="B4" s="12">
        <f t="shared" ca="1" si="0"/>
        <v>0.29866986245649629</v>
      </c>
      <c r="AB4" s="27">
        <f>AB3+4</f>
        <v>4</v>
      </c>
    </row>
    <row r="5" spans="1:28" x14ac:dyDescent="0.3">
      <c r="A5" s="24">
        <v>1952</v>
      </c>
      <c r="B5" s="12">
        <f t="shared" ca="1" si="0"/>
        <v>0.2842043586390095</v>
      </c>
      <c r="AB5" s="27">
        <f t="shared" ref="AB5:AB68" si="1">AB4+4</f>
        <v>8</v>
      </c>
    </row>
    <row r="6" spans="1:28" x14ac:dyDescent="0.3">
      <c r="A6" s="24">
        <v>1953</v>
      </c>
      <c r="B6" s="12">
        <f t="shared" ca="1" si="0"/>
        <v>0.26661225941082201</v>
      </c>
      <c r="AB6" s="27">
        <f t="shared" si="1"/>
        <v>12</v>
      </c>
    </row>
    <row r="7" spans="1:28" x14ac:dyDescent="0.3">
      <c r="A7" s="24">
        <v>1954</v>
      </c>
      <c r="B7" s="12">
        <f t="shared" ca="1" si="0"/>
        <v>0.29564669701007951</v>
      </c>
      <c r="AB7" s="27">
        <f t="shared" si="1"/>
        <v>16</v>
      </c>
    </row>
    <row r="8" spans="1:28" x14ac:dyDescent="0.3">
      <c r="A8" s="24">
        <v>1955</v>
      </c>
      <c r="B8" s="12">
        <f t="shared" ca="1" si="0"/>
        <v>0.30928749672740197</v>
      </c>
      <c r="AB8" s="27">
        <f t="shared" si="1"/>
        <v>20</v>
      </c>
    </row>
    <row r="9" spans="1:28" x14ac:dyDescent="0.3">
      <c r="A9" s="24">
        <v>1956</v>
      </c>
      <c r="B9" s="12">
        <f t="shared" ca="1" si="0"/>
        <v>0.28932032873663216</v>
      </c>
      <c r="AB9" s="27">
        <f t="shared" si="1"/>
        <v>24</v>
      </c>
    </row>
    <row r="10" spans="1:28" x14ac:dyDescent="0.3">
      <c r="A10" s="24">
        <v>1957</v>
      </c>
      <c r="B10" s="12">
        <f t="shared" ca="1" si="0"/>
        <v>0.27276684293100417</v>
      </c>
      <c r="AB10" s="27">
        <f t="shared" si="1"/>
        <v>28</v>
      </c>
    </row>
    <row r="11" spans="1:28" x14ac:dyDescent="0.3">
      <c r="A11" s="24">
        <v>1958</v>
      </c>
      <c r="B11" s="12">
        <f t="shared" ca="1" si="0"/>
        <v>0.26481842140569212</v>
      </c>
      <c r="AB11" s="27">
        <f t="shared" si="1"/>
        <v>32</v>
      </c>
    </row>
    <row r="12" spans="1:28" x14ac:dyDescent="0.3">
      <c r="A12" s="24">
        <v>1959</v>
      </c>
      <c r="B12" s="12">
        <f t="shared" ca="1" si="0"/>
        <v>0.27375578971070014</v>
      </c>
      <c r="AB12" s="27">
        <f t="shared" si="1"/>
        <v>36</v>
      </c>
    </row>
    <row r="13" spans="1:28" x14ac:dyDescent="0.3">
      <c r="A13" s="24">
        <v>1960</v>
      </c>
      <c r="B13" s="12">
        <f t="shared" ca="1" si="0"/>
        <v>0.33122936937483649</v>
      </c>
      <c r="AB13" s="27">
        <f t="shared" si="1"/>
        <v>40</v>
      </c>
    </row>
    <row r="14" spans="1:28" x14ac:dyDescent="0.3">
      <c r="A14" s="24">
        <v>1961</v>
      </c>
      <c r="B14" s="12">
        <f t="shared" ca="1" si="0"/>
        <v>0.29047461295873833</v>
      </c>
      <c r="AB14" s="27">
        <f t="shared" si="1"/>
        <v>44</v>
      </c>
    </row>
    <row r="15" spans="1:28" x14ac:dyDescent="0.3">
      <c r="A15" s="24">
        <v>1962</v>
      </c>
      <c r="B15" s="12">
        <f t="shared" ca="1" si="0"/>
        <v>0.26277928140185058</v>
      </c>
      <c r="AB15" s="27">
        <f t="shared" si="1"/>
        <v>48</v>
      </c>
    </row>
    <row r="16" spans="1:28" x14ac:dyDescent="0.3">
      <c r="A16" s="24">
        <v>1963</v>
      </c>
      <c r="B16" s="12">
        <f t="shared" ca="1" si="0"/>
        <v>0.28186948839958959</v>
      </c>
      <c r="AB16" s="27">
        <f t="shared" si="1"/>
        <v>52</v>
      </c>
    </row>
    <row r="17" spans="1:28" x14ac:dyDescent="0.3">
      <c r="A17" s="24">
        <v>1964</v>
      </c>
      <c r="B17" s="12">
        <f t="shared" ca="1" si="0"/>
        <v>0.25203299112946098</v>
      </c>
      <c r="AB17" s="27">
        <f t="shared" si="1"/>
        <v>56</v>
      </c>
    </row>
    <row r="18" spans="1:28" x14ac:dyDescent="0.3">
      <c r="A18" s="24">
        <v>1965</v>
      </c>
      <c r="B18" s="12">
        <f t="shared" ca="1" si="0"/>
        <v>0.24782476294413369</v>
      </c>
      <c r="AB18" s="27">
        <f t="shared" si="1"/>
        <v>60</v>
      </c>
    </row>
    <row r="19" spans="1:28" x14ac:dyDescent="0.3">
      <c r="A19" s="24">
        <v>1966</v>
      </c>
      <c r="B19" s="12">
        <f t="shared" ca="1" si="0"/>
        <v>0.21843432633324134</v>
      </c>
      <c r="AB19" s="27">
        <f t="shared" si="1"/>
        <v>64</v>
      </c>
    </row>
    <row r="20" spans="1:28" x14ac:dyDescent="0.3">
      <c r="A20" s="24">
        <v>1967</v>
      </c>
      <c r="B20" s="12">
        <f t="shared" ca="1" si="0"/>
        <v>0.21574729269483295</v>
      </c>
      <c r="AB20" s="27">
        <f t="shared" si="1"/>
        <v>68</v>
      </c>
    </row>
    <row r="21" spans="1:28" x14ac:dyDescent="0.3">
      <c r="A21" s="24">
        <v>1968</v>
      </c>
      <c r="B21" s="12">
        <f t="shared" ca="1" si="0"/>
        <v>0.22719437270418608</v>
      </c>
      <c r="AB21" s="27">
        <f t="shared" si="1"/>
        <v>72</v>
      </c>
    </row>
    <row r="22" spans="1:28" x14ac:dyDescent="0.3">
      <c r="A22" s="24">
        <v>1969</v>
      </c>
      <c r="B22" s="12">
        <f t="shared" ca="1" si="0"/>
        <v>0.24836066148386826</v>
      </c>
      <c r="AB22" s="27">
        <f t="shared" si="1"/>
        <v>76</v>
      </c>
    </row>
    <row r="23" spans="1:28" x14ac:dyDescent="0.3">
      <c r="A23" s="24">
        <v>1970</v>
      </c>
      <c r="B23" s="12">
        <f t="shared" ca="1" si="0"/>
        <v>0.27902211196094995</v>
      </c>
      <c r="AB23" s="27">
        <f t="shared" si="1"/>
        <v>80</v>
      </c>
    </row>
    <row r="24" spans="1:28" x14ac:dyDescent="0.3">
      <c r="A24" s="24">
        <v>1971</v>
      </c>
      <c r="B24" s="12">
        <f t="shared" ca="1" si="0"/>
        <v>0.26829058203404399</v>
      </c>
      <c r="AB24" s="27">
        <f t="shared" si="1"/>
        <v>84</v>
      </c>
    </row>
    <row r="25" spans="1:28" x14ac:dyDescent="0.3">
      <c r="A25" s="24">
        <v>1972</v>
      </c>
      <c r="B25" s="12">
        <f t="shared" ca="1" si="0"/>
        <v>0.30362506307512027</v>
      </c>
      <c r="AB25" s="27">
        <f t="shared" si="1"/>
        <v>88</v>
      </c>
    </row>
    <row r="26" spans="1:28" x14ac:dyDescent="0.3">
      <c r="A26" s="24">
        <v>1973</v>
      </c>
      <c r="B26" s="12">
        <f t="shared" ca="1" si="0"/>
        <v>0.37833263783092375</v>
      </c>
      <c r="AB26" s="27">
        <f t="shared" si="1"/>
        <v>92</v>
      </c>
    </row>
    <row r="27" spans="1:28" x14ac:dyDescent="0.3">
      <c r="A27" s="24">
        <v>1974</v>
      </c>
      <c r="B27" s="12">
        <f t="shared" ca="1" si="0"/>
        <v>0.27618335688848594</v>
      </c>
      <c r="AB27" s="27">
        <f t="shared" si="1"/>
        <v>96</v>
      </c>
    </row>
    <row r="28" spans="1:28" x14ac:dyDescent="0.3">
      <c r="A28" s="24">
        <v>1975</v>
      </c>
      <c r="B28" s="12">
        <f t="shared" ca="1" si="0"/>
        <v>8.9946190673802828E-2</v>
      </c>
      <c r="AB28" s="27">
        <f t="shared" si="1"/>
        <v>100</v>
      </c>
    </row>
    <row r="29" spans="1:28" x14ac:dyDescent="0.3">
      <c r="A29" s="24">
        <v>1976</v>
      </c>
      <c r="B29" s="12">
        <f t="shared" ca="1" si="0"/>
        <v>0.11403358019328635</v>
      </c>
      <c r="AB29" s="27">
        <f t="shared" si="1"/>
        <v>104</v>
      </c>
    </row>
    <row r="30" spans="1:28" x14ac:dyDescent="0.3">
      <c r="A30" s="24">
        <v>1977</v>
      </c>
      <c r="B30" s="12">
        <f t="shared" ca="1" si="0"/>
        <v>0.15016813242934512</v>
      </c>
      <c r="AB30" s="27">
        <f t="shared" si="1"/>
        <v>108</v>
      </c>
    </row>
    <row r="31" spans="1:28" x14ac:dyDescent="0.3">
      <c r="A31" s="24">
        <v>1978</v>
      </c>
      <c r="B31" s="12">
        <f t="shared" ca="1" si="0"/>
        <v>0.25753560176632551</v>
      </c>
      <c r="AB31" s="27">
        <f t="shared" si="1"/>
        <v>112</v>
      </c>
    </row>
    <row r="32" spans="1:28" x14ac:dyDescent="0.3">
      <c r="A32" s="24">
        <v>1979</v>
      </c>
      <c r="B32" s="12">
        <f t="shared" ca="1" si="0"/>
        <v>0.26739998897897133</v>
      </c>
      <c r="AB32" s="27">
        <f t="shared" si="1"/>
        <v>116</v>
      </c>
    </row>
    <row r="33" spans="1:28" x14ac:dyDescent="0.3">
      <c r="A33" s="24">
        <v>1980</v>
      </c>
      <c r="B33" s="12">
        <f t="shared" ca="1" si="0"/>
        <v>0.24139737167990138</v>
      </c>
      <c r="AB33" s="27">
        <f t="shared" si="1"/>
        <v>120</v>
      </c>
    </row>
    <row r="34" spans="1:28" x14ac:dyDescent="0.3">
      <c r="A34" s="24">
        <v>1981</v>
      </c>
      <c r="B34" s="12">
        <f t="shared" ca="1" si="0"/>
        <v>0.15251249080234652</v>
      </c>
      <c r="AB34" s="27">
        <f t="shared" si="1"/>
        <v>124</v>
      </c>
    </row>
    <row r="35" spans="1:28" x14ac:dyDescent="0.3">
      <c r="A35" s="24">
        <v>1982</v>
      </c>
      <c r="B35" s="12">
        <f t="shared" ref="B35:B66" ca="1" si="2">(1+GEOMEAN(OFFSET(B$75,$AB35,0,4,1)))^4-1</f>
        <v>0.1539453407893796</v>
      </c>
      <c r="AB35" s="27">
        <f t="shared" si="1"/>
        <v>128</v>
      </c>
    </row>
    <row r="36" spans="1:28" x14ac:dyDescent="0.3">
      <c r="A36" s="24">
        <v>1983</v>
      </c>
      <c r="B36" s="12">
        <f t="shared" ca="1" si="2"/>
        <v>0.22005578785487279</v>
      </c>
      <c r="AB36" s="27">
        <f t="shared" si="1"/>
        <v>132</v>
      </c>
    </row>
    <row r="37" spans="1:28" x14ac:dyDescent="0.3">
      <c r="A37" s="24">
        <v>1984</v>
      </c>
      <c r="B37" s="12">
        <f t="shared" ca="1" si="2"/>
        <v>0.23135234002652427</v>
      </c>
      <c r="AB37" s="27">
        <f t="shared" si="1"/>
        <v>136</v>
      </c>
    </row>
    <row r="38" spans="1:28" x14ac:dyDescent="0.3">
      <c r="A38" s="24">
        <v>1985</v>
      </c>
      <c r="B38" s="12">
        <f t="shared" ca="1" si="2"/>
        <v>0.27100033839193216</v>
      </c>
      <c r="AB38" s="27">
        <f t="shared" si="1"/>
        <v>140</v>
      </c>
    </row>
    <row r="39" spans="1:28" x14ac:dyDescent="0.3">
      <c r="A39" s="24">
        <v>1986</v>
      </c>
      <c r="B39" s="12">
        <f t="shared" ca="1" si="2"/>
        <v>0.2897714133936713</v>
      </c>
      <c r="AB39" s="27">
        <f t="shared" si="1"/>
        <v>144</v>
      </c>
    </row>
    <row r="40" spans="1:28" x14ac:dyDescent="0.3">
      <c r="A40" s="24">
        <v>1987</v>
      </c>
      <c r="B40" s="12">
        <f t="shared" ca="1" si="2"/>
        <v>0.33744623554915698</v>
      </c>
      <c r="AB40" s="27">
        <f t="shared" si="1"/>
        <v>148</v>
      </c>
    </row>
    <row r="41" spans="1:28" x14ac:dyDescent="0.3">
      <c r="A41" s="24">
        <v>1988</v>
      </c>
      <c r="B41" s="12">
        <f t="shared" ca="1" si="2"/>
        <v>0.37213962469900763</v>
      </c>
      <c r="AB41" s="27">
        <f t="shared" si="1"/>
        <v>152</v>
      </c>
    </row>
    <row r="42" spans="1:28" x14ac:dyDescent="0.3">
      <c r="A42" s="24">
        <v>1989</v>
      </c>
      <c r="B42" s="12">
        <f t="shared" ca="1" si="2"/>
        <v>0.38987866304645924</v>
      </c>
      <c r="AB42" s="27">
        <f t="shared" si="1"/>
        <v>156</v>
      </c>
    </row>
    <row r="43" spans="1:28" x14ac:dyDescent="0.3">
      <c r="A43" s="24">
        <v>1990</v>
      </c>
      <c r="B43" s="12">
        <f t="shared" ca="1" si="2"/>
        <v>0.25323271501681455</v>
      </c>
      <c r="AB43" s="27">
        <f t="shared" si="1"/>
        <v>160</v>
      </c>
    </row>
    <row r="44" spans="1:28" x14ac:dyDescent="0.3">
      <c r="A44" s="24">
        <v>1991</v>
      </c>
      <c r="B44" s="12">
        <f t="shared" ca="1" si="2"/>
        <v>0.12597617011734874</v>
      </c>
      <c r="AB44" s="27">
        <f t="shared" si="1"/>
        <v>164</v>
      </c>
    </row>
    <row r="45" spans="1:28" x14ac:dyDescent="0.3">
      <c r="A45" s="24">
        <v>1992</v>
      </c>
      <c r="B45" s="12">
        <f t="shared" ca="1" si="2"/>
        <v>0.14187176316135064</v>
      </c>
      <c r="AB45" s="27">
        <f t="shared" si="1"/>
        <v>168</v>
      </c>
    </row>
    <row r="46" spans="1:28" x14ac:dyDescent="0.3">
      <c r="A46" s="24">
        <v>1993</v>
      </c>
      <c r="B46" s="12">
        <f t="shared" ca="1" si="2"/>
        <v>0.23802916290250886</v>
      </c>
      <c r="AB46" s="27">
        <f t="shared" si="1"/>
        <v>172</v>
      </c>
    </row>
    <row r="47" spans="1:28" x14ac:dyDescent="0.3">
      <c r="A47" s="24">
        <v>1994</v>
      </c>
      <c r="B47" s="12">
        <f t="shared" ca="1" si="2"/>
        <v>0.2820029968237252</v>
      </c>
      <c r="AB47" s="27">
        <f t="shared" si="1"/>
        <v>176</v>
      </c>
    </row>
    <row r="48" spans="1:28" x14ac:dyDescent="0.3">
      <c r="A48" s="24">
        <v>1995</v>
      </c>
      <c r="B48" s="12">
        <f t="shared" ca="1" si="2"/>
        <v>0.2580018000504849</v>
      </c>
      <c r="AB48" s="27">
        <f t="shared" si="1"/>
        <v>180</v>
      </c>
    </row>
    <row r="49" spans="1:28" x14ac:dyDescent="0.3">
      <c r="A49" s="24">
        <v>1996</v>
      </c>
      <c r="B49" s="12">
        <f t="shared" ca="1" si="2"/>
        <v>0.26586943318705036</v>
      </c>
      <c r="AB49" s="27">
        <f t="shared" si="1"/>
        <v>184</v>
      </c>
    </row>
    <row r="50" spans="1:28" x14ac:dyDescent="0.3">
      <c r="A50" s="24">
        <v>1997</v>
      </c>
      <c r="B50" s="12">
        <f t="shared" ca="1" si="2"/>
        <v>0.26976391626969876</v>
      </c>
      <c r="AB50" s="27">
        <f t="shared" si="1"/>
        <v>188</v>
      </c>
    </row>
    <row r="51" spans="1:28" x14ac:dyDescent="0.3">
      <c r="A51" s="24">
        <v>1998</v>
      </c>
      <c r="B51" s="12">
        <f t="shared" ca="1" si="2"/>
        <v>0.26552527062894771</v>
      </c>
      <c r="AB51" s="27">
        <f t="shared" si="1"/>
        <v>192</v>
      </c>
    </row>
    <row r="52" spans="1:28" x14ac:dyDescent="0.3">
      <c r="A52" s="24">
        <v>1999</v>
      </c>
      <c r="B52" s="12">
        <f t="shared" ca="1" si="2"/>
        <v>0.24438559333729692</v>
      </c>
      <c r="AB52" s="27">
        <f t="shared" si="1"/>
        <v>196</v>
      </c>
    </row>
    <row r="53" spans="1:28" x14ac:dyDescent="0.3">
      <c r="A53" s="24">
        <v>2000</v>
      </c>
      <c r="B53" s="12">
        <f t="shared" ca="1" si="2"/>
        <v>0.25039725770869725</v>
      </c>
      <c r="AB53" s="27">
        <f t="shared" si="1"/>
        <v>200</v>
      </c>
    </row>
    <row r="54" spans="1:28" x14ac:dyDescent="0.3">
      <c r="A54" s="24">
        <v>2001</v>
      </c>
      <c r="B54" s="12">
        <f t="shared" ca="1" si="2"/>
        <v>0.22615491452148806</v>
      </c>
      <c r="AB54" s="27">
        <f t="shared" si="1"/>
        <v>204</v>
      </c>
    </row>
    <row r="55" spans="1:28" x14ac:dyDescent="0.3">
      <c r="A55" s="24">
        <v>2002</v>
      </c>
      <c r="B55" s="12">
        <f t="shared" ca="1" si="2"/>
        <v>0.2394705910471393</v>
      </c>
      <c r="AB55" s="27">
        <f t="shared" si="1"/>
        <v>208</v>
      </c>
    </row>
    <row r="56" spans="1:28" x14ac:dyDescent="0.3">
      <c r="A56" s="24">
        <v>2003</v>
      </c>
      <c r="B56" s="12">
        <f t="shared" ca="1" si="2"/>
        <v>0.24670973395962337</v>
      </c>
      <c r="AB56" s="27">
        <f t="shared" si="1"/>
        <v>212</v>
      </c>
    </row>
    <row r="57" spans="1:28" x14ac:dyDescent="0.3">
      <c r="A57" s="24">
        <v>2004</v>
      </c>
      <c r="B57" s="12">
        <f t="shared" ca="1" si="2"/>
        <v>0.23386970275500518</v>
      </c>
      <c r="AB57" s="27">
        <f t="shared" si="1"/>
        <v>216</v>
      </c>
    </row>
    <row r="58" spans="1:28" x14ac:dyDescent="0.3">
      <c r="A58" s="24">
        <v>2005</v>
      </c>
      <c r="B58" s="12">
        <f t="shared" ca="1" si="2"/>
        <v>0.28999876790118573</v>
      </c>
      <c r="AB58" s="27">
        <f t="shared" si="1"/>
        <v>220</v>
      </c>
    </row>
    <row r="59" spans="1:28" x14ac:dyDescent="0.3">
      <c r="A59" s="24">
        <v>2006</v>
      </c>
      <c r="B59" s="12">
        <f t="shared" ca="1" si="2"/>
        <v>0.27118353626937775</v>
      </c>
      <c r="AB59" s="27">
        <f t="shared" si="1"/>
        <v>224</v>
      </c>
    </row>
    <row r="60" spans="1:28" x14ac:dyDescent="0.3">
      <c r="A60" s="24">
        <v>2007</v>
      </c>
      <c r="B60" s="12">
        <f t="shared" ca="1" si="2"/>
        <v>0.26111146730424784</v>
      </c>
      <c r="AB60" s="27">
        <f t="shared" si="1"/>
        <v>228</v>
      </c>
    </row>
    <row r="61" spans="1:28" x14ac:dyDescent="0.3">
      <c r="A61" s="24">
        <v>2008</v>
      </c>
      <c r="B61" s="12">
        <f t="shared" ca="1" si="2"/>
        <v>0.24574003803744593</v>
      </c>
      <c r="AB61" s="27">
        <f t="shared" si="1"/>
        <v>232</v>
      </c>
    </row>
    <row r="62" spans="1:28" x14ac:dyDescent="0.3">
      <c r="A62" s="24">
        <v>2009</v>
      </c>
      <c r="B62" s="12">
        <f t="shared" ca="1" si="2"/>
        <v>0.20029075476196279</v>
      </c>
      <c r="AB62" s="27">
        <f t="shared" si="1"/>
        <v>236</v>
      </c>
    </row>
    <row r="63" spans="1:28" x14ac:dyDescent="0.3">
      <c r="A63" s="24">
        <v>2010</v>
      </c>
      <c r="B63" s="12">
        <f t="shared" ca="1" si="2"/>
        <v>0.14763541268281899</v>
      </c>
      <c r="AB63" s="27">
        <f t="shared" si="1"/>
        <v>240</v>
      </c>
    </row>
    <row r="64" spans="1:28" x14ac:dyDescent="0.3">
      <c r="A64" s="24">
        <v>2011</v>
      </c>
      <c r="B64" s="12">
        <f t="shared" ca="1" si="2"/>
        <v>0.19201073241796385</v>
      </c>
      <c r="AB64" s="27">
        <f t="shared" si="1"/>
        <v>244</v>
      </c>
    </row>
    <row r="65" spans="1:28" x14ac:dyDescent="0.3">
      <c r="A65" s="24">
        <v>2012</v>
      </c>
      <c r="B65" s="12">
        <f t="shared" ca="1" si="2"/>
        <v>0.2319870112602469</v>
      </c>
      <c r="AB65" s="27">
        <f t="shared" si="1"/>
        <v>248</v>
      </c>
    </row>
    <row r="66" spans="1:28" x14ac:dyDescent="0.3">
      <c r="A66" s="24">
        <v>2013</v>
      </c>
      <c r="B66" s="12">
        <f t="shared" ca="1" si="2"/>
        <v>0.23998634052376522</v>
      </c>
      <c r="AB66" s="27">
        <f t="shared" si="1"/>
        <v>252</v>
      </c>
    </row>
    <row r="67" spans="1:28" x14ac:dyDescent="0.3">
      <c r="A67" s="24">
        <v>2014</v>
      </c>
      <c r="B67" s="12">
        <f t="shared" ref="B67:B72" ca="1" si="3">(1+GEOMEAN(OFFSET(B$75,$AB67,0,4,1)))^4-1</f>
        <v>0.25627748183071897</v>
      </c>
      <c r="AB67" s="27">
        <f t="shared" si="1"/>
        <v>256</v>
      </c>
    </row>
    <row r="68" spans="1:28" x14ac:dyDescent="0.3">
      <c r="A68" s="24">
        <v>2015</v>
      </c>
      <c r="B68" s="12">
        <f t="shared" ca="1" si="3"/>
        <v>0.26481027000937396</v>
      </c>
      <c r="AB68" s="27">
        <f t="shared" si="1"/>
        <v>260</v>
      </c>
    </row>
    <row r="69" spans="1:28" x14ac:dyDescent="0.3">
      <c r="A69" s="24">
        <v>2016</v>
      </c>
      <c r="B69" s="12">
        <f t="shared" ca="1" si="3"/>
        <v>0.27389846604108525</v>
      </c>
      <c r="AB69" s="27">
        <f t="shared" ref="AB69:AB71" si="4">AB68+4</f>
        <v>264</v>
      </c>
    </row>
    <row r="70" spans="1:28" x14ac:dyDescent="0.3">
      <c r="A70" s="24">
        <v>2017</v>
      </c>
      <c r="B70" s="12">
        <f t="shared" ca="1" si="3"/>
        <v>0.2465179854581816</v>
      </c>
      <c r="AB70" s="27">
        <f t="shared" si="4"/>
        <v>268</v>
      </c>
    </row>
    <row r="71" spans="1:28" x14ac:dyDescent="0.3">
      <c r="A71" s="24">
        <v>2018</v>
      </c>
      <c r="B71" s="12">
        <f t="shared" ca="1" si="3"/>
        <v>0.23562198565878245</v>
      </c>
      <c r="AB71" s="27">
        <f t="shared" si="4"/>
        <v>272</v>
      </c>
    </row>
    <row r="72" spans="1:28" x14ac:dyDescent="0.3">
      <c r="A72" s="24">
        <v>2019</v>
      </c>
      <c r="B72" s="12">
        <f t="shared" ca="1" si="3"/>
        <v>0.28529425997268953</v>
      </c>
      <c r="AB72" s="27"/>
    </row>
    <row r="73" spans="1:28" x14ac:dyDescent="0.3">
      <c r="A73" s="3"/>
    </row>
    <row r="74" spans="1:28" x14ac:dyDescent="0.3">
      <c r="A74" s="3" t="s">
        <v>148</v>
      </c>
    </row>
    <row r="75" spans="1:28" x14ac:dyDescent="0.3">
      <c r="A75" s="24" t="s">
        <v>149</v>
      </c>
      <c r="B75" s="31">
        <v>5.7699999999999994E-2</v>
      </c>
    </row>
    <row r="76" spans="1:28" x14ac:dyDescent="0.3">
      <c r="A76" s="24" t="s">
        <v>150</v>
      </c>
      <c r="B76" s="31">
        <v>6.4299999999999996E-2</v>
      </c>
    </row>
    <row r="77" spans="1:28" x14ac:dyDescent="0.3">
      <c r="A77" s="24" t="s">
        <v>151</v>
      </c>
      <c r="B77" s="31">
        <v>6.8199999999999997E-2</v>
      </c>
    </row>
    <row r="78" spans="1:28" x14ac:dyDescent="0.3">
      <c r="A78" s="24" t="s">
        <v>152</v>
      </c>
      <c r="B78" s="31">
        <v>6.9500000000000006E-2</v>
      </c>
    </row>
    <row r="79" spans="1:28" x14ac:dyDescent="0.3">
      <c r="A79" s="24" t="s">
        <v>153</v>
      </c>
      <c r="B79" s="31">
        <v>7.5800000000000006E-2</v>
      </c>
    </row>
    <row r="80" spans="1:28" x14ac:dyDescent="0.3">
      <c r="A80" s="24" t="s">
        <v>154</v>
      </c>
      <c r="B80" s="31">
        <v>6.83E-2</v>
      </c>
    </row>
    <row r="81" spans="1:2" x14ac:dyDescent="0.3">
      <c r="A81" s="24" t="s">
        <v>155</v>
      </c>
      <c r="B81" s="31">
        <v>6.5799999999999997E-2</v>
      </c>
    </row>
    <row r="82" spans="1:2" x14ac:dyDescent="0.3">
      <c r="A82" s="24" t="s">
        <v>156</v>
      </c>
      <c r="B82" s="31">
        <v>6.0999999999999999E-2</v>
      </c>
    </row>
    <row r="83" spans="1:2" x14ac:dyDescent="0.3">
      <c r="A83" s="24" t="s">
        <v>157</v>
      </c>
      <c r="B83" s="31">
        <v>6.9199999999999998E-2</v>
      </c>
    </row>
    <row r="84" spans="1:2" x14ac:dyDescent="0.3">
      <c r="A84" s="24" t="s">
        <v>158</v>
      </c>
      <c r="B84" s="31">
        <v>6.7400000000000002E-2</v>
      </c>
    </row>
    <row r="85" spans="1:2" x14ac:dyDescent="0.3">
      <c r="A85" s="24" t="s">
        <v>159</v>
      </c>
      <c r="B85" s="31">
        <v>6.2699999999999992E-2</v>
      </c>
    </row>
    <row r="86" spans="1:2" x14ac:dyDescent="0.3">
      <c r="A86" s="24" t="s">
        <v>160</v>
      </c>
      <c r="B86" s="31">
        <v>5.9299999999999999E-2</v>
      </c>
    </row>
    <row r="87" spans="1:2" x14ac:dyDescent="0.3">
      <c r="A87" s="24" t="s">
        <v>161</v>
      </c>
      <c r="B87" s="31">
        <v>6.2E-2</v>
      </c>
    </row>
    <row r="88" spans="1:2" x14ac:dyDescent="0.3">
      <c r="A88" s="24" t="s">
        <v>162</v>
      </c>
      <c r="B88" s="31">
        <v>5.9500000000000004E-2</v>
      </c>
    </row>
    <row r="89" spans="1:2" x14ac:dyDescent="0.3">
      <c r="A89" s="24" t="s">
        <v>163</v>
      </c>
      <c r="B89" s="31">
        <v>6.0400000000000002E-2</v>
      </c>
    </row>
    <row r="90" spans="1:2" x14ac:dyDescent="0.3">
      <c r="A90" s="24" t="s">
        <v>164</v>
      </c>
      <c r="B90" s="31">
        <v>6.1600000000000002E-2</v>
      </c>
    </row>
    <row r="91" spans="1:2" x14ac:dyDescent="0.3">
      <c r="A91" s="24" t="s">
        <v>165</v>
      </c>
      <c r="B91" s="31">
        <v>6.83E-2</v>
      </c>
    </row>
    <row r="92" spans="1:2" x14ac:dyDescent="0.3">
      <c r="A92" s="24" t="s">
        <v>166</v>
      </c>
      <c r="B92" s="31">
        <v>6.6400000000000001E-2</v>
      </c>
    </row>
    <row r="93" spans="1:2" x14ac:dyDescent="0.3">
      <c r="A93" s="24" t="s">
        <v>167</v>
      </c>
      <c r="B93" s="31">
        <v>6.6199999999999995E-2</v>
      </c>
    </row>
    <row r="94" spans="1:2" x14ac:dyDescent="0.3">
      <c r="A94" s="24" t="s">
        <v>168</v>
      </c>
      <c r="B94" s="31">
        <v>6.6699999999999995E-2</v>
      </c>
    </row>
    <row r="95" spans="1:2" x14ac:dyDescent="0.3">
      <c r="A95" s="24" t="s">
        <v>169</v>
      </c>
      <c r="B95" s="31">
        <v>7.0099999999999996E-2</v>
      </c>
    </row>
    <row r="96" spans="1:2" x14ac:dyDescent="0.3">
      <c r="A96" s="24" t="s">
        <v>170</v>
      </c>
      <c r="B96" s="31">
        <v>7.1199999999999999E-2</v>
      </c>
    </row>
    <row r="97" spans="1:2" x14ac:dyDescent="0.3">
      <c r="A97" s="24" t="s">
        <v>171</v>
      </c>
      <c r="B97" s="31">
        <v>6.9099999999999995E-2</v>
      </c>
    </row>
    <row r="98" spans="1:2" x14ac:dyDescent="0.3">
      <c r="A98" s="24" t="s">
        <v>172</v>
      </c>
      <c r="B98" s="31">
        <v>6.8400000000000002E-2</v>
      </c>
    </row>
    <row r="99" spans="1:2" x14ac:dyDescent="0.3">
      <c r="A99" s="24" t="s">
        <v>173</v>
      </c>
      <c r="B99" s="31">
        <v>6.6900000000000001E-2</v>
      </c>
    </row>
    <row r="100" spans="1:2" x14ac:dyDescent="0.3">
      <c r="A100" s="24" t="s">
        <v>174</v>
      </c>
      <c r="B100" s="31">
        <v>6.4000000000000001E-2</v>
      </c>
    </row>
    <row r="101" spans="1:2" x14ac:dyDescent="0.3">
      <c r="A101" s="24" t="s">
        <v>175</v>
      </c>
      <c r="B101" s="31">
        <v>6.6400000000000001E-2</v>
      </c>
    </row>
    <row r="102" spans="1:2" x14ac:dyDescent="0.3">
      <c r="A102" s="24" t="s">
        <v>176</v>
      </c>
      <c r="B102" s="31">
        <v>6.5099999999999991E-2</v>
      </c>
    </row>
    <row r="103" spans="1:2" x14ac:dyDescent="0.3">
      <c r="A103" s="24" t="s">
        <v>177</v>
      </c>
      <c r="B103" s="31">
        <v>6.2800000000000009E-2</v>
      </c>
    </row>
    <row r="104" spans="1:2" x14ac:dyDescent="0.3">
      <c r="A104" s="24" t="s">
        <v>178</v>
      </c>
      <c r="B104" s="31">
        <v>6.25E-2</v>
      </c>
    </row>
    <row r="105" spans="1:2" x14ac:dyDescent="0.3">
      <c r="A105" s="24" t="s">
        <v>179</v>
      </c>
      <c r="B105" s="31">
        <v>5.9500000000000004E-2</v>
      </c>
    </row>
    <row r="106" spans="1:2" x14ac:dyDescent="0.3">
      <c r="A106" s="24" t="s">
        <v>180</v>
      </c>
      <c r="B106" s="31">
        <v>6.3899999999999998E-2</v>
      </c>
    </row>
    <row r="107" spans="1:2" x14ac:dyDescent="0.3">
      <c r="A107" s="24" t="s">
        <v>181</v>
      </c>
      <c r="B107" s="31">
        <v>6.3799999999999996E-2</v>
      </c>
    </row>
    <row r="108" spans="1:2" x14ac:dyDescent="0.3">
      <c r="A108" s="24" t="s">
        <v>182</v>
      </c>
      <c r="B108" s="31">
        <v>6.1600000000000002E-2</v>
      </c>
    </row>
    <row r="109" spans="1:2" x14ac:dyDescent="0.3">
      <c r="A109" s="24" t="s">
        <v>183</v>
      </c>
      <c r="B109" s="31">
        <v>6.0299999999999999E-2</v>
      </c>
    </row>
    <row r="110" spans="1:2" x14ac:dyDescent="0.3">
      <c r="A110" s="24" t="s">
        <v>184</v>
      </c>
      <c r="B110" s="31">
        <v>5.6500000000000002E-2</v>
      </c>
    </row>
    <row r="111" spans="1:2" x14ac:dyDescent="0.3">
      <c r="A111" s="24" t="s">
        <v>185</v>
      </c>
      <c r="B111" s="31">
        <v>5.9699999999999996E-2</v>
      </c>
    </row>
    <row r="112" spans="1:2" x14ac:dyDescent="0.3">
      <c r="A112" s="24" t="s">
        <v>186</v>
      </c>
      <c r="B112" s="31">
        <v>5.9800000000000006E-2</v>
      </c>
    </row>
    <row r="113" spans="1:2" x14ac:dyDescent="0.3">
      <c r="A113" s="24" t="s">
        <v>187</v>
      </c>
      <c r="B113" s="31">
        <v>6.2199999999999998E-2</v>
      </c>
    </row>
    <row r="114" spans="1:2" x14ac:dyDescent="0.3">
      <c r="A114" s="24" t="s">
        <v>188</v>
      </c>
      <c r="B114" s="31">
        <v>6.8099999999999994E-2</v>
      </c>
    </row>
    <row r="115" spans="1:2" x14ac:dyDescent="0.3">
      <c r="A115" s="24" t="s">
        <v>189</v>
      </c>
      <c r="B115" s="31">
        <v>7.4499999999999997E-2</v>
      </c>
    </row>
    <row r="116" spans="1:2" x14ac:dyDescent="0.3">
      <c r="A116" s="24" t="s">
        <v>190</v>
      </c>
      <c r="B116" s="31">
        <v>7.4800000000000005E-2</v>
      </c>
    </row>
    <row r="117" spans="1:2" x14ac:dyDescent="0.3">
      <c r="A117" s="24" t="s">
        <v>191</v>
      </c>
      <c r="B117" s="31">
        <v>7.2800000000000004E-2</v>
      </c>
    </row>
    <row r="118" spans="1:2" x14ac:dyDescent="0.3">
      <c r="A118" s="24" t="s">
        <v>192</v>
      </c>
      <c r="B118" s="31">
        <v>7.4499999999999997E-2</v>
      </c>
    </row>
    <row r="119" spans="1:2" x14ac:dyDescent="0.3">
      <c r="A119" s="24" t="s">
        <v>193</v>
      </c>
      <c r="B119" s="31">
        <v>7.3499999999999996E-2</v>
      </c>
    </row>
    <row r="120" spans="1:2" x14ac:dyDescent="0.3">
      <c r="A120" s="24" t="s">
        <v>194</v>
      </c>
      <c r="B120" s="31">
        <v>6.5799999999999997E-2</v>
      </c>
    </row>
    <row r="121" spans="1:2" x14ac:dyDescent="0.3">
      <c r="A121" s="24" t="s">
        <v>195</v>
      </c>
      <c r="B121" s="31">
        <v>6.8000000000000005E-2</v>
      </c>
    </row>
    <row r="122" spans="1:2" x14ac:dyDescent="0.3">
      <c r="A122" s="24" t="s">
        <v>196</v>
      </c>
      <c r="B122" s="31">
        <v>5.7099999999999998E-2</v>
      </c>
    </row>
    <row r="123" spans="1:2" x14ac:dyDescent="0.3">
      <c r="A123" s="24" t="s">
        <v>197</v>
      </c>
      <c r="B123" s="31">
        <v>5.5999999999999994E-2</v>
      </c>
    </row>
    <row r="124" spans="1:2" x14ac:dyDescent="0.3">
      <c r="A124" s="24" t="s">
        <v>198</v>
      </c>
      <c r="B124" s="31">
        <v>5.9699999999999996E-2</v>
      </c>
    </row>
    <row r="125" spans="1:2" x14ac:dyDescent="0.3">
      <c r="A125" s="24" t="s">
        <v>199</v>
      </c>
      <c r="B125" s="31">
        <v>6.1500000000000006E-2</v>
      </c>
    </row>
    <row r="126" spans="1:2" x14ac:dyDescent="0.3">
      <c r="A126" s="24" t="s">
        <v>200</v>
      </c>
      <c r="B126" s="31">
        <v>6.3299999999999995E-2</v>
      </c>
    </row>
    <row r="127" spans="1:2" x14ac:dyDescent="0.3">
      <c r="A127" s="24" t="s">
        <v>201</v>
      </c>
      <c r="B127" s="31">
        <v>5.67E-2</v>
      </c>
    </row>
    <row r="128" spans="1:2" x14ac:dyDescent="0.3">
      <c r="A128" s="24" t="s">
        <v>202</v>
      </c>
      <c r="B128" s="31">
        <v>6.93E-2</v>
      </c>
    </row>
    <row r="129" spans="1:2" x14ac:dyDescent="0.3">
      <c r="A129" s="24" t="s">
        <v>203</v>
      </c>
      <c r="B129" s="31">
        <v>6.2699999999999992E-2</v>
      </c>
    </row>
    <row r="130" spans="1:2" x14ac:dyDescent="0.3">
      <c r="A130" s="24" t="s">
        <v>204</v>
      </c>
      <c r="B130" s="31">
        <v>6.83E-2</v>
      </c>
    </row>
    <row r="131" spans="1:2" x14ac:dyDescent="0.3">
      <c r="A131" s="24" t="s">
        <v>205</v>
      </c>
      <c r="B131" s="31">
        <v>5.9299999999999999E-2</v>
      </c>
    </row>
    <row r="132" spans="1:2" x14ac:dyDescent="0.3">
      <c r="A132" s="24" t="s">
        <v>206</v>
      </c>
      <c r="B132" s="31">
        <v>5.96E-2</v>
      </c>
    </row>
    <row r="133" spans="1:2" x14ac:dyDescent="0.3">
      <c r="A133" s="24" t="s">
        <v>207</v>
      </c>
      <c r="B133" s="31">
        <v>5.57E-2</v>
      </c>
    </row>
    <row r="134" spans="1:2" x14ac:dyDescent="0.3">
      <c r="A134" s="24" t="s">
        <v>208</v>
      </c>
      <c r="B134" s="31">
        <v>5.67E-2</v>
      </c>
    </row>
    <row r="135" spans="1:2" x14ac:dyDescent="0.3">
      <c r="A135" s="24" t="s">
        <v>209</v>
      </c>
      <c r="B135" s="31">
        <v>5.6299999999999996E-2</v>
      </c>
    </row>
    <row r="136" spans="1:2" x14ac:dyDescent="0.3">
      <c r="A136" s="24" t="s">
        <v>210</v>
      </c>
      <c r="B136" s="31">
        <v>5.6799999999999996E-2</v>
      </c>
    </row>
    <row r="137" spans="1:2" x14ac:dyDescent="0.3">
      <c r="A137" s="24" t="s">
        <v>211</v>
      </c>
      <c r="B137" s="31">
        <v>5.5599999999999997E-2</v>
      </c>
    </row>
    <row r="138" spans="1:2" x14ac:dyDescent="0.3">
      <c r="A138" s="24" t="s">
        <v>212</v>
      </c>
      <c r="B138" s="31">
        <v>5.9000000000000004E-2</v>
      </c>
    </row>
    <row r="139" spans="1:2" x14ac:dyDescent="0.3">
      <c r="A139" s="24" t="s">
        <v>213</v>
      </c>
      <c r="B139" s="31">
        <v>5.4000000000000006E-2</v>
      </c>
    </row>
    <row r="140" spans="1:2" x14ac:dyDescent="0.3">
      <c r="A140" s="24" t="s">
        <v>214</v>
      </c>
      <c r="B140" s="31">
        <v>5.0999999999999997E-2</v>
      </c>
    </row>
    <row r="141" spans="1:2" x14ac:dyDescent="0.3">
      <c r="A141" s="24" t="s">
        <v>215</v>
      </c>
      <c r="B141" s="31">
        <v>4.8899999999999999E-2</v>
      </c>
    </row>
    <row r="142" spans="1:2" x14ac:dyDescent="0.3">
      <c r="A142" s="24" t="s">
        <v>216</v>
      </c>
      <c r="B142" s="31">
        <v>4.8799999999999996E-2</v>
      </c>
    </row>
    <row r="143" spans="1:2" x14ac:dyDescent="0.3">
      <c r="A143" s="24" t="s">
        <v>217</v>
      </c>
      <c r="B143" s="31">
        <v>4.8300000000000003E-2</v>
      </c>
    </row>
    <row r="144" spans="1:2" x14ac:dyDescent="0.3">
      <c r="A144" s="24" t="s">
        <v>218</v>
      </c>
      <c r="B144" s="31">
        <v>5.1799999999999999E-2</v>
      </c>
    </row>
    <row r="145" spans="1:2" x14ac:dyDescent="0.3">
      <c r="A145" s="24" t="s">
        <v>219</v>
      </c>
      <c r="B145" s="31">
        <v>4.6799999999999994E-2</v>
      </c>
    </row>
    <row r="146" spans="1:2" x14ac:dyDescent="0.3">
      <c r="A146" s="24" t="s">
        <v>220</v>
      </c>
      <c r="B146" s="31">
        <v>5.3600000000000002E-2</v>
      </c>
    </row>
    <row r="147" spans="1:2" x14ac:dyDescent="0.3">
      <c r="A147" s="24" t="s">
        <v>221</v>
      </c>
      <c r="B147" s="31">
        <v>5.1799999999999999E-2</v>
      </c>
    </row>
    <row r="148" spans="1:2" x14ac:dyDescent="0.3">
      <c r="A148" s="24" t="s">
        <v>222</v>
      </c>
      <c r="B148" s="31">
        <v>5.0199999999999995E-2</v>
      </c>
    </row>
    <row r="149" spans="1:2" x14ac:dyDescent="0.3">
      <c r="A149" s="24" t="s">
        <v>223</v>
      </c>
      <c r="B149" s="31">
        <v>5.2699999999999997E-2</v>
      </c>
    </row>
    <row r="150" spans="1:2" x14ac:dyDescent="0.3">
      <c r="A150" s="24" t="s">
        <v>224</v>
      </c>
      <c r="B150" s="31">
        <v>5.5500000000000001E-2</v>
      </c>
    </row>
    <row r="151" spans="1:2" x14ac:dyDescent="0.3">
      <c r="A151" s="24" t="s">
        <v>225</v>
      </c>
      <c r="B151" s="31">
        <v>5.4600000000000003E-2</v>
      </c>
    </row>
    <row r="152" spans="1:2" x14ac:dyDescent="0.3">
      <c r="A152" s="24" t="s">
        <v>226</v>
      </c>
      <c r="B152" s="31">
        <v>5.2300000000000006E-2</v>
      </c>
    </row>
    <row r="153" spans="1:2" x14ac:dyDescent="0.3">
      <c r="A153" s="24" t="s">
        <v>227</v>
      </c>
      <c r="B153" s="31">
        <v>5.5599999999999997E-2</v>
      </c>
    </row>
    <row r="154" spans="1:2" x14ac:dyDescent="0.3">
      <c r="A154" s="24" t="s">
        <v>228</v>
      </c>
      <c r="B154" s="31">
        <v>6.6600000000000006E-2</v>
      </c>
    </row>
    <row r="155" spans="1:2" x14ac:dyDescent="0.3">
      <c r="A155" s="24" t="s">
        <v>229</v>
      </c>
      <c r="B155" s="31">
        <v>6.0899999999999996E-2</v>
      </c>
    </row>
    <row r="156" spans="1:2" x14ac:dyDescent="0.3">
      <c r="A156" s="24" t="s">
        <v>230</v>
      </c>
      <c r="B156" s="31">
        <v>6.1200000000000004E-2</v>
      </c>
    </row>
    <row r="157" spans="1:2" x14ac:dyDescent="0.3">
      <c r="A157" s="24" t="s">
        <v>231</v>
      </c>
      <c r="B157" s="31">
        <v>6.1100000000000002E-2</v>
      </c>
    </row>
    <row r="158" spans="1:2" x14ac:dyDescent="0.3">
      <c r="A158" s="24" t="s">
        <v>232</v>
      </c>
      <c r="B158" s="31">
        <v>7.1199999999999999E-2</v>
      </c>
    </row>
    <row r="159" spans="1:2" x14ac:dyDescent="0.3">
      <c r="A159" s="24" t="s">
        <v>233</v>
      </c>
      <c r="B159" s="31">
        <v>6.2400000000000004E-2</v>
      </c>
    </row>
    <row r="160" spans="1:2" x14ac:dyDescent="0.3">
      <c r="A160" s="24" t="s">
        <v>234</v>
      </c>
      <c r="B160" s="31">
        <v>5.7000000000000002E-2</v>
      </c>
    </row>
    <row r="161" spans="1:2" x14ac:dyDescent="0.3">
      <c r="A161" s="24" t="s">
        <v>235</v>
      </c>
      <c r="B161" s="31">
        <v>5.79E-2</v>
      </c>
    </row>
    <row r="162" spans="1:2" x14ac:dyDescent="0.3">
      <c r="A162" s="24" t="s">
        <v>236</v>
      </c>
      <c r="B162" s="31">
        <v>6.8199999999999997E-2</v>
      </c>
    </row>
    <row r="163" spans="1:2" x14ac:dyDescent="0.3">
      <c r="A163" s="24" t="s">
        <v>237</v>
      </c>
      <c r="B163" s="31">
        <v>6.6100000000000006E-2</v>
      </c>
    </row>
    <row r="164" spans="1:2" x14ac:dyDescent="0.3">
      <c r="A164" s="24" t="s">
        <v>238</v>
      </c>
      <c r="B164" s="31">
        <v>6.4899999999999999E-2</v>
      </c>
    </row>
    <row r="165" spans="1:2" x14ac:dyDescent="0.3">
      <c r="A165" s="24" t="s">
        <v>239</v>
      </c>
      <c r="B165" s="31">
        <v>6.4199999999999993E-2</v>
      </c>
    </row>
    <row r="166" spans="1:2" x14ac:dyDescent="0.3">
      <c r="A166" s="24" t="s">
        <v>240</v>
      </c>
      <c r="B166" s="31">
        <v>8.0100000000000005E-2</v>
      </c>
    </row>
    <row r="167" spans="1:2" x14ac:dyDescent="0.3">
      <c r="A167" s="24" t="s">
        <v>241</v>
      </c>
      <c r="B167" s="31">
        <v>8.4499999999999992E-2</v>
      </c>
    </row>
    <row r="168" spans="1:2" x14ac:dyDescent="0.3">
      <c r="A168" s="24" t="s">
        <v>242</v>
      </c>
      <c r="B168" s="31">
        <v>8.0199999999999994E-2</v>
      </c>
    </row>
    <row r="169" spans="1:2" x14ac:dyDescent="0.3">
      <c r="A169" s="24" t="s">
        <v>243</v>
      </c>
      <c r="B169" s="31">
        <v>8.0600000000000005E-2</v>
      </c>
    </row>
    <row r="170" spans="1:2" x14ac:dyDescent="0.3">
      <c r="A170" s="24" t="s">
        <v>244</v>
      </c>
      <c r="B170" s="31">
        <v>8.9099999999999999E-2</v>
      </c>
    </row>
    <row r="171" spans="1:2" x14ac:dyDescent="0.3">
      <c r="A171" s="24" t="s">
        <v>245</v>
      </c>
      <c r="B171" s="31">
        <v>6.6299999999999998E-2</v>
      </c>
    </row>
    <row r="172" spans="1:2" x14ac:dyDescent="0.3">
      <c r="A172" s="24" t="s">
        <v>246</v>
      </c>
      <c r="B172" s="31">
        <v>6.5799999999999997E-2</v>
      </c>
    </row>
    <row r="173" spans="1:2" x14ac:dyDescent="0.3">
      <c r="A173" s="24" t="s">
        <v>247</v>
      </c>
      <c r="B173" s="31">
        <v>6.1200000000000004E-2</v>
      </c>
    </row>
    <row r="174" spans="1:2" x14ac:dyDescent="0.3">
      <c r="A174" s="24" t="s">
        <v>248</v>
      </c>
      <c r="B174" s="31">
        <v>5.8499999999999996E-2</v>
      </c>
    </row>
    <row r="175" spans="1:2" x14ac:dyDescent="0.3">
      <c r="A175" s="24" t="s">
        <v>249</v>
      </c>
      <c r="B175" s="31">
        <v>3.5299999999999998E-2</v>
      </c>
    </row>
    <row r="176" spans="1:2" x14ac:dyDescent="0.3">
      <c r="A176" s="24" t="s">
        <v>250</v>
      </c>
      <c r="B176" s="31">
        <v>1.95E-2</v>
      </c>
    </row>
    <row r="177" spans="1:2" x14ac:dyDescent="0.3">
      <c r="A177" s="24" t="s">
        <v>251</v>
      </c>
      <c r="B177" s="31">
        <v>1.32E-2</v>
      </c>
    </row>
    <row r="178" spans="1:2" x14ac:dyDescent="0.3">
      <c r="A178" s="24" t="s">
        <v>252</v>
      </c>
      <c r="B178" s="31">
        <v>2.4700000000000003E-2</v>
      </c>
    </row>
    <row r="179" spans="1:2" x14ac:dyDescent="0.3">
      <c r="A179" s="24" t="s">
        <v>253</v>
      </c>
      <c r="B179" s="31">
        <v>2.7799999999999998E-2</v>
      </c>
    </row>
    <row r="180" spans="1:2" x14ac:dyDescent="0.3">
      <c r="A180" s="24" t="s">
        <v>254</v>
      </c>
      <c r="B180" s="31">
        <v>2.7000000000000003E-2</v>
      </c>
    </row>
    <row r="181" spans="1:2" x14ac:dyDescent="0.3">
      <c r="A181" s="24" t="s">
        <v>255</v>
      </c>
      <c r="B181" s="31">
        <v>2.3199999999999998E-2</v>
      </c>
    </row>
    <row r="182" spans="1:2" x14ac:dyDescent="0.3">
      <c r="A182" s="24" t="s">
        <v>256</v>
      </c>
      <c r="B182" s="31">
        <v>3.2199999999999999E-2</v>
      </c>
    </row>
    <row r="183" spans="1:2" x14ac:dyDescent="0.3">
      <c r="A183" s="24" t="s">
        <v>257</v>
      </c>
      <c r="B183" s="31">
        <v>2.69E-2</v>
      </c>
    </row>
    <row r="184" spans="1:2" x14ac:dyDescent="0.3">
      <c r="A184" s="24" t="s">
        <v>258</v>
      </c>
      <c r="B184" s="31">
        <v>3.0200000000000001E-2</v>
      </c>
    </row>
    <row r="185" spans="1:2" x14ac:dyDescent="0.3">
      <c r="A185" s="24" t="s">
        <v>259</v>
      </c>
      <c r="B185" s="31">
        <v>3.7499999999999999E-2</v>
      </c>
    </row>
    <row r="186" spans="1:2" x14ac:dyDescent="0.3">
      <c r="A186" s="24" t="s">
        <v>260</v>
      </c>
      <c r="B186" s="31">
        <v>5.2699999999999997E-2</v>
      </c>
    </row>
    <row r="187" spans="1:2" x14ac:dyDescent="0.3">
      <c r="A187" s="24" t="s">
        <v>261</v>
      </c>
      <c r="B187" s="31">
        <v>5.6399999999999999E-2</v>
      </c>
    </row>
    <row r="188" spans="1:2" x14ac:dyDescent="0.3">
      <c r="A188" s="24" t="s">
        <v>262</v>
      </c>
      <c r="B188" s="31">
        <v>5.5199999999999999E-2</v>
      </c>
    </row>
    <row r="189" spans="1:2" x14ac:dyDescent="0.3">
      <c r="A189" s="24" t="s">
        <v>263</v>
      </c>
      <c r="B189" s="31">
        <v>5.8200000000000002E-2</v>
      </c>
    </row>
    <row r="190" spans="1:2" x14ac:dyDescent="0.3">
      <c r="A190" s="24" t="s">
        <v>264</v>
      </c>
      <c r="B190" s="31">
        <v>6.6699999999999995E-2</v>
      </c>
    </row>
    <row r="191" spans="1:2" x14ac:dyDescent="0.3">
      <c r="A191" s="24" t="s">
        <v>265</v>
      </c>
      <c r="B191" s="31">
        <v>6.4199999999999993E-2</v>
      </c>
    </row>
    <row r="192" spans="1:2" x14ac:dyDescent="0.3">
      <c r="A192" s="24" t="s">
        <v>266</v>
      </c>
      <c r="B192" s="31">
        <v>5.8799999999999998E-2</v>
      </c>
    </row>
    <row r="193" spans="1:2" x14ac:dyDescent="0.3">
      <c r="A193" s="24" t="s">
        <v>267</v>
      </c>
      <c r="B193" s="31">
        <v>5.62E-2</v>
      </c>
    </row>
    <row r="194" spans="1:2" x14ac:dyDescent="0.3">
      <c r="A194" s="24" t="s">
        <v>268</v>
      </c>
      <c r="B194" s="31">
        <v>6.54E-2</v>
      </c>
    </row>
    <row r="195" spans="1:2" x14ac:dyDescent="0.3">
      <c r="A195" s="24" t="s">
        <v>269</v>
      </c>
      <c r="B195" s="31">
        <v>5.4100000000000002E-2</v>
      </c>
    </row>
    <row r="196" spans="1:2" x14ac:dyDescent="0.3">
      <c r="A196" s="24" t="s">
        <v>270</v>
      </c>
      <c r="B196" s="31">
        <v>6.0199999999999997E-2</v>
      </c>
    </row>
    <row r="197" spans="1:2" x14ac:dyDescent="0.3">
      <c r="A197" s="24" t="s">
        <v>271</v>
      </c>
      <c r="B197" s="31">
        <v>5.2199999999999996E-2</v>
      </c>
    </row>
    <row r="198" spans="1:2" x14ac:dyDescent="0.3">
      <c r="A198" s="24" t="s">
        <v>272</v>
      </c>
      <c r="B198" s="31">
        <v>5.5999999999999994E-2</v>
      </c>
    </row>
    <row r="199" spans="1:2" x14ac:dyDescent="0.3">
      <c r="A199" s="24" t="s">
        <v>273</v>
      </c>
      <c r="B199" s="31">
        <v>4.3299999999999998E-2</v>
      </c>
    </row>
    <row r="200" spans="1:2" x14ac:dyDescent="0.3">
      <c r="A200" s="24" t="s">
        <v>274</v>
      </c>
      <c r="B200" s="31">
        <v>3.5499999999999997E-2</v>
      </c>
    </row>
    <row r="201" spans="1:2" x14ac:dyDescent="0.3">
      <c r="A201" s="24" t="s">
        <v>275</v>
      </c>
      <c r="B201" s="31">
        <v>3.0600000000000002E-2</v>
      </c>
    </row>
    <row r="202" spans="1:2" x14ac:dyDescent="0.3">
      <c r="A202" s="24" t="s">
        <v>276</v>
      </c>
      <c r="B202" s="31">
        <v>3.6200000000000003E-2</v>
      </c>
    </row>
    <row r="203" spans="1:2" x14ac:dyDescent="0.3">
      <c r="A203" s="24" t="s">
        <v>277</v>
      </c>
      <c r="B203" s="31">
        <v>3.1E-2</v>
      </c>
    </row>
    <row r="204" spans="1:2" x14ac:dyDescent="0.3">
      <c r="A204" s="24" t="s">
        <v>278</v>
      </c>
      <c r="B204" s="31">
        <v>3.3399999999999999E-2</v>
      </c>
    </row>
    <row r="205" spans="1:2" x14ac:dyDescent="0.3">
      <c r="A205" s="24" t="s">
        <v>279</v>
      </c>
      <c r="B205" s="31">
        <v>3.61E-2</v>
      </c>
    </row>
    <row r="206" spans="1:2" x14ac:dyDescent="0.3">
      <c r="A206" s="24" t="s">
        <v>280</v>
      </c>
      <c r="B206" s="31">
        <v>4.7199999999999999E-2</v>
      </c>
    </row>
    <row r="207" spans="1:2" x14ac:dyDescent="0.3">
      <c r="A207" s="24" t="s">
        <v>281</v>
      </c>
      <c r="B207" s="31">
        <v>4.9400000000000006E-2</v>
      </c>
    </row>
    <row r="208" spans="1:2" x14ac:dyDescent="0.3">
      <c r="A208" s="24" t="s">
        <v>282</v>
      </c>
      <c r="B208" s="31">
        <v>4.7899999999999998E-2</v>
      </c>
    </row>
    <row r="209" spans="1:2" x14ac:dyDescent="0.3">
      <c r="A209" s="24" t="s">
        <v>283</v>
      </c>
      <c r="B209" s="31">
        <v>4.8799999999999996E-2</v>
      </c>
    </row>
    <row r="210" spans="1:2" x14ac:dyDescent="0.3">
      <c r="A210" s="24" t="s">
        <v>284</v>
      </c>
      <c r="B210" s="31">
        <v>5.8499999999999996E-2</v>
      </c>
    </row>
    <row r="211" spans="1:2" x14ac:dyDescent="0.3">
      <c r="A211" s="24" t="s">
        <v>285</v>
      </c>
      <c r="B211" s="31">
        <v>5.0499999999999996E-2</v>
      </c>
    </row>
    <row r="212" spans="1:2" x14ac:dyDescent="0.3">
      <c r="A212" s="24" t="s">
        <v>286</v>
      </c>
      <c r="B212" s="31">
        <v>4.8000000000000001E-2</v>
      </c>
    </row>
    <row r="213" spans="1:2" x14ac:dyDescent="0.3">
      <c r="A213" s="24" t="s">
        <v>287</v>
      </c>
      <c r="B213" s="31">
        <v>5.3099999999999994E-2</v>
      </c>
    </row>
    <row r="214" spans="1:2" x14ac:dyDescent="0.3">
      <c r="A214" s="24" t="s">
        <v>288</v>
      </c>
      <c r="B214" s="31">
        <v>6.3200000000000006E-2</v>
      </c>
    </row>
    <row r="215" spans="1:2" x14ac:dyDescent="0.3">
      <c r="A215" s="24" t="s">
        <v>289</v>
      </c>
      <c r="B215" s="31">
        <v>5.8400000000000001E-2</v>
      </c>
    </row>
    <row r="216" spans="1:2" x14ac:dyDescent="0.3">
      <c r="A216" s="24" t="s">
        <v>290</v>
      </c>
      <c r="B216" s="31">
        <v>5.96E-2</v>
      </c>
    </row>
    <row r="217" spans="1:2" x14ac:dyDescent="0.3">
      <c r="A217" s="24" t="s">
        <v>291</v>
      </c>
      <c r="B217" s="31">
        <v>6.0499999999999998E-2</v>
      </c>
    </row>
    <row r="218" spans="1:2" x14ac:dyDescent="0.3">
      <c r="A218" s="24" t="s">
        <v>292</v>
      </c>
      <c r="B218" s="31">
        <v>6.9199999999999998E-2</v>
      </c>
    </row>
    <row r="219" spans="1:2" x14ac:dyDescent="0.3">
      <c r="A219" s="24" t="s">
        <v>293</v>
      </c>
      <c r="B219" s="31">
        <v>6.8199999999999997E-2</v>
      </c>
    </row>
    <row r="220" spans="1:2" x14ac:dyDescent="0.3">
      <c r="A220" s="24" t="s">
        <v>294</v>
      </c>
      <c r="B220" s="31">
        <v>6.1799999999999994E-2</v>
      </c>
    </row>
    <row r="221" spans="1:2" x14ac:dyDescent="0.3">
      <c r="A221" s="24" t="s">
        <v>295</v>
      </c>
      <c r="B221" s="31">
        <v>6.2199999999999998E-2</v>
      </c>
    </row>
    <row r="222" spans="1:2" x14ac:dyDescent="0.3">
      <c r="A222" s="24" t="s">
        <v>296</v>
      </c>
      <c r="B222" s="31">
        <v>7.0999999999999994E-2</v>
      </c>
    </row>
    <row r="223" spans="1:2" x14ac:dyDescent="0.3">
      <c r="A223" s="24" t="s">
        <v>297</v>
      </c>
      <c r="B223" s="31">
        <v>7.2099999999999997E-2</v>
      </c>
    </row>
    <row r="224" spans="1:2" x14ac:dyDescent="0.3">
      <c r="A224" s="24" t="s">
        <v>298</v>
      </c>
      <c r="B224" s="31">
        <v>7.0499999999999993E-2</v>
      </c>
    </row>
    <row r="225" spans="1:2" x14ac:dyDescent="0.3">
      <c r="A225" s="24" t="s">
        <v>299</v>
      </c>
      <c r="B225" s="31">
        <v>7.6600000000000001E-2</v>
      </c>
    </row>
    <row r="226" spans="1:2" x14ac:dyDescent="0.3">
      <c r="A226" s="24" t="s">
        <v>300</v>
      </c>
      <c r="B226" s="31">
        <v>8.3000000000000004E-2</v>
      </c>
    </row>
    <row r="227" spans="1:2" x14ac:dyDescent="0.3">
      <c r="A227" s="24" t="s">
        <v>301</v>
      </c>
      <c r="B227" s="31">
        <v>8.0399999999999985E-2</v>
      </c>
    </row>
    <row r="228" spans="1:2" x14ac:dyDescent="0.3">
      <c r="A228" s="24" t="s">
        <v>302</v>
      </c>
      <c r="B228" s="31">
        <v>7.5700000000000003E-2</v>
      </c>
    </row>
    <row r="229" spans="1:2" x14ac:dyDescent="0.3">
      <c r="A229" s="24" t="s">
        <v>303</v>
      </c>
      <c r="B229" s="31">
        <v>8.2400000000000001E-2</v>
      </c>
    </row>
    <row r="230" spans="1:2" x14ac:dyDescent="0.3">
      <c r="A230" s="24" t="s">
        <v>304</v>
      </c>
      <c r="B230" s="31">
        <v>9.1499999999999998E-2</v>
      </c>
    </row>
    <row r="231" spans="1:2" x14ac:dyDescent="0.3">
      <c r="A231" s="24" t="s">
        <v>305</v>
      </c>
      <c r="B231" s="31">
        <v>8.8399999999999992E-2</v>
      </c>
    </row>
    <row r="232" spans="1:2" x14ac:dyDescent="0.3">
      <c r="A232" s="24" t="s">
        <v>306</v>
      </c>
      <c r="B232" s="31">
        <v>8.5000000000000006E-2</v>
      </c>
    </row>
    <row r="233" spans="1:2" x14ac:dyDescent="0.3">
      <c r="A233" s="24" t="s">
        <v>307</v>
      </c>
      <c r="B233" s="31">
        <v>8.5500000000000007E-2</v>
      </c>
    </row>
    <row r="234" spans="1:2" x14ac:dyDescent="0.3">
      <c r="A234" s="24" t="s">
        <v>308</v>
      </c>
      <c r="B234" s="31">
        <v>8.43E-2</v>
      </c>
    </row>
    <row r="235" spans="1:2" x14ac:dyDescent="0.3">
      <c r="A235" s="24" t="s">
        <v>309</v>
      </c>
      <c r="B235" s="31">
        <v>6.9900000000000004E-2</v>
      </c>
    </row>
    <row r="236" spans="1:2" x14ac:dyDescent="0.3">
      <c r="A236" s="24" t="s">
        <v>310</v>
      </c>
      <c r="B236" s="31">
        <v>6.0599999999999994E-2</v>
      </c>
    </row>
    <row r="237" spans="1:2" x14ac:dyDescent="0.3">
      <c r="A237" s="24" t="s">
        <v>311</v>
      </c>
      <c r="B237" s="31">
        <v>5.3099999999999994E-2</v>
      </c>
    </row>
    <row r="238" spans="1:2" x14ac:dyDescent="0.3">
      <c r="A238" s="24" t="s">
        <v>312</v>
      </c>
      <c r="B238" s="31">
        <v>5.0499999999999996E-2</v>
      </c>
    </row>
    <row r="239" spans="1:2" x14ac:dyDescent="0.3">
      <c r="A239" s="24" t="s">
        <v>313</v>
      </c>
      <c r="B239" s="31">
        <v>3.6799999999999999E-2</v>
      </c>
    </row>
    <row r="240" spans="1:2" x14ac:dyDescent="0.3">
      <c r="A240" s="24" t="s">
        <v>314</v>
      </c>
      <c r="B240" s="31">
        <v>2.86E-2</v>
      </c>
    </row>
    <row r="241" spans="1:2" x14ac:dyDescent="0.3">
      <c r="A241" s="24" t="s">
        <v>315</v>
      </c>
      <c r="B241" s="31">
        <v>2.7200000000000002E-2</v>
      </c>
    </row>
    <row r="242" spans="1:2" x14ac:dyDescent="0.3">
      <c r="A242" s="24" t="s">
        <v>316</v>
      </c>
      <c r="B242" s="31">
        <v>2.87E-2</v>
      </c>
    </row>
    <row r="243" spans="1:2" x14ac:dyDescent="0.3">
      <c r="A243" s="24" t="s">
        <v>317</v>
      </c>
      <c r="B243" s="31">
        <v>2.9700000000000001E-2</v>
      </c>
    </row>
    <row r="244" spans="1:2" x14ac:dyDescent="0.3">
      <c r="A244" s="24" t="s">
        <v>318</v>
      </c>
      <c r="B244" s="31">
        <v>2.8799999999999999E-2</v>
      </c>
    </row>
    <row r="245" spans="1:2" x14ac:dyDescent="0.3">
      <c r="A245" s="24" t="s">
        <v>319</v>
      </c>
      <c r="B245" s="31">
        <v>3.2799999999999996E-2</v>
      </c>
    </row>
    <row r="246" spans="1:2" x14ac:dyDescent="0.3">
      <c r="A246" s="24" t="s">
        <v>320</v>
      </c>
      <c r="B246" s="31">
        <v>4.6100000000000002E-2</v>
      </c>
    </row>
    <row r="247" spans="1:2" x14ac:dyDescent="0.3">
      <c r="A247" s="24" t="s">
        <v>321</v>
      </c>
      <c r="B247" s="31">
        <v>5.0199999999999995E-2</v>
      </c>
    </row>
    <row r="248" spans="1:2" x14ac:dyDescent="0.3">
      <c r="A248" s="24" t="s">
        <v>322</v>
      </c>
      <c r="B248" s="31">
        <v>5.04E-2</v>
      </c>
    </row>
    <row r="249" spans="1:2" x14ac:dyDescent="0.3">
      <c r="A249" s="24" t="s">
        <v>323</v>
      </c>
      <c r="B249" s="31">
        <v>5.5300000000000002E-2</v>
      </c>
    </row>
    <row r="250" spans="1:2" x14ac:dyDescent="0.3">
      <c r="A250" s="24" t="s">
        <v>324</v>
      </c>
      <c r="B250" s="31">
        <v>6.4600000000000005E-2</v>
      </c>
    </row>
    <row r="251" spans="1:2" x14ac:dyDescent="0.3">
      <c r="A251" s="24" t="s">
        <v>325</v>
      </c>
      <c r="B251" s="31">
        <v>6.3700000000000007E-2</v>
      </c>
    </row>
    <row r="252" spans="1:2" x14ac:dyDescent="0.3">
      <c r="A252" s="24" t="s">
        <v>326</v>
      </c>
      <c r="B252" s="31">
        <v>6.0999999999999999E-2</v>
      </c>
    </row>
    <row r="253" spans="1:2" x14ac:dyDescent="0.3">
      <c r="A253" s="24" t="s">
        <v>327</v>
      </c>
      <c r="B253" s="31">
        <v>6.3700000000000007E-2</v>
      </c>
    </row>
    <row r="254" spans="1:2" x14ac:dyDescent="0.3">
      <c r="A254" s="24" t="s">
        <v>328</v>
      </c>
      <c r="B254" s="31">
        <v>6.8099999999999994E-2</v>
      </c>
    </row>
    <row r="255" spans="1:2" x14ac:dyDescent="0.3">
      <c r="A255" s="24" t="s">
        <v>329</v>
      </c>
      <c r="B255" s="31">
        <v>6.2199999999999998E-2</v>
      </c>
    </row>
    <row r="256" spans="1:2" x14ac:dyDescent="0.3">
      <c r="A256" s="24" t="s">
        <v>330</v>
      </c>
      <c r="B256" s="31">
        <v>5.62E-2</v>
      </c>
    </row>
    <row r="257" spans="1:2" x14ac:dyDescent="0.3">
      <c r="A257" s="24" t="s">
        <v>331</v>
      </c>
      <c r="B257" s="31">
        <v>5.6500000000000002E-2</v>
      </c>
    </row>
    <row r="258" spans="1:2" x14ac:dyDescent="0.3">
      <c r="A258" s="24" t="s">
        <v>332</v>
      </c>
      <c r="B258" s="31">
        <v>6.1600000000000002E-2</v>
      </c>
    </row>
    <row r="259" spans="1:2" x14ac:dyDescent="0.3">
      <c r="A259" s="24" t="s">
        <v>333</v>
      </c>
      <c r="B259" s="31">
        <v>6.1200000000000004E-2</v>
      </c>
    </row>
    <row r="260" spans="1:2" x14ac:dyDescent="0.3">
      <c r="A260" s="24" t="s">
        <v>334</v>
      </c>
      <c r="B260" s="31">
        <v>5.8400000000000001E-2</v>
      </c>
    </row>
    <row r="261" spans="1:2" x14ac:dyDescent="0.3">
      <c r="A261" s="24" t="s">
        <v>335</v>
      </c>
      <c r="B261" s="31">
        <v>5.8299999999999998E-2</v>
      </c>
    </row>
    <row r="262" spans="1:2" x14ac:dyDescent="0.3">
      <c r="A262" s="24" t="s">
        <v>336</v>
      </c>
      <c r="B262" s="31">
        <v>6.5199999999999994E-2</v>
      </c>
    </row>
    <row r="263" spans="1:2" x14ac:dyDescent="0.3">
      <c r="A263" s="24" t="s">
        <v>337</v>
      </c>
      <c r="B263" s="31">
        <v>6.3500000000000001E-2</v>
      </c>
    </row>
    <row r="264" spans="1:2" x14ac:dyDescent="0.3">
      <c r="A264" s="24" t="s">
        <v>338</v>
      </c>
      <c r="B264" s="31">
        <v>5.9800000000000006E-2</v>
      </c>
    </row>
    <row r="265" spans="1:2" x14ac:dyDescent="0.3">
      <c r="A265" s="24" t="s">
        <v>339</v>
      </c>
      <c r="B265" s="31">
        <v>6.3E-2</v>
      </c>
    </row>
    <row r="266" spans="1:2" x14ac:dyDescent="0.3">
      <c r="A266" s="24" t="s">
        <v>340</v>
      </c>
      <c r="B266" s="31">
        <v>5.9900000000000002E-2</v>
      </c>
    </row>
    <row r="267" spans="1:2" x14ac:dyDescent="0.3">
      <c r="A267" s="24" t="s">
        <v>341</v>
      </c>
      <c r="B267" s="31">
        <v>6.2300000000000001E-2</v>
      </c>
    </row>
    <row r="268" spans="1:2" x14ac:dyDescent="0.3">
      <c r="A268" s="24" t="s">
        <v>342</v>
      </c>
      <c r="B268" s="31">
        <v>6.08E-2</v>
      </c>
    </row>
    <row r="269" spans="1:2" x14ac:dyDescent="0.3">
      <c r="A269" s="24" t="s">
        <v>343</v>
      </c>
      <c r="B269" s="31">
        <v>5.91E-2</v>
      </c>
    </row>
    <row r="270" spans="1:2" x14ac:dyDescent="0.3">
      <c r="A270" s="24" t="s">
        <v>344</v>
      </c>
      <c r="B270" s="31">
        <v>6.0400000000000002E-2</v>
      </c>
    </row>
    <row r="271" spans="1:2" x14ac:dyDescent="0.3">
      <c r="A271" s="24" t="s">
        <v>345</v>
      </c>
      <c r="B271" s="31">
        <v>5.8099999999999999E-2</v>
      </c>
    </row>
    <row r="272" spans="1:2" x14ac:dyDescent="0.3">
      <c r="A272" s="24" t="s">
        <v>346</v>
      </c>
      <c r="B272" s="31">
        <v>5.3699999999999998E-2</v>
      </c>
    </row>
    <row r="273" spans="1:2" x14ac:dyDescent="0.3">
      <c r="A273" s="24" t="s">
        <v>347</v>
      </c>
      <c r="B273" s="31">
        <v>5.4400000000000004E-2</v>
      </c>
    </row>
    <row r="274" spans="1:2" x14ac:dyDescent="0.3">
      <c r="A274" s="24" t="s">
        <v>348</v>
      </c>
      <c r="B274" s="31">
        <v>5.8700000000000002E-2</v>
      </c>
    </row>
    <row r="275" spans="1:2" x14ac:dyDescent="0.3">
      <c r="A275" s="24" t="s">
        <v>349</v>
      </c>
      <c r="B275" s="31">
        <v>6.2800000000000009E-2</v>
      </c>
    </row>
    <row r="276" spans="1:2" x14ac:dyDescent="0.3">
      <c r="A276" s="24" t="s">
        <v>350</v>
      </c>
      <c r="B276" s="31">
        <v>5.6100000000000004E-2</v>
      </c>
    </row>
    <row r="277" spans="1:2" x14ac:dyDescent="0.3">
      <c r="A277" s="24" t="s">
        <v>351</v>
      </c>
      <c r="B277" s="31">
        <v>5.7599999999999998E-2</v>
      </c>
    </row>
    <row r="278" spans="1:2" x14ac:dyDescent="0.3">
      <c r="A278" s="24" t="s">
        <v>352</v>
      </c>
      <c r="B278" s="31">
        <v>5.3699999999999998E-2</v>
      </c>
    </row>
    <row r="279" spans="1:2" x14ac:dyDescent="0.3">
      <c r="A279" s="24" t="s">
        <v>353</v>
      </c>
      <c r="B279" s="31">
        <v>5.2499999999999998E-2</v>
      </c>
    </row>
    <row r="280" spans="1:2" x14ac:dyDescent="0.3">
      <c r="A280" s="24" t="s">
        <v>354</v>
      </c>
      <c r="B280" s="31">
        <v>5.3699999999999998E-2</v>
      </c>
    </row>
    <row r="281" spans="1:2" x14ac:dyDescent="0.3">
      <c r="A281" s="24" t="s">
        <v>355</v>
      </c>
      <c r="B281" s="31">
        <v>5.1399999999999994E-2</v>
      </c>
    </row>
    <row r="282" spans="1:2" x14ac:dyDescent="0.3">
      <c r="A282" s="24" t="s">
        <v>356</v>
      </c>
      <c r="B282" s="31">
        <v>5.16E-2</v>
      </c>
    </row>
    <row r="283" spans="1:2" x14ac:dyDescent="0.3">
      <c r="A283" s="24" t="s">
        <v>357</v>
      </c>
      <c r="B283" s="31">
        <v>5.3899999999999997E-2</v>
      </c>
    </row>
    <row r="284" spans="1:2" x14ac:dyDescent="0.3">
      <c r="A284" s="24" t="s">
        <v>358</v>
      </c>
      <c r="B284" s="31">
        <v>5.8700000000000002E-2</v>
      </c>
    </row>
    <row r="285" spans="1:2" x14ac:dyDescent="0.3">
      <c r="A285" s="24" t="s">
        <v>359</v>
      </c>
      <c r="B285" s="31">
        <v>5.3600000000000002E-2</v>
      </c>
    </row>
    <row r="286" spans="1:2" x14ac:dyDescent="0.3">
      <c r="A286" s="24" t="s">
        <v>360</v>
      </c>
      <c r="B286" s="31">
        <v>5.45E-2</v>
      </c>
    </row>
    <row r="287" spans="1:2" x14ac:dyDescent="0.3">
      <c r="A287" s="24" t="s">
        <v>361</v>
      </c>
      <c r="B287" s="31">
        <v>5.6799999999999996E-2</v>
      </c>
    </row>
    <row r="288" spans="1:2" x14ac:dyDescent="0.3">
      <c r="A288" s="24" t="s">
        <v>362</v>
      </c>
      <c r="B288" s="31">
        <v>5.4100000000000002E-2</v>
      </c>
    </row>
    <row r="289" spans="1:2" x14ac:dyDescent="0.3">
      <c r="A289" s="24" t="s">
        <v>363</v>
      </c>
      <c r="B289" s="31">
        <v>5.8799999999999998E-2</v>
      </c>
    </row>
    <row r="290" spans="1:2" x14ac:dyDescent="0.3">
      <c r="A290" s="24" t="s">
        <v>364</v>
      </c>
      <c r="B290" s="31">
        <v>5.7099999999999998E-2</v>
      </c>
    </row>
    <row r="291" spans="1:2" x14ac:dyDescent="0.3">
      <c r="A291" s="24" t="s">
        <v>365</v>
      </c>
      <c r="B291" s="31">
        <v>5.2900000000000003E-2</v>
      </c>
    </row>
    <row r="292" spans="1:2" x14ac:dyDescent="0.3">
      <c r="A292" s="24" t="s">
        <v>366</v>
      </c>
      <c r="B292" s="31">
        <v>5.45E-2</v>
      </c>
    </row>
    <row r="293" spans="1:2" x14ac:dyDescent="0.3">
      <c r="A293" s="24" t="s">
        <v>367</v>
      </c>
      <c r="B293" s="31">
        <v>5.3399999999999996E-2</v>
      </c>
    </row>
    <row r="294" spans="1:2" x14ac:dyDescent="0.3">
      <c r="A294" s="24" t="s">
        <v>368</v>
      </c>
      <c r="B294" s="31">
        <v>5.5E-2</v>
      </c>
    </row>
    <row r="295" spans="1:2" x14ac:dyDescent="0.3">
      <c r="A295" s="24" t="s">
        <v>369</v>
      </c>
      <c r="B295" s="31">
        <v>6.2800000000000009E-2</v>
      </c>
    </row>
    <row r="296" spans="1:2" x14ac:dyDescent="0.3">
      <c r="A296" s="24" t="s">
        <v>370</v>
      </c>
      <c r="B296" s="31">
        <v>6.8199999999999997E-2</v>
      </c>
    </row>
    <row r="297" spans="1:2" x14ac:dyDescent="0.3">
      <c r="A297" s="24" t="s">
        <v>371</v>
      </c>
      <c r="B297" s="31">
        <v>6.2800000000000009E-2</v>
      </c>
    </row>
    <row r="298" spans="1:2" x14ac:dyDescent="0.3">
      <c r="A298" s="24" t="s">
        <v>372</v>
      </c>
      <c r="B298" s="31">
        <v>6.9400000000000003E-2</v>
      </c>
    </row>
    <row r="299" spans="1:2" x14ac:dyDescent="0.3">
      <c r="A299" s="24" t="s">
        <v>373</v>
      </c>
      <c r="B299" s="31">
        <v>6.7900000000000002E-2</v>
      </c>
    </row>
    <row r="300" spans="1:2" x14ac:dyDescent="0.3">
      <c r="A300" s="24" t="s">
        <v>374</v>
      </c>
      <c r="B300" s="31">
        <v>6.5099999999999991E-2</v>
      </c>
    </row>
    <row r="301" spans="1:2" x14ac:dyDescent="0.3">
      <c r="A301" s="24" t="s">
        <v>375</v>
      </c>
      <c r="B301" s="31">
        <v>6.1200000000000004E-2</v>
      </c>
    </row>
    <row r="302" spans="1:2" x14ac:dyDescent="0.3">
      <c r="A302" s="24" t="s">
        <v>376</v>
      </c>
      <c r="B302" s="31">
        <v>5.4000000000000006E-2</v>
      </c>
    </row>
    <row r="303" spans="1:2" x14ac:dyDescent="0.3">
      <c r="A303" s="24" t="s">
        <v>377</v>
      </c>
      <c r="B303" s="31">
        <v>5.6799999999999996E-2</v>
      </c>
    </row>
    <row r="304" spans="1:2" x14ac:dyDescent="0.3">
      <c r="A304" s="24" t="s">
        <v>378</v>
      </c>
      <c r="B304" s="31">
        <v>5.79E-2</v>
      </c>
    </row>
    <row r="305" spans="1:2" x14ac:dyDescent="0.3">
      <c r="A305" s="24" t="s">
        <v>379</v>
      </c>
      <c r="B305" s="31">
        <v>6.0499999999999998E-2</v>
      </c>
    </row>
    <row r="306" spans="1:2" x14ac:dyDescent="0.3">
      <c r="A306" s="24" t="s">
        <v>380</v>
      </c>
      <c r="B306" s="31">
        <v>6.3899999999999998E-2</v>
      </c>
    </row>
    <row r="307" spans="1:2" x14ac:dyDescent="0.3">
      <c r="A307" s="24" t="s">
        <v>381</v>
      </c>
      <c r="B307" s="31">
        <v>5.9000000000000004E-2</v>
      </c>
    </row>
    <row r="308" spans="1:2" x14ac:dyDescent="0.3">
      <c r="A308" s="24" t="s">
        <v>382</v>
      </c>
      <c r="B308" s="31">
        <v>5.4600000000000003E-2</v>
      </c>
    </row>
    <row r="309" spans="1:2" x14ac:dyDescent="0.3">
      <c r="A309" s="24" t="s">
        <v>383</v>
      </c>
      <c r="B309" s="31">
        <v>5.4800000000000001E-2</v>
      </c>
    </row>
    <row r="310" spans="1:2" x14ac:dyDescent="0.3">
      <c r="A310" s="24" t="s">
        <v>384</v>
      </c>
      <c r="B310" s="31">
        <v>5.7599999999999998E-2</v>
      </c>
    </row>
    <row r="311" spans="1:2" x14ac:dyDescent="0.3">
      <c r="A311" s="24" t="s">
        <v>385</v>
      </c>
      <c r="B311" s="31">
        <v>5.62E-2</v>
      </c>
    </row>
    <row r="312" spans="1:2" x14ac:dyDescent="0.3">
      <c r="A312" s="24" t="s">
        <v>386</v>
      </c>
      <c r="B312" s="31">
        <v>5.4000000000000006E-2</v>
      </c>
    </row>
    <row r="313" spans="1:2" x14ac:dyDescent="0.3">
      <c r="A313" s="24" t="s">
        <v>387</v>
      </c>
      <c r="B313" s="31">
        <v>4.6500000000000007E-2</v>
      </c>
    </row>
    <row r="314" spans="1:2" x14ac:dyDescent="0.3">
      <c r="A314" s="24" t="s">
        <v>388</v>
      </c>
      <c r="B314" s="31">
        <v>3.3700000000000001E-2</v>
      </c>
    </row>
    <row r="315" spans="1:2" x14ac:dyDescent="0.3">
      <c r="A315" s="24" t="s">
        <v>389</v>
      </c>
      <c r="B315" s="31">
        <v>3.0699999999999998E-2</v>
      </c>
    </row>
    <row r="316" spans="1:2" x14ac:dyDescent="0.3">
      <c r="A316" s="24" t="s">
        <v>390</v>
      </c>
      <c r="B316" s="31">
        <v>3.6200000000000003E-2</v>
      </c>
    </row>
    <row r="317" spans="1:2" x14ac:dyDescent="0.3">
      <c r="A317" s="24" t="s">
        <v>391</v>
      </c>
      <c r="B317" s="31">
        <v>3.6600000000000001E-2</v>
      </c>
    </row>
    <row r="318" spans="1:2" x14ac:dyDescent="0.3">
      <c r="A318" s="24" t="s">
        <v>392</v>
      </c>
      <c r="B318" s="31">
        <v>3.7000000000000005E-2</v>
      </c>
    </row>
    <row r="319" spans="1:2" x14ac:dyDescent="0.3">
      <c r="A319" s="24" t="s">
        <v>393</v>
      </c>
      <c r="B319" s="31">
        <v>4.0899999999999999E-2</v>
      </c>
    </row>
    <row r="320" spans="1:2" x14ac:dyDescent="0.3">
      <c r="A320" s="24" t="s">
        <v>394</v>
      </c>
      <c r="B320" s="31">
        <v>4.4400000000000002E-2</v>
      </c>
    </row>
    <row r="321" spans="1:2" x14ac:dyDescent="0.3">
      <c r="A321" s="24" t="s">
        <v>395</v>
      </c>
      <c r="B321" s="31">
        <v>4.6100000000000002E-2</v>
      </c>
    </row>
    <row r="322" spans="1:2" x14ac:dyDescent="0.3">
      <c r="A322" s="24" t="s">
        <v>396</v>
      </c>
      <c r="B322" s="31">
        <v>4.8499999999999995E-2</v>
      </c>
    </row>
    <row r="323" spans="1:2" x14ac:dyDescent="0.3">
      <c r="A323" s="24" t="s">
        <v>397</v>
      </c>
      <c r="B323" s="31">
        <v>5.2900000000000003E-2</v>
      </c>
    </row>
    <row r="324" spans="1:2" x14ac:dyDescent="0.3">
      <c r="A324" s="24" t="s">
        <v>398</v>
      </c>
      <c r="B324" s="31">
        <v>5.4900000000000004E-2</v>
      </c>
    </row>
    <row r="325" spans="1:2" x14ac:dyDescent="0.3">
      <c r="A325" s="24" t="s">
        <v>399</v>
      </c>
      <c r="B325" s="31">
        <v>5.4000000000000006E-2</v>
      </c>
    </row>
    <row r="326" spans="1:2" x14ac:dyDescent="0.3">
      <c r="A326" s="24" t="s">
        <v>400</v>
      </c>
      <c r="B326" s="31">
        <v>5.2400000000000002E-2</v>
      </c>
    </row>
    <row r="327" spans="1:2" x14ac:dyDescent="0.3">
      <c r="A327" s="24" t="s">
        <v>401</v>
      </c>
      <c r="B327" s="31">
        <v>5.3800000000000001E-2</v>
      </c>
    </row>
    <row r="328" spans="1:2" x14ac:dyDescent="0.3">
      <c r="A328" s="24" t="s">
        <v>402</v>
      </c>
      <c r="B328" s="31">
        <v>5.4400000000000004E-2</v>
      </c>
    </row>
    <row r="329" spans="1:2" x14ac:dyDescent="0.3">
      <c r="A329" s="24" t="s">
        <v>403</v>
      </c>
      <c r="B329" s="31">
        <v>5.4600000000000003E-2</v>
      </c>
    </row>
    <row r="330" spans="1:2" x14ac:dyDescent="0.3">
      <c r="A330" s="24" t="s">
        <v>404</v>
      </c>
      <c r="B330" s="31">
        <v>5.8299999999999998E-2</v>
      </c>
    </row>
    <row r="331" spans="1:2" x14ac:dyDescent="0.3">
      <c r="A331" s="24" t="s">
        <v>405</v>
      </c>
      <c r="B331" s="31">
        <v>5.7999999999999996E-2</v>
      </c>
    </row>
    <row r="332" spans="1:2" x14ac:dyDescent="0.3">
      <c r="A332" s="24" t="s">
        <v>406</v>
      </c>
      <c r="B332" s="31">
        <v>5.9200000000000003E-2</v>
      </c>
    </row>
    <row r="333" spans="1:2" x14ac:dyDescent="0.3">
      <c r="A333" s="24" t="s">
        <v>407</v>
      </c>
      <c r="B333" s="31">
        <v>5.8099999999999999E-2</v>
      </c>
    </row>
    <row r="334" spans="1:2" x14ac:dyDescent="0.3">
      <c r="A334" s="24" t="s">
        <v>408</v>
      </c>
      <c r="B334" s="31">
        <v>5.9500000000000004E-2</v>
      </c>
    </row>
    <row r="335" spans="1:2" x14ac:dyDescent="0.3">
      <c r="A335" s="24" t="s">
        <v>409</v>
      </c>
      <c r="B335" s="31">
        <v>6.0899999999999996E-2</v>
      </c>
    </row>
    <row r="336" spans="1:2" x14ac:dyDescent="0.3">
      <c r="A336" s="24" t="s">
        <v>410</v>
      </c>
      <c r="B336" s="31">
        <v>6.3500000000000001E-2</v>
      </c>
    </row>
    <row r="337" spans="1:2" x14ac:dyDescent="0.3">
      <c r="A337" s="24" t="s">
        <v>411</v>
      </c>
      <c r="B337" s="31">
        <v>5.7699999999999994E-2</v>
      </c>
    </row>
    <row r="338" spans="1:2" x14ac:dyDescent="0.3">
      <c r="A338" s="24" t="s">
        <v>412</v>
      </c>
      <c r="B338" s="31">
        <v>0.06</v>
      </c>
    </row>
    <row r="339" spans="1:2" x14ac:dyDescent="0.3">
      <c r="A339" s="24" t="s">
        <v>413</v>
      </c>
      <c r="B339" s="31">
        <v>6.3E-2</v>
      </c>
    </row>
    <row r="340" spans="1:2" x14ac:dyDescent="0.3">
      <c r="A340" s="24" t="s">
        <v>414</v>
      </c>
      <c r="B340" s="31">
        <v>6.3799999999999996E-2</v>
      </c>
    </row>
    <row r="341" spans="1:2" x14ac:dyDescent="0.3">
      <c r="A341" s="24" t="s">
        <v>415</v>
      </c>
      <c r="B341" s="31">
        <v>6.2100000000000002E-2</v>
      </c>
    </row>
    <row r="342" spans="1:2" x14ac:dyDescent="0.3">
      <c r="A342" s="24" t="s">
        <v>416</v>
      </c>
      <c r="B342" s="31">
        <v>6.0700000000000004E-2</v>
      </c>
    </row>
    <row r="343" spans="1:2" x14ac:dyDescent="0.3">
      <c r="A343" s="24" t="s">
        <v>417</v>
      </c>
      <c r="B343" s="31">
        <v>6.13E-2</v>
      </c>
    </row>
    <row r="344" spans="1:2" x14ac:dyDescent="0.3">
      <c r="A344" s="24" t="s">
        <v>418</v>
      </c>
      <c r="B344" s="31">
        <v>5.7800000000000004E-2</v>
      </c>
    </row>
    <row r="345" spans="1:2" x14ac:dyDescent="0.3">
      <c r="A345" s="24" t="s">
        <v>419</v>
      </c>
      <c r="B345" s="31">
        <v>5.2600000000000001E-2</v>
      </c>
    </row>
    <row r="346" spans="1:2" x14ac:dyDescent="0.3">
      <c r="A346" s="24" t="s">
        <v>420</v>
      </c>
      <c r="B346" s="31">
        <v>5.5199999999999999E-2</v>
      </c>
    </row>
    <row r="347" spans="1:2" x14ac:dyDescent="0.3">
      <c r="A347" s="24" t="s">
        <v>421</v>
      </c>
      <c r="B347" s="31">
        <v>5.45E-2</v>
      </c>
    </row>
    <row r="348" spans="1:2" x14ac:dyDescent="0.3">
      <c r="A348" s="24" t="s">
        <v>422</v>
      </c>
      <c r="B348" s="31">
        <v>5.5399999999999998E-2</v>
      </c>
    </row>
    <row r="349" spans="1:2" x14ac:dyDescent="0.3">
      <c r="A349" s="24" t="s">
        <v>423</v>
      </c>
      <c r="B349" s="31">
        <v>5.2900000000000003E-2</v>
      </c>
    </row>
    <row r="350" spans="1:2" x14ac:dyDescent="0.3">
      <c r="A350" s="24" t="s">
        <v>552</v>
      </c>
      <c r="B350" s="31">
        <v>5.45E-2</v>
      </c>
    </row>
    <row r="351" spans="1:2" x14ac:dyDescent="0.3">
      <c r="A351" s="24" t="s">
        <v>574</v>
      </c>
      <c r="B351" s="31">
        <v>5.79E-2</v>
      </c>
    </row>
    <row r="352" spans="1:2" x14ac:dyDescent="0.3">
      <c r="A352" s="24" t="s">
        <v>582</v>
      </c>
      <c r="B352" s="31">
        <v>5.5899999999999998E-2</v>
      </c>
    </row>
    <row r="353" spans="1:2" x14ac:dyDescent="0.3">
      <c r="A353" s="24" t="s">
        <v>583</v>
      </c>
      <c r="B353" s="31">
        <v>5.7500000000000002E-2</v>
      </c>
    </row>
    <row r="354" spans="1:2" x14ac:dyDescent="0.3">
      <c r="A354" s="32" t="s">
        <v>584</v>
      </c>
      <c r="B354" s="31">
        <v>5.5E-2</v>
      </c>
    </row>
  </sheetData>
  <hyperlinks>
    <hyperlink ref="A1" location="Contents!A1" display="Return to contents" xr:uid="{00000000-0004-0000-0C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A1:I76"/>
  <sheetViews>
    <sheetView topLeftCell="A38" workbookViewId="0">
      <selection activeCell="A2" sqref="A2"/>
    </sheetView>
  </sheetViews>
  <sheetFormatPr defaultColWidth="9.08984375" defaultRowHeight="13" x14ac:dyDescent="0.3"/>
  <cols>
    <col min="1" max="1" width="16.08984375" style="1" bestFit="1" customWidth="1"/>
    <col min="2" max="2" width="15.26953125" style="1" bestFit="1" customWidth="1"/>
    <col min="3" max="3" width="46.08984375" style="1" customWidth="1"/>
    <col min="4" max="16384" width="9.08984375" style="1"/>
  </cols>
  <sheetData>
    <row r="1" spans="1:9" x14ac:dyDescent="0.3">
      <c r="A1" s="5" t="s">
        <v>0</v>
      </c>
      <c r="B1" s="20"/>
    </row>
    <row r="3" spans="1:9" x14ac:dyDescent="0.3">
      <c r="A3" s="42" t="s">
        <v>576</v>
      </c>
      <c r="B3" s="42"/>
      <c r="C3" s="42"/>
      <c r="D3" s="42"/>
      <c r="E3" s="42"/>
      <c r="F3" s="42"/>
      <c r="G3" s="42"/>
      <c r="H3" s="42"/>
      <c r="I3" s="42"/>
    </row>
    <row r="4" spans="1:9" x14ac:dyDescent="0.3">
      <c r="A4" s="42"/>
      <c r="B4" s="42"/>
      <c r="C4" s="42"/>
      <c r="D4" s="42"/>
      <c r="E4" s="42"/>
      <c r="F4" s="42"/>
      <c r="G4" s="42"/>
      <c r="H4" s="42"/>
      <c r="I4" s="42"/>
    </row>
    <row r="5" spans="1:9" x14ac:dyDescent="0.3">
      <c r="A5" s="42"/>
      <c r="B5" s="42"/>
      <c r="C5" s="42"/>
      <c r="D5" s="42"/>
      <c r="E5" s="42"/>
      <c r="F5" s="42"/>
      <c r="G5" s="42"/>
      <c r="H5" s="42"/>
      <c r="I5" s="42"/>
    </row>
    <row r="6" spans="1:9" x14ac:dyDescent="0.3">
      <c r="A6" s="42"/>
      <c r="B6" s="42"/>
      <c r="C6" s="42"/>
      <c r="D6" s="42"/>
      <c r="E6" s="42"/>
      <c r="F6" s="42"/>
      <c r="G6" s="42"/>
      <c r="H6" s="42"/>
      <c r="I6" s="42"/>
    </row>
    <row r="7" spans="1:9" x14ac:dyDescent="0.3">
      <c r="A7" s="42"/>
      <c r="B7" s="42"/>
      <c r="C7" s="42"/>
      <c r="D7" s="42"/>
      <c r="E7" s="42"/>
      <c r="F7" s="42"/>
      <c r="G7" s="42"/>
      <c r="H7" s="42"/>
      <c r="I7" s="42"/>
    </row>
    <row r="8" spans="1:9" x14ac:dyDescent="0.3">
      <c r="A8" s="21"/>
      <c r="B8" s="21"/>
      <c r="C8" s="21"/>
      <c r="D8" s="21"/>
      <c r="E8" s="21"/>
      <c r="F8" s="21"/>
      <c r="G8" s="21"/>
      <c r="H8" s="21"/>
      <c r="I8" s="21"/>
    </row>
    <row r="9" spans="1:9" x14ac:dyDescent="0.3">
      <c r="A9" s="2" t="s">
        <v>475</v>
      </c>
      <c r="B9" s="2" t="s">
        <v>476</v>
      </c>
      <c r="C9" s="2" t="s">
        <v>477</v>
      </c>
    </row>
    <row r="10" spans="1:9" x14ac:dyDescent="0.3">
      <c r="A10" s="3">
        <v>1</v>
      </c>
      <c r="B10" s="3" t="s">
        <v>66</v>
      </c>
      <c r="C10" s="3" t="s">
        <v>478</v>
      </c>
    </row>
    <row r="11" spans="1:9" x14ac:dyDescent="0.3">
      <c r="A11" s="3">
        <v>2</v>
      </c>
      <c r="B11" s="3" t="s">
        <v>66</v>
      </c>
      <c r="C11" s="1" t="s">
        <v>479</v>
      </c>
    </row>
    <row r="12" spans="1:9" x14ac:dyDescent="0.3">
      <c r="A12" s="3">
        <v>3</v>
      </c>
      <c r="B12" s="3" t="s">
        <v>66</v>
      </c>
      <c r="C12" s="1" t="s">
        <v>480</v>
      </c>
    </row>
    <row r="13" spans="1:9" x14ac:dyDescent="0.3">
      <c r="A13" s="4" t="s">
        <v>481</v>
      </c>
      <c r="B13" s="4" t="s">
        <v>67</v>
      </c>
      <c r="C13" s="1" t="s">
        <v>6</v>
      </c>
    </row>
    <row r="14" spans="1:9" x14ac:dyDescent="0.3">
      <c r="A14" s="4" t="s">
        <v>482</v>
      </c>
      <c r="B14" s="4" t="s">
        <v>68</v>
      </c>
      <c r="C14" s="1" t="s">
        <v>7</v>
      </c>
    </row>
    <row r="15" spans="1:9" x14ac:dyDescent="0.3">
      <c r="A15" s="3" t="s">
        <v>483</v>
      </c>
      <c r="B15" s="3" t="s">
        <v>68</v>
      </c>
      <c r="C15" s="1" t="s">
        <v>8</v>
      </c>
    </row>
    <row r="16" spans="1:9" x14ac:dyDescent="0.3">
      <c r="A16" s="3">
        <v>16</v>
      </c>
      <c r="B16" s="3" t="s">
        <v>68</v>
      </c>
      <c r="C16" s="1" t="s">
        <v>484</v>
      </c>
    </row>
    <row r="17" spans="1:3" x14ac:dyDescent="0.3">
      <c r="A17" s="3">
        <v>17</v>
      </c>
      <c r="B17" s="3" t="s">
        <v>68</v>
      </c>
      <c r="C17" s="1" t="s">
        <v>485</v>
      </c>
    </row>
    <row r="18" spans="1:3" x14ac:dyDescent="0.3">
      <c r="A18" s="3">
        <v>18</v>
      </c>
      <c r="B18" s="3" t="s">
        <v>68</v>
      </c>
      <c r="C18" s="1" t="s">
        <v>486</v>
      </c>
    </row>
    <row r="19" spans="1:3" x14ac:dyDescent="0.3">
      <c r="A19" s="3">
        <v>19</v>
      </c>
      <c r="B19" s="3" t="s">
        <v>68</v>
      </c>
      <c r="C19" s="1" t="s">
        <v>487</v>
      </c>
    </row>
    <row r="20" spans="1:3" x14ac:dyDescent="0.3">
      <c r="A20" s="3">
        <v>20</v>
      </c>
      <c r="B20" s="3" t="s">
        <v>68</v>
      </c>
      <c r="C20" s="1" t="s">
        <v>488</v>
      </c>
    </row>
    <row r="21" spans="1:3" x14ac:dyDescent="0.3">
      <c r="A21" s="3">
        <v>21</v>
      </c>
      <c r="B21" s="3" t="s">
        <v>68</v>
      </c>
      <c r="C21" s="1" t="s">
        <v>489</v>
      </c>
    </row>
    <row r="22" spans="1:3" x14ac:dyDescent="0.3">
      <c r="A22" s="3">
        <v>22</v>
      </c>
      <c r="B22" s="3" t="s">
        <v>68</v>
      </c>
      <c r="C22" s="1" t="s">
        <v>490</v>
      </c>
    </row>
    <row r="23" spans="1:3" x14ac:dyDescent="0.3">
      <c r="A23" s="3">
        <v>23</v>
      </c>
      <c r="B23" s="3" t="s">
        <v>68</v>
      </c>
      <c r="C23" s="1" t="s">
        <v>491</v>
      </c>
    </row>
    <row r="24" spans="1:3" x14ac:dyDescent="0.3">
      <c r="A24" s="3">
        <v>24</v>
      </c>
      <c r="B24" s="3" t="s">
        <v>68</v>
      </c>
      <c r="C24" s="1" t="s">
        <v>492</v>
      </c>
    </row>
    <row r="25" spans="1:3" x14ac:dyDescent="0.3">
      <c r="A25" s="3">
        <v>25</v>
      </c>
      <c r="B25" s="3" t="s">
        <v>68</v>
      </c>
      <c r="C25" s="1" t="s">
        <v>493</v>
      </c>
    </row>
    <row r="26" spans="1:3" x14ac:dyDescent="0.3">
      <c r="A26" s="3">
        <v>26</v>
      </c>
      <c r="B26" s="3" t="s">
        <v>68</v>
      </c>
      <c r="C26" s="1" t="s">
        <v>494</v>
      </c>
    </row>
    <row r="27" spans="1:3" x14ac:dyDescent="0.3">
      <c r="A27" s="3">
        <v>27</v>
      </c>
      <c r="B27" s="3" t="s">
        <v>68</v>
      </c>
      <c r="C27" s="1" t="s">
        <v>495</v>
      </c>
    </row>
    <row r="28" spans="1:3" x14ac:dyDescent="0.3">
      <c r="A28" s="3">
        <v>28</v>
      </c>
      <c r="B28" s="3" t="s">
        <v>68</v>
      </c>
      <c r="C28" s="1" t="s">
        <v>496</v>
      </c>
    </row>
    <row r="29" spans="1:3" x14ac:dyDescent="0.3">
      <c r="A29" s="3">
        <v>29</v>
      </c>
      <c r="B29" s="3" t="s">
        <v>68</v>
      </c>
      <c r="C29" s="1" t="s">
        <v>497</v>
      </c>
    </row>
    <row r="30" spans="1:3" x14ac:dyDescent="0.3">
      <c r="A30" s="3">
        <v>30</v>
      </c>
      <c r="B30" s="3" t="s">
        <v>68</v>
      </c>
      <c r="C30" s="1" t="s">
        <v>498</v>
      </c>
    </row>
    <row r="31" spans="1:3" x14ac:dyDescent="0.3">
      <c r="A31" s="3" t="s">
        <v>499</v>
      </c>
      <c r="B31" s="3" t="s">
        <v>68</v>
      </c>
      <c r="C31" s="1" t="s">
        <v>500</v>
      </c>
    </row>
    <row r="32" spans="1:3" x14ac:dyDescent="0.3">
      <c r="A32" s="3">
        <v>33</v>
      </c>
      <c r="B32" s="3" t="s">
        <v>68</v>
      </c>
      <c r="C32" s="1" t="s">
        <v>501</v>
      </c>
    </row>
    <row r="33" spans="1:3" x14ac:dyDescent="0.3">
      <c r="A33" s="3">
        <v>35</v>
      </c>
      <c r="B33" s="3" t="s">
        <v>69</v>
      </c>
      <c r="C33" s="1" t="s">
        <v>502</v>
      </c>
    </row>
    <row r="34" spans="1:3" x14ac:dyDescent="0.3">
      <c r="A34" s="3">
        <v>36</v>
      </c>
      <c r="B34" s="3" t="s">
        <v>70</v>
      </c>
      <c r="C34" s="1" t="s">
        <v>503</v>
      </c>
    </row>
    <row r="35" spans="1:3" x14ac:dyDescent="0.3">
      <c r="A35" s="3" t="s">
        <v>504</v>
      </c>
      <c r="B35" s="3" t="s">
        <v>70</v>
      </c>
      <c r="C35" s="1" t="s">
        <v>28</v>
      </c>
    </row>
    <row r="36" spans="1:3" x14ac:dyDescent="0.3">
      <c r="A36" s="3" t="s">
        <v>505</v>
      </c>
      <c r="B36" s="3" t="s">
        <v>71</v>
      </c>
      <c r="C36" s="1" t="s">
        <v>29</v>
      </c>
    </row>
    <row r="37" spans="1:3" x14ac:dyDescent="0.3">
      <c r="A37" s="3">
        <v>45</v>
      </c>
      <c r="B37" s="3" t="s">
        <v>72</v>
      </c>
      <c r="C37" s="1" t="s">
        <v>506</v>
      </c>
    </row>
    <row r="38" spans="1:3" x14ac:dyDescent="0.3">
      <c r="A38" s="3">
        <v>46</v>
      </c>
      <c r="B38" s="3" t="s">
        <v>72</v>
      </c>
      <c r="C38" s="1" t="s">
        <v>507</v>
      </c>
    </row>
    <row r="39" spans="1:3" x14ac:dyDescent="0.3">
      <c r="A39" s="3">
        <v>47</v>
      </c>
      <c r="B39" s="3" t="s">
        <v>72</v>
      </c>
      <c r="C39" s="1" t="s">
        <v>508</v>
      </c>
    </row>
    <row r="40" spans="1:3" x14ac:dyDescent="0.3">
      <c r="A40" s="3">
        <v>49</v>
      </c>
      <c r="B40" s="3" t="s">
        <v>73</v>
      </c>
      <c r="C40" s="1" t="s">
        <v>509</v>
      </c>
    </row>
    <row r="41" spans="1:3" x14ac:dyDescent="0.3">
      <c r="A41" s="3">
        <v>50</v>
      </c>
      <c r="B41" s="3" t="s">
        <v>73</v>
      </c>
      <c r="C41" s="1" t="s">
        <v>510</v>
      </c>
    </row>
    <row r="42" spans="1:3" x14ac:dyDescent="0.3">
      <c r="A42" s="3">
        <v>51</v>
      </c>
      <c r="B42" s="3" t="s">
        <v>73</v>
      </c>
      <c r="C42" s="1" t="s">
        <v>511</v>
      </c>
    </row>
    <row r="43" spans="1:3" x14ac:dyDescent="0.3">
      <c r="A43" s="3">
        <v>52</v>
      </c>
      <c r="B43" s="3" t="s">
        <v>73</v>
      </c>
      <c r="C43" s="1" t="s">
        <v>512</v>
      </c>
    </row>
    <row r="44" spans="1:3" x14ac:dyDescent="0.3">
      <c r="A44" s="3" t="s">
        <v>577</v>
      </c>
      <c r="B44" s="3" t="s">
        <v>73</v>
      </c>
      <c r="C44" s="1" t="s">
        <v>513</v>
      </c>
    </row>
    <row r="45" spans="1:3" x14ac:dyDescent="0.3">
      <c r="A45" s="3" t="s">
        <v>514</v>
      </c>
      <c r="B45" s="3" t="s">
        <v>74</v>
      </c>
      <c r="C45" s="1" t="s">
        <v>38</v>
      </c>
    </row>
    <row r="46" spans="1:3" x14ac:dyDescent="0.3">
      <c r="A46" s="3">
        <v>58</v>
      </c>
      <c r="B46" s="3" t="s">
        <v>75</v>
      </c>
      <c r="C46" s="1" t="s">
        <v>515</v>
      </c>
    </row>
    <row r="47" spans="1:3" x14ac:dyDescent="0.3">
      <c r="A47" s="3" t="s">
        <v>516</v>
      </c>
      <c r="B47" s="3" t="s">
        <v>75</v>
      </c>
      <c r="C47" s="1" t="s">
        <v>40</v>
      </c>
    </row>
    <row r="48" spans="1:3" x14ac:dyDescent="0.3">
      <c r="A48" s="3">
        <v>61</v>
      </c>
      <c r="B48" s="3" t="s">
        <v>75</v>
      </c>
      <c r="C48" s="1" t="s">
        <v>517</v>
      </c>
    </row>
    <row r="49" spans="1:3" x14ac:dyDescent="0.3">
      <c r="A49" s="3" t="s">
        <v>518</v>
      </c>
      <c r="B49" s="3" t="s">
        <v>75</v>
      </c>
      <c r="C49" s="1" t="s">
        <v>519</v>
      </c>
    </row>
    <row r="50" spans="1:3" x14ac:dyDescent="0.3">
      <c r="A50" s="3">
        <v>64</v>
      </c>
      <c r="B50" s="3" t="s">
        <v>76</v>
      </c>
      <c r="C50" s="1" t="s">
        <v>520</v>
      </c>
    </row>
    <row r="51" spans="1:3" x14ac:dyDescent="0.3">
      <c r="A51" s="3">
        <v>65</v>
      </c>
      <c r="B51" s="3" t="s">
        <v>76</v>
      </c>
      <c r="C51" s="1" t="s">
        <v>521</v>
      </c>
    </row>
    <row r="52" spans="1:3" x14ac:dyDescent="0.3">
      <c r="A52" s="3">
        <v>66</v>
      </c>
      <c r="B52" s="3" t="s">
        <v>76</v>
      </c>
      <c r="C52" s="1" t="s">
        <v>522</v>
      </c>
    </row>
    <row r="53" spans="1:3" x14ac:dyDescent="0.3">
      <c r="A53" s="3">
        <v>68</v>
      </c>
      <c r="B53" s="3" t="s">
        <v>77</v>
      </c>
      <c r="C53" s="1" t="s">
        <v>523</v>
      </c>
    </row>
    <row r="54" spans="1:3" x14ac:dyDescent="0.3">
      <c r="A54" s="3" t="s">
        <v>524</v>
      </c>
      <c r="B54" s="3" t="s">
        <v>78</v>
      </c>
      <c r="C54" s="1" t="s">
        <v>525</v>
      </c>
    </row>
    <row r="55" spans="1:3" x14ac:dyDescent="0.3">
      <c r="A55" s="3">
        <v>71</v>
      </c>
      <c r="B55" s="3" t="s">
        <v>78</v>
      </c>
      <c r="C55" s="1" t="s">
        <v>526</v>
      </c>
    </row>
    <row r="56" spans="1:3" x14ac:dyDescent="0.3">
      <c r="A56" s="3">
        <v>72</v>
      </c>
      <c r="B56" s="3" t="s">
        <v>78</v>
      </c>
      <c r="C56" s="1" t="s">
        <v>527</v>
      </c>
    </row>
    <row r="57" spans="1:3" x14ac:dyDescent="0.3">
      <c r="A57" s="3">
        <v>73</v>
      </c>
      <c r="B57" s="3" t="s">
        <v>78</v>
      </c>
      <c r="C57" s="1" t="s">
        <v>528</v>
      </c>
    </row>
    <row r="58" spans="1:3" x14ac:dyDescent="0.3">
      <c r="A58" s="3" t="s">
        <v>529</v>
      </c>
      <c r="B58" s="3" t="s">
        <v>78</v>
      </c>
      <c r="C58" s="1" t="s">
        <v>51</v>
      </c>
    </row>
    <row r="59" spans="1:3" x14ac:dyDescent="0.3">
      <c r="A59" s="3">
        <v>77</v>
      </c>
      <c r="B59" s="3" t="s">
        <v>79</v>
      </c>
      <c r="C59" s="1" t="s">
        <v>530</v>
      </c>
    </row>
    <row r="60" spans="1:3" x14ac:dyDescent="0.3">
      <c r="A60" s="3">
        <v>78</v>
      </c>
      <c r="B60" s="3" t="s">
        <v>79</v>
      </c>
      <c r="C60" s="1" t="s">
        <v>531</v>
      </c>
    </row>
    <row r="61" spans="1:3" x14ac:dyDescent="0.3">
      <c r="A61" s="3">
        <v>79</v>
      </c>
      <c r="B61" s="3" t="s">
        <v>79</v>
      </c>
      <c r="C61" s="1" t="s">
        <v>532</v>
      </c>
    </row>
    <row r="62" spans="1:3" x14ac:dyDescent="0.3">
      <c r="A62" s="3" t="s">
        <v>533</v>
      </c>
      <c r="B62" s="3" t="s">
        <v>79</v>
      </c>
      <c r="C62" s="1" t="s">
        <v>534</v>
      </c>
    </row>
    <row r="63" spans="1:3" x14ac:dyDescent="0.3">
      <c r="A63" s="3" t="s">
        <v>578</v>
      </c>
      <c r="B63" s="3" t="s">
        <v>80</v>
      </c>
      <c r="C63" s="1" t="s">
        <v>535</v>
      </c>
    </row>
    <row r="64" spans="1:3" x14ac:dyDescent="0.3">
      <c r="A64" s="3" t="s">
        <v>579</v>
      </c>
      <c r="B64" s="3" t="s">
        <v>81</v>
      </c>
      <c r="C64" s="1" t="s">
        <v>536</v>
      </c>
    </row>
    <row r="65" spans="1:3" x14ac:dyDescent="0.3">
      <c r="A65" s="3" t="s">
        <v>580</v>
      </c>
      <c r="B65" s="3" t="s">
        <v>82</v>
      </c>
      <c r="C65" s="1" t="s">
        <v>537</v>
      </c>
    </row>
    <row r="66" spans="1:3" x14ac:dyDescent="0.3">
      <c r="A66" s="3" t="s">
        <v>581</v>
      </c>
      <c r="B66" s="3" t="s">
        <v>82</v>
      </c>
      <c r="C66" s="1" t="s">
        <v>538</v>
      </c>
    </row>
    <row r="67" spans="1:3" x14ac:dyDescent="0.3">
      <c r="A67" s="3" t="s">
        <v>539</v>
      </c>
      <c r="B67" s="3" t="s">
        <v>83</v>
      </c>
      <c r="C67" s="1" t="s">
        <v>540</v>
      </c>
    </row>
    <row r="68" spans="1:3" x14ac:dyDescent="0.3">
      <c r="A68" s="3">
        <v>93</v>
      </c>
      <c r="B68" s="3" t="s">
        <v>83</v>
      </c>
      <c r="C68" s="1" t="s">
        <v>541</v>
      </c>
    </row>
    <row r="69" spans="1:3" x14ac:dyDescent="0.3">
      <c r="A69" s="3">
        <v>94</v>
      </c>
      <c r="B69" s="3" t="s">
        <v>84</v>
      </c>
      <c r="C69" s="1" t="s">
        <v>542</v>
      </c>
    </row>
    <row r="70" spans="1:3" x14ac:dyDescent="0.3">
      <c r="A70" s="3">
        <v>95</v>
      </c>
      <c r="B70" s="3" t="s">
        <v>84</v>
      </c>
      <c r="C70" s="1" t="s">
        <v>543</v>
      </c>
    </row>
    <row r="71" spans="1:3" x14ac:dyDescent="0.3">
      <c r="A71" s="3">
        <v>96</v>
      </c>
      <c r="B71" s="3" t="s">
        <v>84</v>
      </c>
      <c r="C71" s="1" t="s">
        <v>544</v>
      </c>
    </row>
    <row r="73" spans="1:3" x14ac:dyDescent="0.3">
      <c r="A73" s="1" t="s">
        <v>545</v>
      </c>
    </row>
    <row r="74" spans="1:3" x14ac:dyDescent="0.3">
      <c r="A74" s="42" t="s">
        <v>546</v>
      </c>
      <c r="B74" s="42"/>
      <c r="C74" s="42"/>
    </row>
    <row r="75" spans="1:3" x14ac:dyDescent="0.3">
      <c r="A75" s="42"/>
      <c r="B75" s="42"/>
      <c r="C75" s="42"/>
    </row>
    <row r="76" spans="1:3" x14ac:dyDescent="0.3">
      <c r="A76" s="42"/>
      <c r="B76" s="42"/>
      <c r="C76" s="42"/>
    </row>
  </sheetData>
  <mergeCells count="2">
    <mergeCell ref="A3:I7"/>
    <mergeCell ref="A74:C76"/>
  </mergeCells>
  <hyperlinks>
    <hyperlink ref="A1" location="Contents!A1" display="Return to contents" xr:uid="{00000000-0004-0000-01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CG356"/>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ColWidth="9.08984375" defaultRowHeight="13" x14ac:dyDescent="0.3"/>
  <cols>
    <col min="1" max="1" width="16.6328125" style="1" customWidth="1"/>
    <col min="2" max="2" width="9.08984375" style="1"/>
    <col min="3" max="3" width="1.90625" style="1" customWidth="1"/>
    <col min="4" max="22" width="9.08984375" style="1"/>
    <col min="23" max="23" width="1.90625" style="1" customWidth="1"/>
    <col min="24" max="85" width="11.90625" style="1" customWidth="1"/>
    <col min="86" max="16384" width="9.08984375" style="1"/>
  </cols>
  <sheetData>
    <row r="1" spans="1:85" x14ac:dyDescent="0.3">
      <c r="A1" s="5" t="s">
        <v>0</v>
      </c>
    </row>
    <row r="2" spans="1:85" ht="104" x14ac:dyDescent="0.3">
      <c r="A2" s="22" t="s">
        <v>1</v>
      </c>
      <c r="B2" s="23" t="s">
        <v>2</v>
      </c>
      <c r="C2" s="23"/>
      <c r="D2" s="23"/>
      <c r="E2" s="23"/>
      <c r="F2" s="23"/>
      <c r="G2" s="23"/>
      <c r="H2" s="23"/>
      <c r="I2" s="23"/>
      <c r="J2" s="23"/>
      <c r="K2" s="23"/>
      <c r="L2" s="23"/>
      <c r="M2" s="23"/>
      <c r="N2" s="23"/>
      <c r="O2" s="23"/>
      <c r="P2" s="23"/>
      <c r="Q2" s="23"/>
      <c r="R2" s="23"/>
      <c r="S2" s="23"/>
      <c r="T2" s="23"/>
      <c r="U2" s="23"/>
      <c r="V2" s="23"/>
      <c r="W2" s="23"/>
      <c r="X2" s="23" t="s">
        <v>3</v>
      </c>
      <c r="Y2" s="23" t="s">
        <v>4</v>
      </c>
      <c r="Z2" s="23" t="s">
        <v>5</v>
      </c>
      <c r="AA2" s="23" t="s">
        <v>6</v>
      </c>
      <c r="AB2" s="23" t="s">
        <v>7</v>
      </c>
      <c r="AC2" s="23" t="s">
        <v>8</v>
      </c>
      <c r="AD2" s="23" t="s">
        <v>9</v>
      </c>
      <c r="AE2" s="23" t="s">
        <v>10</v>
      </c>
      <c r="AF2" s="23" t="s">
        <v>11</v>
      </c>
      <c r="AG2" s="23" t="s">
        <v>12</v>
      </c>
      <c r="AH2" s="23" t="s">
        <v>13</v>
      </c>
      <c r="AI2" s="23" t="s">
        <v>14</v>
      </c>
      <c r="AJ2" s="23" t="s">
        <v>15</v>
      </c>
      <c r="AK2" s="23" t="s">
        <v>16</v>
      </c>
      <c r="AL2" s="23" t="s">
        <v>17</v>
      </c>
      <c r="AM2" s="23" t="s">
        <v>18</v>
      </c>
      <c r="AN2" s="23" t="s">
        <v>19</v>
      </c>
      <c r="AO2" s="23" t="s">
        <v>20</v>
      </c>
      <c r="AP2" s="23" t="s">
        <v>21</v>
      </c>
      <c r="AQ2" s="23" t="s">
        <v>22</v>
      </c>
      <c r="AR2" s="23" t="s">
        <v>23</v>
      </c>
      <c r="AS2" s="23" t="s">
        <v>24</v>
      </c>
      <c r="AT2" s="23" t="s">
        <v>25</v>
      </c>
      <c r="AU2" s="23" t="s">
        <v>26</v>
      </c>
      <c r="AV2" s="23" t="s">
        <v>27</v>
      </c>
      <c r="AW2" s="23" t="s">
        <v>28</v>
      </c>
      <c r="AX2" s="23" t="s">
        <v>29</v>
      </c>
      <c r="AY2" s="23" t="s">
        <v>30</v>
      </c>
      <c r="AZ2" s="23" t="s">
        <v>31</v>
      </c>
      <c r="BA2" s="23" t="s">
        <v>32</v>
      </c>
      <c r="BB2" s="23" t="s">
        <v>33</v>
      </c>
      <c r="BC2" s="23" t="s">
        <v>34</v>
      </c>
      <c r="BD2" s="23" t="s">
        <v>35</v>
      </c>
      <c r="BE2" s="23" t="s">
        <v>36</v>
      </c>
      <c r="BF2" s="23" t="s">
        <v>37</v>
      </c>
      <c r="BG2" s="23" t="s">
        <v>38</v>
      </c>
      <c r="BH2" s="23" t="s">
        <v>39</v>
      </c>
      <c r="BI2" s="23" t="s">
        <v>40</v>
      </c>
      <c r="BJ2" s="23" t="s">
        <v>41</v>
      </c>
      <c r="BK2" s="23" t="s">
        <v>42</v>
      </c>
      <c r="BL2" s="23" t="s">
        <v>43</v>
      </c>
      <c r="BM2" s="23" t="s">
        <v>44</v>
      </c>
      <c r="BN2" s="23" t="s">
        <v>45</v>
      </c>
      <c r="BO2" s="23" t="s">
        <v>46</v>
      </c>
      <c r="BP2" s="23" t="s">
        <v>47</v>
      </c>
      <c r="BQ2" s="23" t="s">
        <v>48</v>
      </c>
      <c r="BR2" s="23" t="s">
        <v>49</v>
      </c>
      <c r="BS2" s="23" t="s">
        <v>50</v>
      </c>
      <c r="BT2" s="23" t="s">
        <v>51</v>
      </c>
      <c r="BU2" s="23" t="s">
        <v>52</v>
      </c>
      <c r="BV2" s="23" t="s">
        <v>53</v>
      </c>
      <c r="BW2" s="23" t="s">
        <v>54</v>
      </c>
      <c r="BX2" s="23" t="s">
        <v>55</v>
      </c>
      <c r="BY2" s="23" t="s">
        <v>56</v>
      </c>
      <c r="BZ2" s="23" t="s">
        <v>57</v>
      </c>
      <c r="CA2" s="23" t="s">
        <v>58</v>
      </c>
      <c r="CB2" s="23" t="s">
        <v>59</v>
      </c>
      <c r="CC2" s="23" t="s">
        <v>60</v>
      </c>
      <c r="CD2" s="23" t="s">
        <v>61</v>
      </c>
      <c r="CE2" s="23" t="s">
        <v>62</v>
      </c>
      <c r="CF2" s="23" t="s">
        <v>63</v>
      </c>
      <c r="CG2" s="23" t="s">
        <v>64</v>
      </c>
    </row>
    <row r="3" spans="1:85" x14ac:dyDescent="0.3">
      <c r="A3" s="3" t="s">
        <v>65</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3">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3">
      <c r="A5" s="24">
        <v>1950</v>
      </c>
      <c r="B5" s="25">
        <f t="shared" ref="B5:B36" ca="1" si="0">GEOMEAN(OFFSET(B$77,$W5,0,4,1))</f>
        <v>15.876649310455823</v>
      </c>
      <c r="C5" s="25"/>
      <c r="D5" s="25">
        <f t="shared" ref="D5:Q5" ca="1" si="1">GEOMEAN(OFFSET(D$77,$W5,0,4,1))</f>
        <v>26.529760162400162</v>
      </c>
      <c r="E5" s="25">
        <f t="shared" ca="1" si="1"/>
        <v>5.9991529044204501</v>
      </c>
      <c r="F5" s="25">
        <f t="shared" ca="1" si="1"/>
        <v>44.88993687292669</v>
      </c>
      <c r="G5" s="25">
        <f t="shared" ca="1" si="1"/>
        <v>19.636320497265306</v>
      </c>
      <c r="H5" s="25">
        <f t="shared" ca="1" si="1"/>
        <v>9.547205857814987</v>
      </c>
      <c r="I5" s="25">
        <f t="shared" ca="1" si="1"/>
        <v>10.153894119071792</v>
      </c>
      <c r="J5" s="25">
        <f t="shared" ca="1" si="1"/>
        <v>8.4723632242018141</v>
      </c>
      <c r="K5" s="25">
        <f t="shared" ca="1" si="1"/>
        <v>23.292353501368954</v>
      </c>
      <c r="L5" s="25">
        <f t="shared" ca="1" si="1"/>
        <v>4.5387826810406748</v>
      </c>
      <c r="M5" s="25">
        <f t="shared" ca="1" si="1"/>
        <v>9.1574498563969922</v>
      </c>
      <c r="N5" s="25">
        <f t="shared" ca="1" si="1"/>
        <v>3.994859193341151</v>
      </c>
      <c r="O5" s="25">
        <f t="shared" ca="1" si="1"/>
        <v>12.594875941441432</v>
      </c>
      <c r="P5" s="25">
        <f t="shared" ca="1" si="1"/>
        <v>0.48742987031846946</v>
      </c>
      <c r="Q5" s="25">
        <f t="shared" ca="1" si="1"/>
        <v>7.5097900511757203</v>
      </c>
      <c r="R5" s="25"/>
      <c r="S5" s="25"/>
      <c r="T5" s="25"/>
      <c r="U5" s="25">
        <f t="shared" ref="U5:V24" ca="1" si="2">GEOMEAN(OFFSET(U$77,$W5,0,4,1))</f>
        <v>25.867388575644629</v>
      </c>
      <c r="V5" s="25">
        <f t="shared" ca="1" si="2"/>
        <v>0.13470736414740661</v>
      </c>
      <c r="W5" s="25">
        <f>0</f>
        <v>0</v>
      </c>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row>
    <row r="6" spans="1:85" x14ac:dyDescent="0.3">
      <c r="A6" s="24">
        <v>1951</v>
      </c>
      <c r="B6" s="25">
        <f t="shared" ca="1" si="0"/>
        <v>16.464254838339023</v>
      </c>
      <c r="C6" s="25"/>
      <c r="D6" s="25">
        <f t="shared" ref="D6:Q15" ca="1" si="3">GEOMEAN(OFFSET(D$77,$W6,0,4,1))</f>
        <v>28.650204078466192</v>
      </c>
      <c r="E6" s="25">
        <f t="shared" ca="1" si="3"/>
        <v>6.3467544989876208</v>
      </c>
      <c r="F6" s="25">
        <f t="shared" ca="1" si="3"/>
        <v>46.751992420385527</v>
      </c>
      <c r="G6" s="25">
        <f t="shared" ca="1" si="3"/>
        <v>20.981832279319654</v>
      </c>
      <c r="H6" s="25">
        <f t="shared" ca="1" si="3"/>
        <v>9.8421232606402977</v>
      </c>
      <c r="I6" s="25">
        <f t="shared" ca="1" si="3"/>
        <v>10.718756828161958</v>
      </c>
      <c r="J6" s="25">
        <f t="shared" ca="1" si="3"/>
        <v>8.6548599051846633</v>
      </c>
      <c r="K6" s="25">
        <f t="shared" ca="1" si="3"/>
        <v>23.412492120652878</v>
      </c>
      <c r="L6" s="25">
        <f t="shared" ca="1" si="3"/>
        <v>4.874258840313388</v>
      </c>
      <c r="M6" s="25">
        <f t="shared" ca="1" si="3"/>
        <v>9.3023754227889981</v>
      </c>
      <c r="N6" s="25">
        <f t="shared" ca="1" si="3"/>
        <v>4.112388192940891</v>
      </c>
      <c r="O6" s="25">
        <f t="shared" ca="1" si="3"/>
        <v>12.767432669905837</v>
      </c>
      <c r="P6" s="25">
        <f t="shared" ca="1" si="3"/>
        <v>0.51748176619407726</v>
      </c>
      <c r="Q6" s="25">
        <f t="shared" ca="1" si="3"/>
        <v>7.67238804677896</v>
      </c>
      <c r="R6" s="25"/>
      <c r="S6" s="25"/>
      <c r="T6" s="25"/>
      <c r="U6" s="25">
        <f t="shared" ca="1" si="2"/>
        <v>26.197392641571689</v>
      </c>
      <c r="V6" s="25">
        <f t="shared" ca="1" si="2"/>
        <v>0.15954887690834965</v>
      </c>
      <c r="W6" s="25">
        <f>W5+4</f>
        <v>4</v>
      </c>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row>
    <row r="7" spans="1:85" x14ac:dyDescent="0.3">
      <c r="A7" s="24">
        <v>1952</v>
      </c>
      <c r="B7" s="25">
        <f t="shared" ca="1" si="0"/>
        <v>16.954553953004361</v>
      </c>
      <c r="C7" s="25"/>
      <c r="D7" s="25">
        <f t="shared" ca="1" si="3"/>
        <v>30.078633303397883</v>
      </c>
      <c r="E7" s="25">
        <f t="shared" ca="1" si="3"/>
        <v>6.7313122382088952</v>
      </c>
      <c r="F7" s="25">
        <f t="shared" ca="1" si="3"/>
        <v>48.42579700362365</v>
      </c>
      <c r="G7" s="25">
        <f t="shared" ca="1" si="3"/>
        <v>22.225018784117061</v>
      </c>
      <c r="H7" s="25">
        <f t="shared" ca="1" si="3"/>
        <v>10.129642429250728</v>
      </c>
      <c r="I7" s="25">
        <f t="shared" ca="1" si="3"/>
        <v>11.29385223847949</v>
      </c>
      <c r="J7" s="25">
        <f t="shared" ca="1" si="3"/>
        <v>8.8124025233378003</v>
      </c>
      <c r="K7" s="25">
        <f t="shared" ca="1" si="3"/>
        <v>23.287472770193215</v>
      </c>
      <c r="L7" s="25">
        <f t="shared" ca="1" si="3"/>
        <v>5.1767829055713799</v>
      </c>
      <c r="M7" s="25">
        <f t="shared" ca="1" si="3"/>
        <v>9.5022859938104123</v>
      </c>
      <c r="N7" s="25">
        <f t="shared" ca="1" si="3"/>
        <v>4.2124207005353371</v>
      </c>
      <c r="O7" s="25">
        <f t="shared" ca="1" si="3"/>
        <v>12.942373754292706</v>
      </c>
      <c r="P7" s="25">
        <f t="shared" ca="1" si="3"/>
        <v>0.53497663500381032</v>
      </c>
      <c r="Q7" s="25">
        <f t="shared" ca="1" si="3"/>
        <v>7.837351992198248</v>
      </c>
      <c r="R7" s="25"/>
      <c r="S7" s="25"/>
      <c r="T7" s="25"/>
      <c r="U7" s="25">
        <f t="shared" ca="1" si="2"/>
        <v>26.377444711748684</v>
      </c>
      <c r="V7" s="25">
        <f t="shared" ca="1" si="2"/>
        <v>0.19745170898028677</v>
      </c>
      <c r="W7" s="25">
        <f t="shared" ref="W7:W70" si="4">W6+4</f>
        <v>8</v>
      </c>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row>
    <row r="8" spans="1:85" x14ac:dyDescent="0.3">
      <c r="A8" s="24">
        <v>1953</v>
      </c>
      <c r="B8" s="25">
        <f t="shared" ca="1" si="0"/>
        <v>17.421957166395121</v>
      </c>
      <c r="C8" s="25"/>
      <c r="D8" s="25">
        <f t="shared" ca="1" si="3"/>
        <v>30.971715613905321</v>
      </c>
      <c r="E8" s="25">
        <f t="shared" ca="1" si="3"/>
        <v>7.2826355860220513</v>
      </c>
      <c r="F8" s="25">
        <f t="shared" ca="1" si="3"/>
        <v>49.776189837649817</v>
      </c>
      <c r="G8" s="25">
        <f t="shared" ca="1" si="3"/>
        <v>23.474476525100304</v>
      </c>
      <c r="H8" s="25">
        <f t="shared" ca="1" si="3"/>
        <v>10.491867903364408</v>
      </c>
      <c r="I8" s="25">
        <f t="shared" ca="1" si="3"/>
        <v>11.86881490091864</v>
      </c>
      <c r="J8" s="25">
        <f t="shared" ca="1" si="3"/>
        <v>8.9973045437309658</v>
      </c>
      <c r="K8" s="25">
        <f t="shared" ca="1" si="3"/>
        <v>23.262486705367571</v>
      </c>
      <c r="L8" s="25">
        <f t="shared" ca="1" si="3"/>
        <v>5.4743400880258921</v>
      </c>
      <c r="M8" s="25">
        <f t="shared" ca="1" si="3"/>
        <v>9.7347984027684351</v>
      </c>
      <c r="N8" s="25">
        <f t="shared" ca="1" si="3"/>
        <v>4.3248699377377182</v>
      </c>
      <c r="O8" s="25">
        <f t="shared" ca="1" si="3"/>
        <v>13.167286702664599</v>
      </c>
      <c r="P8" s="25">
        <f t="shared" ca="1" si="3"/>
        <v>0.55995535180351208</v>
      </c>
      <c r="Q8" s="25">
        <f t="shared" ca="1" si="3"/>
        <v>8.0247712344611362</v>
      </c>
      <c r="R8" s="25"/>
      <c r="S8" s="25"/>
      <c r="T8" s="25"/>
      <c r="U8" s="25">
        <f t="shared" ca="1" si="2"/>
        <v>26.727201308832896</v>
      </c>
      <c r="V8" s="25">
        <f t="shared" ca="1" si="2"/>
        <v>0.2096533375638743</v>
      </c>
      <c r="W8" s="25">
        <f t="shared" si="4"/>
        <v>12</v>
      </c>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row>
    <row r="9" spans="1:85" x14ac:dyDescent="0.3">
      <c r="A9" s="24">
        <v>1954</v>
      </c>
      <c r="B9" s="25">
        <f t="shared" ca="1" si="0"/>
        <v>17.979153562900514</v>
      </c>
      <c r="C9" s="25"/>
      <c r="D9" s="25">
        <f t="shared" ca="1" si="3"/>
        <v>31.654357206635474</v>
      </c>
      <c r="E9" s="25">
        <f t="shared" ca="1" si="3"/>
        <v>8.0292932432353865</v>
      </c>
      <c r="F9" s="25">
        <f t="shared" ca="1" si="3"/>
        <v>51.168235776186421</v>
      </c>
      <c r="G9" s="25">
        <f t="shared" ca="1" si="3"/>
        <v>24.992811912164189</v>
      </c>
      <c r="H9" s="25">
        <f t="shared" ca="1" si="3"/>
        <v>10.867103296844395</v>
      </c>
      <c r="I9" s="25">
        <f t="shared" ca="1" si="3"/>
        <v>12.587810726481591</v>
      </c>
      <c r="J9" s="25">
        <f t="shared" ca="1" si="3"/>
        <v>9.2819152786279435</v>
      </c>
      <c r="K9" s="25">
        <f t="shared" ca="1" si="3"/>
        <v>23.349992502598539</v>
      </c>
      <c r="L9" s="25">
        <f t="shared" ca="1" si="3"/>
        <v>5.8561374729874922</v>
      </c>
      <c r="M9" s="25">
        <f t="shared" ca="1" si="3"/>
        <v>10.01206975384293</v>
      </c>
      <c r="N9" s="25">
        <f t="shared" ca="1" si="3"/>
        <v>4.4722409981385578</v>
      </c>
      <c r="O9" s="25">
        <f t="shared" ca="1" si="3"/>
        <v>13.519440023380739</v>
      </c>
      <c r="P9" s="25">
        <f t="shared" ca="1" si="3"/>
        <v>0.61195723334866703</v>
      </c>
      <c r="Q9" s="25">
        <f t="shared" ca="1" si="3"/>
        <v>8.2647080935066324</v>
      </c>
      <c r="R9" s="25"/>
      <c r="S9" s="25"/>
      <c r="T9" s="25"/>
      <c r="U9" s="25">
        <f t="shared" ca="1" si="2"/>
        <v>27.244409109558926</v>
      </c>
      <c r="V9" s="25">
        <f t="shared" ca="1" si="2"/>
        <v>0.25484893404396131</v>
      </c>
      <c r="W9" s="25">
        <f t="shared" si="4"/>
        <v>16</v>
      </c>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row>
    <row r="10" spans="1:85" x14ac:dyDescent="0.3">
      <c r="A10" s="24">
        <v>1955</v>
      </c>
      <c r="B10" s="25">
        <f t="shared" ca="1" si="0"/>
        <v>18.691122120875555</v>
      </c>
      <c r="C10" s="25"/>
      <c r="D10" s="25">
        <f t="shared" ca="1" si="3"/>
        <v>32.541552977803924</v>
      </c>
      <c r="E10" s="25">
        <f t="shared" ca="1" si="3"/>
        <v>8.8347527519505942</v>
      </c>
      <c r="F10" s="25">
        <f t="shared" ca="1" si="3"/>
        <v>52.976377412825798</v>
      </c>
      <c r="G10" s="25">
        <f t="shared" ca="1" si="3"/>
        <v>26.857326140585315</v>
      </c>
      <c r="H10" s="25">
        <f t="shared" ca="1" si="3"/>
        <v>11.192115101076617</v>
      </c>
      <c r="I10" s="25">
        <f t="shared" ca="1" si="3"/>
        <v>13.497332732587582</v>
      </c>
      <c r="J10" s="25">
        <f t="shared" ca="1" si="3"/>
        <v>9.7587446929948012</v>
      </c>
      <c r="K10" s="25">
        <f t="shared" ca="1" si="3"/>
        <v>23.38999679441476</v>
      </c>
      <c r="L10" s="25">
        <f t="shared" ca="1" si="3"/>
        <v>6.3631828190710893</v>
      </c>
      <c r="M10" s="25">
        <f t="shared" ca="1" si="3"/>
        <v>10.411591798113285</v>
      </c>
      <c r="N10" s="25">
        <f t="shared" ca="1" si="3"/>
        <v>4.6844529726999715</v>
      </c>
      <c r="O10" s="25">
        <f t="shared" ca="1" si="3"/>
        <v>14.024126104464662</v>
      </c>
      <c r="P10" s="25">
        <f t="shared" ca="1" si="3"/>
        <v>0.84031940394504356</v>
      </c>
      <c r="Q10" s="25">
        <f t="shared" ca="1" si="3"/>
        <v>8.5693552559253909</v>
      </c>
      <c r="R10" s="25"/>
      <c r="S10" s="25"/>
      <c r="T10" s="25"/>
      <c r="U10" s="25">
        <f t="shared" ca="1" si="2"/>
        <v>28.033881258953702</v>
      </c>
      <c r="V10" s="25">
        <f t="shared" ca="1" si="2"/>
        <v>0.27711121310355802</v>
      </c>
      <c r="W10" s="25">
        <f t="shared" si="4"/>
        <v>20</v>
      </c>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row>
    <row r="11" spans="1:85" x14ac:dyDescent="0.3">
      <c r="A11" s="24">
        <v>1956</v>
      </c>
      <c r="B11" s="25">
        <f t="shared" ca="1" si="0"/>
        <v>19.538451753704102</v>
      </c>
      <c r="C11" s="25"/>
      <c r="D11" s="25">
        <f t="shared" ca="1" si="3"/>
        <v>33.09238184967613</v>
      </c>
      <c r="E11" s="25">
        <f t="shared" ca="1" si="3"/>
        <v>9.6322471256821895</v>
      </c>
      <c r="F11" s="25">
        <f t="shared" ca="1" si="3"/>
        <v>55.524262183650002</v>
      </c>
      <c r="G11" s="25">
        <f t="shared" ca="1" si="3"/>
        <v>28.452577260748782</v>
      </c>
      <c r="H11" s="25">
        <f t="shared" ca="1" si="3"/>
        <v>11.5719268800298</v>
      </c>
      <c r="I11" s="25">
        <f t="shared" ca="1" si="3"/>
        <v>14.442787394712344</v>
      </c>
      <c r="J11" s="25">
        <f t="shared" ca="1" si="3"/>
        <v>10.2939738999256</v>
      </c>
      <c r="K11" s="25">
        <f t="shared" ca="1" si="3"/>
        <v>23.564799164834728</v>
      </c>
      <c r="L11" s="25">
        <f t="shared" ca="1" si="3"/>
        <v>6.9108029432105811</v>
      </c>
      <c r="M11" s="25">
        <f t="shared" ca="1" si="3"/>
        <v>10.918971962062304</v>
      </c>
      <c r="N11" s="25">
        <f t="shared" ca="1" si="3"/>
        <v>4.9369963585296972</v>
      </c>
      <c r="O11" s="25">
        <f t="shared" ca="1" si="3"/>
        <v>14.638851266462478</v>
      </c>
      <c r="P11" s="25">
        <f t="shared" ca="1" si="3"/>
        <v>1.3177007283796123</v>
      </c>
      <c r="Q11" s="25">
        <f t="shared" ca="1" si="3"/>
        <v>8.9444340005364431</v>
      </c>
      <c r="R11" s="25"/>
      <c r="S11" s="25"/>
      <c r="T11" s="25"/>
      <c r="U11" s="25">
        <f t="shared" ca="1" si="2"/>
        <v>28.836773934678448</v>
      </c>
      <c r="V11" s="25">
        <f t="shared" ca="1" si="2"/>
        <v>0.34948662669692371</v>
      </c>
      <c r="W11" s="25">
        <f t="shared" si="4"/>
        <v>24</v>
      </c>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row>
    <row r="12" spans="1:85" x14ac:dyDescent="0.3">
      <c r="A12" s="24">
        <v>1957</v>
      </c>
      <c r="B12" s="25">
        <f t="shared" ca="1" si="0"/>
        <v>20.468241156493548</v>
      </c>
      <c r="C12" s="25"/>
      <c r="D12" s="25">
        <f t="shared" ca="1" si="3"/>
        <v>33.594279955515816</v>
      </c>
      <c r="E12" s="25">
        <f t="shared" ca="1" si="3"/>
        <v>10.499590674257675</v>
      </c>
      <c r="F12" s="25">
        <f t="shared" ca="1" si="3"/>
        <v>58.419604501731058</v>
      </c>
      <c r="G12" s="25">
        <f t="shared" ca="1" si="3"/>
        <v>29.807372264459811</v>
      </c>
      <c r="H12" s="25">
        <f t="shared" ca="1" si="3"/>
        <v>11.974612453185554</v>
      </c>
      <c r="I12" s="25">
        <f t="shared" ca="1" si="3"/>
        <v>15.30564758410067</v>
      </c>
      <c r="J12" s="25">
        <f t="shared" ca="1" si="3"/>
        <v>10.831320105002858</v>
      </c>
      <c r="K12" s="25">
        <f t="shared" ca="1" si="3"/>
        <v>24.16638946820644</v>
      </c>
      <c r="L12" s="25">
        <f t="shared" ca="1" si="3"/>
        <v>7.4980227521971212</v>
      </c>
      <c r="M12" s="25">
        <f t="shared" ca="1" si="3"/>
        <v>11.416797705360665</v>
      </c>
      <c r="N12" s="25">
        <f t="shared" ca="1" si="3"/>
        <v>5.2044115475988697</v>
      </c>
      <c r="O12" s="25">
        <f t="shared" ca="1" si="3"/>
        <v>15.331134859656087</v>
      </c>
      <c r="P12" s="25">
        <f t="shared" ca="1" si="3"/>
        <v>1.7667148855504566</v>
      </c>
      <c r="Q12" s="25">
        <f t="shared" ca="1" si="3"/>
        <v>9.3217885947280514</v>
      </c>
      <c r="R12" s="25"/>
      <c r="S12" s="25"/>
      <c r="T12" s="25"/>
      <c r="U12" s="25">
        <f t="shared" ca="1" si="2"/>
        <v>29.60410382838808</v>
      </c>
      <c r="V12" s="25">
        <f t="shared" ca="1" si="2"/>
        <v>0.39907586483309626</v>
      </c>
      <c r="W12" s="25">
        <f t="shared" si="4"/>
        <v>28</v>
      </c>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row>
    <row r="13" spans="1:85" x14ac:dyDescent="0.3">
      <c r="A13" s="24">
        <v>1958</v>
      </c>
      <c r="B13" s="25">
        <f t="shared" ca="1" si="0"/>
        <v>21.413455978625663</v>
      </c>
      <c r="C13" s="25"/>
      <c r="D13" s="25">
        <f t="shared" ca="1" si="3"/>
        <v>34.685249649129105</v>
      </c>
      <c r="E13" s="25">
        <f t="shared" ca="1" si="3"/>
        <v>11.362338382170829</v>
      </c>
      <c r="F13" s="25">
        <f t="shared" ca="1" si="3"/>
        <v>61.053918103422774</v>
      </c>
      <c r="G13" s="25">
        <f t="shared" ca="1" si="3"/>
        <v>31.277022467954442</v>
      </c>
      <c r="H13" s="25">
        <f t="shared" ca="1" si="3"/>
        <v>12.247321706354352</v>
      </c>
      <c r="I13" s="25">
        <f t="shared" ca="1" si="3"/>
        <v>16.217780171554452</v>
      </c>
      <c r="J13" s="25">
        <f t="shared" ca="1" si="3"/>
        <v>11.448422251434588</v>
      </c>
      <c r="K13" s="25">
        <f t="shared" ca="1" si="3"/>
        <v>25.041386940052146</v>
      </c>
      <c r="L13" s="25">
        <f t="shared" ca="1" si="3"/>
        <v>8.1006929933040777</v>
      </c>
      <c r="M13" s="25">
        <f t="shared" ca="1" si="3"/>
        <v>11.779738781123338</v>
      </c>
      <c r="N13" s="25">
        <f t="shared" ca="1" si="3"/>
        <v>5.4968938460289749</v>
      </c>
      <c r="O13" s="25">
        <f t="shared" ca="1" si="3"/>
        <v>16.090992716474918</v>
      </c>
      <c r="P13" s="25">
        <f t="shared" ca="1" si="3"/>
        <v>2.1738329179913398</v>
      </c>
      <c r="Q13" s="25">
        <f t="shared" ca="1" si="3"/>
        <v>9.7690787136559081</v>
      </c>
      <c r="R13" s="25"/>
      <c r="S13" s="25"/>
      <c r="T13" s="25"/>
      <c r="U13" s="25">
        <f t="shared" ca="1" si="2"/>
        <v>30.528679103749472</v>
      </c>
      <c r="V13" s="25">
        <f t="shared" ca="1" si="2"/>
        <v>0.4896362048027208</v>
      </c>
      <c r="W13" s="25">
        <f t="shared" si="4"/>
        <v>32</v>
      </c>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row>
    <row r="14" spans="1:85" x14ac:dyDescent="0.3">
      <c r="A14" s="24">
        <v>1959</v>
      </c>
      <c r="B14" s="25">
        <f t="shared" ca="1" si="0"/>
        <v>22.360849654122756</v>
      </c>
      <c r="C14" s="25"/>
      <c r="D14" s="25">
        <f t="shared" ca="1" si="3"/>
        <v>36.435744264823313</v>
      </c>
      <c r="E14" s="25">
        <f t="shared" ca="1" si="3"/>
        <v>12.294643324925834</v>
      </c>
      <c r="F14" s="25">
        <f t="shared" ca="1" si="3"/>
        <v>63.217306048979559</v>
      </c>
      <c r="G14" s="25">
        <f t="shared" ca="1" si="3"/>
        <v>32.953877494803329</v>
      </c>
      <c r="H14" s="25">
        <f t="shared" ca="1" si="3"/>
        <v>12.5520870947842</v>
      </c>
      <c r="I14" s="25">
        <f t="shared" ca="1" si="3"/>
        <v>17.212545760372308</v>
      </c>
      <c r="J14" s="25">
        <f t="shared" ca="1" si="3"/>
        <v>12.205177147798464</v>
      </c>
      <c r="K14" s="25">
        <f t="shared" ca="1" si="3"/>
        <v>25.846400718560542</v>
      </c>
      <c r="L14" s="25">
        <f t="shared" ca="1" si="3"/>
        <v>8.8268786931061012</v>
      </c>
      <c r="M14" s="25">
        <f t="shared" ca="1" si="3"/>
        <v>12.02981296426602</v>
      </c>
      <c r="N14" s="25">
        <f t="shared" ca="1" si="3"/>
        <v>5.8562782786012439</v>
      </c>
      <c r="O14" s="25">
        <f t="shared" ca="1" si="3"/>
        <v>16.95787610884258</v>
      </c>
      <c r="P14" s="25">
        <f t="shared" ca="1" si="3"/>
        <v>2.6244618490456886</v>
      </c>
      <c r="Q14" s="25">
        <f t="shared" ca="1" si="3"/>
        <v>10.286187132885059</v>
      </c>
      <c r="R14" s="25"/>
      <c r="S14" s="25"/>
      <c r="T14" s="25"/>
      <c r="U14" s="25">
        <f t="shared" ca="1" si="2"/>
        <v>31.598264668437942</v>
      </c>
      <c r="V14" s="25">
        <f t="shared" ca="1" si="2"/>
        <v>0.53697339208280936</v>
      </c>
      <c r="W14" s="25">
        <f t="shared" si="4"/>
        <v>36</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x14ac:dyDescent="0.3">
      <c r="A15" s="24">
        <v>1960</v>
      </c>
      <c r="B15" s="25">
        <f t="shared" ca="1" si="0"/>
        <v>23.425271294862029</v>
      </c>
      <c r="C15" s="25"/>
      <c r="D15" s="25">
        <f t="shared" ca="1" si="3"/>
        <v>38.234897668073664</v>
      </c>
      <c r="E15" s="25">
        <f t="shared" ca="1" si="3"/>
        <v>13.135799165034385</v>
      </c>
      <c r="F15" s="25">
        <f t="shared" ca="1" si="3"/>
        <v>65.640001554984792</v>
      </c>
      <c r="G15" s="25">
        <f t="shared" ca="1" si="3"/>
        <v>34.599930892095486</v>
      </c>
      <c r="H15" s="25">
        <f t="shared" ca="1" si="3"/>
        <v>12.904607696594544</v>
      </c>
      <c r="I15" s="25">
        <f t="shared" ca="1" si="3"/>
        <v>18.364035833580871</v>
      </c>
      <c r="J15" s="25">
        <f t="shared" ca="1" si="3"/>
        <v>13.109822642714981</v>
      </c>
      <c r="K15" s="25">
        <f t="shared" ca="1" si="3"/>
        <v>26.912853698938505</v>
      </c>
      <c r="L15" s="25">
        <f t="shared" ca="1" si="3"/>
        <v>9.7041230883242644</v>
      </c>
      <c r="M15" s="25">
        <f t="shared" ca="1" si="3"/>
        <v>12.34949390348255</v>
      </c>
      <c r="N15" s="25">
        <f t="shared" ca="1" si="3"/>
        <v>6.3259068061576356</v>
      </c>
      <c r="O15" s="25">
        <f t="shared" ca="1" si="3"/>
        <v>18.034443396709985</v>
      </c>
      <c r="P15" s="25">
        <f t="shared" ca="1" si="3"/>
        <v>3.0846312535603428</v>
      </c>
      <c r="Q15" s="25">
        <f t="shared" ca="1" si="3"/>
        <v>10.913459445755219</v>
      </c>
      <c r="R15" s="25"/>
      <c r="S15" s="25"/>
      <c r="T15" s="25"/>
      <c r="U15" s="25">
        <f t="shared" ca="1" si="2"/>
        <v>33.056696576026511</v>
      </c>
      <c r="V15" s="25">
        <f t="shared" ca="1" si="2"/>
        <v>0.62481735034945018</v>
      </c>
      <c r="W15" s="25">
        <f t="shared" si="4"/>
        <v>40</v>
      </c>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row>
    <row r="16" spans="1:85" x14ac:dyDescent="0.3">
      <c r="A16" s="24">
        <v>1961</v>
      </c>
      <c r="B16" s="25">
        <f t="shared" ca="1" si="0"/>
        <v>24.659887639892574</v>
      </c>
      <c r="C16" s="25"/>
      <c r="D16" s="25">
        <f t="shared" ref="D16:Q25" ca="1" si="5">GEOMEAN(OFFSET(D$77,$W16,0,4,1))</f>
        <v>39.979030002447537</v>
      </c>
      <c r="E16" s="25">
        <f t="shared" ca="1" si="5"/>
        <v>13.933021746589516</v>
      </c>
      <c r="F16" s="25">
        <f t="shared" ca="1" si="5"/>
        <v>69.076867235963761</v>
      </c>
      <c r="G16" s="25">
        <f t="shared" ca="1" si="5"/>
        <v>36.070089244138181</v>
      </c>
      <c r="H16" s="25">
        <f t="shared" ca="1" si="5"/>
        <v>13.314323498624566</v>
      </c>
      <c r="I16" s="25">
        <f t="shared" ca="1" si="5"/>
        <v>19.820343715576389</v>
      </c>
      <c r="J16" s="25">
        <f t="shared" ca="1" si="5"/>
        <v>14.104572073500039</v>
      </c>
      <c r="K16" s="25">
        <f t="shared" ca="1" si="5"/>
        <v>27.926788873347952</v>
      </c>
      <c r="L16" s="25">
        <f t="shared" ca="1" si="5"/>
        <v>10.715743500181391</v>
      </c>
      <c r="M16" s="25">
        <f t="shared" ca="1" si="5"/>
        <v>12.784341962627515</v>
      </c>
      <c r="N16" s="25">
        <f t="shared" ca="1" si="5"/>
        <v>6.8950916027709575</v>
      </c>
      <c r="O16" s="25">
        <f t="shared" ca="1" si="5"/>
        <v>19.296473525040014</v>
      </c>
      <c r="P16" s="25">
        <f t="shared" ca="1" si="5"/>
        <v>3.5796794955212534</v>
      </c>
      <c r="Q16" s="25">
        <f t="shared" ca="1" si="5"/>
        <v>11.578365458862072</v>
      </c>
      <c r="R16" s="25"/>
      <c r="S16" s="25"/>
      <c r="T16" s="25"/>
      <c r="U16" s="25">
        <f t="shared" ca="1" si="2"/>
        <v>34.699772500445278</v>
      </c>
      <c r="V16" s="25">
        <f t="shared" ca="1" si="2"/>
        <v>0.67686502705809715</v>
      </c>
      <c r="W16" s="25">
        <f t="shared" si="4"/>
        <v>44</v>
      </c>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row>
    <row r="17" spans="1:85" x14ac:dyDescent="0.3">
      <c r="A17" s="24">
        <v>1962</v>
      </c>
      <c r="B17" s="25">
        <f t="shared" ca="1" si="0"/>
        <v>25.828361237227519</v>
      </c>
      <c r="C17" s="25"/>
      <c r="D17" s="25">
        <f t="shared" ca="1" si="5"/>
        <v>41.665299273851595</v>
      </c>
      <c r="E17" s="25">
        <f t="shared" ca="1" si="5"/>
        <v>14.691366799566378</v>
      </c>
      <c r="F17" s="25">
        <f t="shared" ca="1" si="5"/>
        <v>72.440941709280523</v>
      </c>
      <c r="G17" s="25">
        <f t="shared" ca="1" si="5"/>
        <v>37.756021341143182</v>
      </c>
      <c r="H17" s="25">
        <f t="shared" ca="1" si="5"/>
        <v>13.849115459065597</v>
      </c>
      <c r="I17" s="25">
        <f t="shared" ca="1" si="5"/>
        <v>21.095355270293435</v>
      </c>
      <c r="J17" s="25">
        <f t="shared" ca="1" si="5"/>
        <v>15.077730053783238</v>
      </c>
      <c r="K17" s="25">
        <f t="shared" ca="1" si="5"/>
        <v>28.31997614839166</v>
      </c>
      <c r="L17" s="25">
        <f t="shared" ca="1" si="5"/>
        <v>11.69727063094764</v>
      </c>
      <c r="M17" s="25">
        <f t="shared" ca="1" si="5"/>
        <v>13.244364818939692</v>
      </c>
      <c r="N17" s="25">
        <f t="shared" ca="1" si="5"/>
        <v>7.6860640234907276</v>
      </c>
      <c r="O17" s="25">
        <f t="shared" ca="1" si="5"/>
        <v>20.616815632133903</v>
      </c>
      <c r="P17" s="25">
        <f t="shared" ca="1" si="5"/>
        <v>4.0653923962808776</v>
      </c>
      <c r="Q17" s="25">
        <f t="shared" ca="1" si="5"/>
        <v>12.243787371400092</v>
      </c>
      <c r="R17" s="25"/>
      <c r="S17" s="25"/>
      <c r="T17" s="25"/>
      <c r="U17" s="25">
        <f t="shared" ca="1" si="2"/>
        <v>36.225047416421404</v>
      </c>
      <c r="V17" s="25">
        <f t="shared" ca="1" si="2"/>
        <v>0.78485502011003705</v>
      </c>
      <c r="W17" s="25">
        <f t="shared" si="4"/>
        <v>48</v>
      </c>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row>
    <row r="18" spans="1:85" x14ac:dyDescent="0.3">
      <c r="A18" s="24">
        <v>1963</v>
      </c>
      <c r="B18" s="25">
        <f t="shared" ca="1" si="0"/>
        <v>26.821008008975262</v>
      </c>
      <c r="C18" s="25"/>
      <c r="D18" s="25">
        <f t="shared" ca="1" si="5"/>
        <v>43.222732367571567</v>
      </c>
      <c r="E18" s="25">
        <f t="shared" ca="1" si="5"/>
        <v>15.241879543471974</v>
      </c>
      <c r="F18" s="25">
        <f t="shared" ca="1" si="5"/>
        <v>74.600810970269222</v>
      </c>
      <c r="G18" s="25">
        <f t="shared" ca="1" si="5"/>
        <v>40.152373696538575</v>
      </c>
      <c r="H18" s="25">
        <f t="shared" ca="1" si="5"/>
        <v>14.411613151892331</v>
      </c>
      <c r="I18" s="25">
        <f t="shared" ca="1" si="5"/>
        <v>22.44231948438982</v>
      </c>
      <c r="J18" s="25">
        <f t="shared" ca="1" si="5"/>
        <v>16.017677108817875</v>
      </c>
      <c r="K18" s="25">
        <f t="shared" ca="1" si="5"/>
        <v>28.392460963731221</v>
      </c>
      <c r="L18" s="25">
        <f t="shared" ca="1" si="5"/>
        <v>12.617287379801857</v>
      </c>
      <c r="M18" s="25">
        <f t="shared" ca="1" si="5"/>
        <v>13.714299085329028</v>
      </c>
      <c r="N18" s="25">
        <f t="shared" ca="1" si="5"/>
        <v>8.5295956811716458</v>
      </c>
      <c r="O18" s="25">
        <f t="shared" ca="1" si="5"/>
        <v>21.889408401597581</v>
      </c>
      <c r="P18" s="25">
        <f t="shared" ca="1" si="5"/>
        <v>4.5157333531413748</v>
      </c>
      <c r="Q18" s="25">
        <f t="shared" ca="1" si="5"/>
        <v>12.838751413450531</v>
      </c>
      <c r="R18" s="25"/>
      <c r="S18" s="25"/>
      <c r="T18" s="25"/>
      <c r="U18" s="25">
        <f t="shared" ca="1" si="2"/>
        <v>37.749810411384125</v>
      </c>
      <c r="V18" s="25">
        <f t="shared" ca="1" si="2"/>
        <v>0.83698545104335287</v>
      </c>
      <c r="W18" s="25">
        <f t="shared" si="4"/>
        <v>52</v>
      </c>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row>
    <row r="19" spans="1:85" x14ac:dyDescent="0.3">
      <c r="A19" s="24">
        <v>1964</v>
      </c>
      <c r="B19" s="25">
        <f t="shared" ca="1" si="0"/>
        <v>27.94039159001893</v>
      </c>
      <c r="C19" s="25"/>
      <c r="D19" s="25">
        <f t="shared" ca="1" si="5"/>
        <v>44.899434826138233</v>
      </c>
      <c r="E19" s="25">
        <f t="shared" ca="1" si="5"/>
        <v>15.818936920370849</v>
      </c>
      <c r="F19" s="25">
        <f t="shared" ca="1" si="5"/>
        <v>76.701865283255216</v>
      </c>
      <c r="G19" s="25">
        <f t="shared" ca="1" si="5"/>
        <v>43.153664600732554</v>
      </c>
      <c r="H19" s="25">
        <f t="shared" ca="1" si="5"/>
        <v>15.0436537852684</v>
      </c>
      <c r="I19" s="25">
        <f t="shared" ca="1" si="5"/>
        <v>24.43765189458863</v>
      </c>
      <c r="J19" s="25">
        <f t="shared" ca="1" si="5"/>
        <v>17.113921662046945</v>
      </c>
      <c r="K19" s="25">
        <f t="shared" ca="1" si="5"/>
        <v>28.67992592459581</v>
      </c>
      <c r="L19" s="25">
        <f t="shared" ca="1" si="5"/>
        <v>13.601229163700877</v>
      </c>
      <c r="M19" s="25">
        <f t="shared" ca="1" si="5"/>
        <v>14.224257425053718</v>
      </c>
      <c r="N19" s="25">
        <f t="shared" ca="1" si="5"/>
        <v>9.3615912100400624</v>
      </c>
      <c r="O19" s="25">
        <f t="shared" ca="1" si="5"/>
        <v>23.346129381151481</v>
      </c>
      <c r="P19" s="25">
        <f t="shared" ca="1" si="5"/>
        <v>4.953733717616843</v>
      </c>
      <c r="Q19" s="25">
        <f t="shared" ca="1" si="5"/>
        <v>13.58088253034312</v>
      </c>
      <c r="R19" s="25"/>
      <c r="S19" s="25"/>
      <c r="T19" s="25"/>
      <c r="U19" s="25">
        <f t="shared" ca="1" si="2"/>
        <v>39.517087633859319</v>
      </c>
      <c r="V19" s="25">
        <f t="shared" ca="1" si="2"/>
        <v>0.97207669900254401</v>
      </c>
      <c r="W19" s="25">
        <f t="shared" si="4"/>
        <v>56</v>
      </c>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row>
    <row r="20" spans="1:85" x14ac:dyDescent="0.3">
      <c r="A20" s="24">
        <v>1965</v>
      </c>
      <c r="B20" s="25">
        <f t="shared" ca="1" si="0"/>
        <v>29.257587109683563</v>
      </c>
      <c r="C20" s="25"/>
      <c r="D20" s="25">
        <f t="shared" ca="1" si="5"/>
        <v>47.028950648959906</v>
      </c>
      <c r="E20" s="25">
        <f t="shared" ca="1" si="5"/>
        <v>16.606471941137215</v>
      </c>
      <c r="F20" s="25">
        <f t="shared" ca="1" si="5"/>
        <v>79.520340299251444</v>
      </c>
      <c r="G20" s="25">
        <f t="shared" ca="1" si="5"/>
        <v>46.236944595597095</v>
      </c>
      <c r="H20" s="25">
        <f t="shared" ca="1" si="5"/>
        <v>15.828324178551648</v>
      </c>
      <c r="I20" s="25">
        <f t="shared" ca="1" si="5"/>
        <v>26.52455681861419</v>
      </c>
      <c r="J20" s="25">
        <f t="shared" ca="1" si="5"/>
        <v>18.525423887581514</v>
      </c>
      <c r="K20" s="25">
        <f t="shared" ca="1" si="5"/>
        <v>29.032238502993767</v>
      </c>
      <c r="L20" s="25">
        <f t="shared" ca="1" si="5"/>
        <v>15.177974141058316</v>
      </c>
      <c r="M20" s="25">
        <f t="shared" ca="1" si="5"/>
        <v>14.719485094185575</v>
      </c>
      <c r="N20" s="25">
        <f t="shared" ca="1" si="5"/>
        <v>10.304091213234297</v>
      </c>
      <c r="O20" s="25">
        <f t="shared" ca="1" si="5"/>
        <v>24.74756605939918</v>
      </c>
      <c r="P20" s="25">
        <f t="shared" ca="1" si="5"/>
        <v>5.2943176479907494</v>
      </c>
      <c r="Q20" s="25">
        <f t="shared" ca="1" si="5"/>
        <v>14.129640621770019</v>
      </c>
      <c r="R20" s="25"/>
      <c r="S20" s="25"/>
      <c r="T20" s="25"/>
      <c r="U20" s="25">
        <f t="shared" ca="1" si="2"/>
        <v>40.572279679367995</v>
      </c>
      <c r="V20" s="25">
        <f t="shared" ca="1" si="2"/>
        <v>1.226695877151722</v>
      </c>
      <c r="W20" s="25">
        <f t="shared" si="4"/>
        <v>60</v>
      </c>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row>
    <row r="21" spans="1:85" x14ac:dyDescent="0.3">
      <c r="A21" s="24">
        <v>1966</v>
      </c>
      <c r="B21" s="25">
        <f t="shared" ca="1" si="0"/>
        <v>30.538083522169117</v>
      </c>
      <c r="C21" s="25"/>
      <c r="D21" s="25">
        <f t="shared" ca="1" si="5"/>
        <v>48.536496698110021</v>
      </c>
      <c r="E21" s="25">
        <f t="shared" ca="1" si="5"/>
        <v>17.424732949046874</v>
      </c>
      <c r="F21" s="25">
        <f t="shared" ca="1" si="5"/>
        <v>82.561093337433789</v>
      </c>
      <c r="G21" s="25">
        <f t="shared" ca="1" si="5"/>
        <v>49.579471362141682</v>
      </c>
      <c r="H21" s="25">
        <f t="shared" ca="1" si="5"/>
        <v>16.640952402441314</v>
      </c>
      <c r="I21" s="25">
        <f t="shared" ca="1" si="5"/>
        <v>28.184577396216344</v>
      </c>
      <c r="J21" s="25">
        <f t="shared" ca="1" si="5"/>
        <v>19.800212747279883</v>
      </c>
      <c r="K21" s="25">
        <f t="shared" ca="1" si="5"/>
        <v>29.307460435383252</v>
      </c>
      <c r="L21" s="25">
        <f t="shared" ca="1" si="5"/>
        <v>16.978982992201235</v>
      </c>
      <c r="M21" s="25">
        <f t="shared" ca="1" si="5"/>
        <v>15.087302136751266</v>
      </c>
      <c r="N21" s="25">
        <f t="shared" ca="1" si="5"/>
        <v>11.234375800984674</v>
      </c>
      <c r="O21" s="25">
        <f t="shared" ca="1" si="5"/>
        <v>25.858238033812153</v>
      </c>
      <c r="P21" s="25">
        <f t="shared" ca="1" si="5"/>
        <v>5.5721076729812058</v>
      </c>
      <c r="Q21" s="25">
        <f t="shared" ca="1" si="5"/>
        <v>14.479680585580454</v>
      </c>
      <c r="R21" s="25"/>
      <c r="S21" s="25"/>
      <c r="T21" s="25"/>
      <c r="U21" s="25">
        <f t="shared" ca="1" si="2"/>
        <v>40.974859364897434</v>
      </c>
      <c r="V21" s="25">
        <f t="shared" ca="1" si="2"/>
        <v>1.6278451079210254</v>
      </c>
      <c r="W21" s="25">
        <f t="shared" si="4"/>
        <v>64</v>
      </c>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row>
    <row r="22" spans="1:85" x14ac:dyDescent="0.3">
      <c r="A22" s="24">
        <v>1967</v>
      </c>
      <c r="B22" s="25">
        <f t="shared" ca="1" si="0"/>
        <v>31.795398230470408</v>
      </c>
      <c r="C22" s="25"/>
      <c r="D22" s="25">
        <f t="shared" ca="1" si="5"/>
        <v>49.822988221480465</v>
      </c>
      <c r="E22" s="25">
        <f t="shared" ca="1" si="5"/>
        <v>18.80024261342529</v>
      </c>
      <c r="F22" s="25">
        <f t="shared" ca="1" si="5"/>
        <v>85.154918336067752</v>
      </c>
      <c r="G22" s="25">
        <f t="shared" ca="1" si="5"/>
        <v>53.348080662679422</v>
      </c>
      <c r="H22" s="25">
        <f t="shared" ca="1" si="5"/>
        <v>17.52294574153392</v>
      </c>
      <c r="I22" s="25">
        <f t="shared" ca="1" si="5"/>
        <v>29.768600056280718</v>
      </c>
      <c r="J22" s="25">
        <f t="shared" ca="1" si="5"/>
        <v>20.862651569518661</v>
      </c>
      <c r="K22" s="25">
        <f t="shared" ca="1" si="5"/>
        <v>29.684298470699272</v>
      </c>
      <c r="L22" s="25">
        <f t="shared" ca="1" si="5"/>
        <v>18.537555007884183</v>
      </c>
      <c r="M22" s="25">
        <f t="shared" ca="1" si="5"/>
        <v>15.344833005533232</v>
      </c>
      <c r="N22" s="25">
        <f t="shared" ca="1" si="5"/>
        <v>12.361895970584149</v>
      </c>
      <c r="O22" s="25">
        <f t="shared" ca="1" si="5"/>
        <v>27.020403689253477</v>
      </c>
      <c r="P22" s="25">
        <f t="shared" ca="1" si="5"/>
        <v>5.7672601192845381</v>
      </c>
      <c r="Q22" s="25">
        <f t="shared" ca="1" si="5"/>
        <v>14.794793001091771</v>
      </c>
      <c r="R22" s="25"/>
      <c r="S22" s="25"/>
      <c r="T22" s="25"/>
      <c r="U22" s="25">
        <f t="shared" ca="1" si="2"/>
        <v>41.299954584304729</v>
      </c>
      <c r="V22" s="25">
        <f t="shared" ca="1" si="2"/>
        <v>1.849144535831251</v>
      </c>
      <c r="W22" s="25">
        <f t="shared" si="4"/>
        <v>68</v>
      </c>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x14ac:dyDescent="0.3">
      <c r="A23" s="24">
        <v>1968</v>
      </c>
      <c r="B23" s="25">
        <f t="shared" ca="1" si="0"/>
        <v>33.073298430586441</v>
      </c>
      <c r="C23" s="25"/>
      <c r="D23" s="25">
        <f t="shared" ca="1" si="5"/>
        <v>51.709463404966641</v>
      </c>
      <c r="E23" s="25">
        <f t="shared" ca="1" si="5"/>
        <v>20.023109516740647</v>
      </c>
      <c r="F23" s="25">
        <f t="shared" ca="1" si="5"/>
        <v>87.713897254057315</v>
      </c>
      <c r="G23" s="25">
        <f t="shared" ca="1" si="5"/>
        <v>56.037704248030423</v>
      </c>
      <c r="H23" s="25">
        <f t="shared" ca="1" si="5"/>
        <v>18.545097716267549</v>
      </c>
      <c r="I23" s="25">
        <f t="shared" ca="1" si="5"/>
        <v>31.476723630745983</v>
      </c>
      <c r="J23" s="25">
        <f t="shared" ca="1" si="5"/>
        <v>22.057275373963602</v>
      </c>
      <c r="K23" s="25">
        <f t="shared" ca="1" si="5"/>
        <v>30.76040580894669</v>
      </c>
      <c r="L23" s="25">
        <f t="shared" ca="1" si="5"/>
        <v>20.185861628182899</v>
      </c>
      <c r="M23" s="25">
        <f t="shared" ca="1" si="5"/>
        <v>15.086596057204355</v>
      </c>
      <c r="N23" s="25">
        <f t="shared" ca="1" si="5"/>
        <v>13.850244728090333</v>
      </c>
      <c r="O23" s="25">
        <f t="shared" ca="1" si="5"/>
        <v>28.123543468439426</v>
      </c>
      <c r="P23" s="25">
        <f t="shared" ca="1" si="5"/>
        <v>6.0194884765496726</v>
      </c>
      <c r="Q23" s="25">
        <f t="shared" ca="1" si="5"/>
        <v>15.064911167833591</v>
      </c>
      <c r="R23" s="25"/>
      <c r="S23" s="25"/>
      <c r="T23" s="25"/>
      <c r="U23" s="25">
        <f t="shared" ca="1" si="2"/>
        <v>41.412467805464793</v>
      </c>
      <c r="V23" s="25">
        <f t="shared" ca="1" si="2"/>
        <v>2.1081023200121152</v>
      </c>
      <c r="W23" s="25">
        <f t="shared" si="4"/>
        <v>72</v>
      </c>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x14ac:dyDescent="0.3">
      <c r="A24" s="24">
        <v>1969</v>
      </c>
      <c r="B24" s="25">
        <f t="shared" ca="1" si="0"/>
        <v>34.295598369863569</v>
      </c>
      <c r="C24" s="25"/>
      <c r="D24" s="25">
        <f t="shared" ca="1" si="5"/>
        <v>53.453165993577301</v>
      </c>
      <c r="E24" s="25">
        <f t="shared" ca="1" si="5"/>
        <v>21.033081445319127</v>
      </c>
      <c r="F24" s="25">
        <f t="shared" ca="1" si="5"/>
        <v>90.800483885794321</v>
      </c>
      <c r="G24" s="25">
        <f t="shared" ca="1" si="5"/>
        <v>57.421753581168744</v>
      </c>
      <c r="H24" s="25">
        <f t="shared" ca="1" si="5"/>
        <v>19.602777706821612</v>
      </c>
      <c r="I24" s="25">
        <f t="shared" ca="1" si="5"/>
        <v>32.980268757553816</v>
      </c>
      <c r="J24" s="25">
        <f t="shared" ca="1" si="5"/>
        <v>23.200579034838224</v>
      </c>
      <c r="K24" s="25">
        <f t="shared" ca="1" si="5"/>
        <v>31.913655346586236</v>
      </c>
      <c r="L24" s="25">
        <f t="shared" ca="1" si="5"/>
        <v>22.239964603712487</v>
      </c>
      <c r="M24" s="25">
        <f t="shared" ca="1" si="5"/>
        <v>14.522058990606865</v>
      </c>
      <c r="N24" s="25">
        <f t="shared" ca="1" si="5"/>
        <v>15.445929385755109</v>
      </c>
      <c r="O24" s="25">
        <f t="shared" ca="1" si="5"/>
        <v>29.242998770661902</v>
      </c>
      <c r="P24" s="25">
        <f t="shared" ca="1" si="5"/>
        <v>6.2696411249089641</v>
      </c>
      <c r="Q24" s="25">
        <f t="shared" ca="1" si="5"/>
        <v>15.269852650638411</v>
      </c>
      <c r="R24" s="25"/>
      <c r="S24" s="25"/>
      <c r="T24" s="25"/>
      <c r="U24" s="25">
        <f t="shared" ca="1" si="2"/>
        <v>42.026636117588616</v>
      </c>
      <c r="V24" s="25">
        <f t="shared" ca="1" si="2"/>
        <v>2.435727598061304</v>
      </c>
      <c r="W24" s="25">
        <f t="shared" si="4"/>
        <v>76</v>
      </c>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row>
    <row r="25" spans="1:85" x14ac:dyDescent="0.3">
      <c r="A25" s="24">
        <v>1970</v>
      </c>
      <c r="B25" s="25">
        <f t="shared" ca="1" si="0"/>
        <v>35.702198043418477</v>
      </c>
      <c r="C25" s="25"/>
      <c r="D25" s="25">
        <f t="shared" ca="1" si="5"/>
        <v>55.40123104700514</v>
      </c>
      <c r="E25" s="25">
        <f t="shared" ca="1" si="5"/>
        <v>21.824437922044375</v>
      </c>
      <c r="F25" s="25">
        <f t="shared" ca="1" si="5"/>
        <v>94.154997262321004</v>
      </c>
      <c r="G25" s="25">
        <f t="shared" ca="1" si="5"/>
        <v>58.232232678590996</v>
      </c>
      <c r="H25" s="25">
        <f t="shared" ca="1" si="5"/>
        <v>20.727213618658659</v>
      </c>
      <c r="I25" s="25">
        <f t="shared" ca="1" si="5"/>
        <v>34.255991459375885</v>
      </c>
      <c r="J25" s="25">
        <f t="shared" ca="1" si="5"/>
        <v>24.381962434288297</v>
      </c>
      <c r="K25" s="25">
        <f t="shared" ca="1" si="5"/>
        <v>33.083016716419131</v>
      </c>
      <c r="L25" s="25">
        <f t="shared" ca="1" si="5"/>
        <v>24.187781364754898</v>
      </c>
      <c r="M25" s="25">
        <f t="shared" ca="1" si="5"/>
        <v>15.634961164395149</v>
      </c>
      <c r="N25" s="25">
        <f t="shared" ca="1" si="5"/>
        <v>17.220852091663566</v>
      </c>
      <c r="O25" s="25">
        <f t="shared" ca="1" si="5"/>
        <v>30.507902162668099</v>
      </c>
      <c r="P25" s="25">
        <f t="shared" ca="1" si="5"/>
        <v>6.5812001683025496</v>
      </c>
      <c r="Q25" s="25">
        <f t="shared" ca="1" si="5"/>
        <v>15.606913263200715</v>
      </c>
      <c r="R25" s="25"/>
      <c r="S25" s="25"/>
      <c r="T25" s="25"/>
      <c r="U25" s="25">
        <f t="shared" ref="U25:V44" ca="1" si="6">GEOMEAN(OFFSET(U$77,$W25,0,4,1))</f>
        <v>43.076034871528151</v>
      </c>
      <c r="V25" s="25">
        <f t="shared" ca="1" si="6"/>
        <v>2.7314699643451723</v>
      </c>
      <c r="W25" s="25">
        <f t="shared" si="4"/>
        <v>80</v>
      </c>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row>
    <row r="26" spans="1:85" x14ac:dyDescent="0.3">
      <c r="A26" s="24">
        <v>1971</v>
      </c>
      <c r="B26" s="25">
        <f t="shared" ca="1" si="0"/>
        <v>37.160763789079539</v>
      </c>
      <c r="C26" s="25"/>
      <c r="D26" s="25">
        <f t="shared" ref="D26:Q35" ca="1" si="7">GEOMEAN(OFFSET(D$77,$W26,0,4,1))</f>
        <v>57.766284562450913</v>
      </c>
      <c r="E26" s="25">
        <f t="shared" ca="1" si="7"/>
        <v>22.419194054576401</v>
      </c>
      <c r="F26" s="25">
        <f t="shared" ca="1" si="7"/>
        <v>97.254966881927913</v>
      </c>
      <c r="G26" s="25">
        <f t="shared" ca="1" si="7"/>
        <v>58.517485735917887</v>
      </c>
      <c r="H26" s="25">
        <f t="shared" ca="1" si="7"/>
        <v>21.992088181394099</v>
      </c>
      <c r="I26" s="25">
        <f t="shared" ca="1" si="7"/>
        <v>35.124565273102853</v>
      </c>
      <c r="J26" s="25">
        <f t="shared" ca="1" si="7"/>
        <v>25.598002057518393</v>
      </c>
      <c r="K26" s="25">
        <f t="shared" ca="1" si="7"/>
        <v>34.39541173900701</v>
      </c>
      <c r="L26" s="25">
        <f t="shared" ca="1" si="7"/>
        <v>26.940435673632376</v>
      </c>
      <c r="M26" s="25">
        <f t="shared" ca="1" si="7"/>
        <v>17.346702124322221</v>
      </c>
      <c r="N26" s="25">
        <f t="shared" ca="1" si="7"/>
        <v>19.086740466120553</v>
      </c>
      <c r="O26" s="25">
        <f t="shared" ca="1" si="7"/>
        <v>31.849913385832771</v>
      </c>
      <c r="P26" s="25">
        <f t="shared" ca="1" si="7"/>
        <v>7.0341086683808589</v>
      </c>
      <c r="Q26" s="25">
        <f t="shared" ca="1" si="7"/>
        <v>16.096912197378423</v>
      </c>
      <c r="R26" s="25"/>
      <c r="S26" s="25"/>
      <c r="T26" s="25"/>
      <c r="U26" s="25">
        <f t="shared" ca="1" si="6"/>
        <v>44.094362326401544</v>
      </c>
      <c r="V26" s="25">
        <f t="shared" ca="1" si="6"/>
        <v>3.023172876133529</v>
      </c>
      <c r="W26" s="25">
        <f t="shared" si="4"/>
        <v>84</v>
      </c>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row>
    <row r="27" spans="1:85" x14ac:dyDescent="0.3">
      <c r="A27" s="24">
        <v>1972</v>
      </c>
      <c r="B27" s="25">
        <f t="shared" ca="1" si="0"/>
        <v>38.28897925436803</v>
      </c>
      <c r="C27" s="25"/>
      <c r="D27" s="25">
        <f t="shared" ca="1" si="7"/>
        <v>60.235396723326126</v>
      </c>
      <c r="E27" s="25">
        <f t="shared" ca="1" si="7"/>
        <v>23.215905619148806</v>
      </c>
      <c r="F27" s="25">
        <f t="shared" ca="1" si="7"/>
        <v>98.81231538191372</v>
      </c>
      <c r="G27" s="25">
        <f t="shared" ca="1" si="7"/>
        <v>57.99448666680712</v>
      </c>
      <c r="H27" s="25">
        <f t="shared" ca="1" si="7"/>
        <v>23.252247941544709</v>
      </c>
      <c r="I27" s="25">
        <f t="shared" ca="1" si="7"/>
        <v>35.801606342273971</v>
      </c>
      <c r="J27" s="25">
        <f t="shared" ca="1" si="7"/>
        <v>26.912023131674847</v>
      </c>
      <c r="K27" s="25">
        <f t="shared" ca="1" si="7"/>
        <v>35.844749701125387</v>
      </c>
      <c r="L27" s="25">
        <f t="shared" ca="1" si="7"/>
        <v>29.668097399872973</v>
      </c>
      <c r="M27" s="25">
        <f t="shared" ca="1" si="7"/>
        <v>18.534322215776836</v>
      </c>
      <c r="N27" s="25">
        <f t="shared" ca="1" si="7"/>
        <v>20.670541235126002</v>
      </c>
      <c r="O27" s="25">
        <f t="shared" ca="1" si="7"/>
        <v>33.402237990422655</v>
      </c>
      <c r="P27" s="25">
        <f t="shared" ca="1" si="7"/>
        <v>7.3719157484461748</v>
      </c>
      <c r="Q27" s="25">
        <f t="shared" ca="1" si="7"/>
        <v>16.626616372548614</v>
      </c>
      <c r="R27" s="25"/>
      <c r="S27" s="25"/>
      <c r="T27" s="25"/>
      <c r="U27" s="25">
        <f t="shared" ca="1" si="6"/>
        <v>44.989145347635599</v>
      </c>
      <c r="V27" s="25">
        <f t="shared" ca="1" si="6"/>
        <v>3.411224773681353</v>
      </c>
      <c r="W27" s="25">
        <f t="shared" si="4"/>
        <v>88</v>
      </c>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row>
    <row r="28" spans="1:85" x14ac:dyDescent="0.3">
      <c r="A28" s="24">
        <v>1973</v>
      </c>
      <c r="B28" s="25">
        <f t="shared" ca="1" si="0"/>
        <v>39.398435203508313</v>
      </c>
      <c r="C28" s="25"/>
      <c r="D28" s="25">
        <f t="shared" ca="1" si="7"/>
        <v>63.07521672275012</v>
      </c>
      <c r="E28" s="25">
        <f t="shared" ca="1" si="7"/>
        <v>24.574698553349027</v>
      </c>
      <c r="F28" s="25">
        <f t="shared" ca="1" si="7"/>
        <v>99.704329914498175</v>
      </c>
      <c r="G28" s="25">
        <f t="shared" ca="1" si="7"/>
        <v>57.107003433729183</v>
      </c>
      <c r="H28" s="25">
        <f t="shared" ca="1" si="7"/>
        <v>24.55739008645855</v>
      </c>
      <c r="I28" s="25">
        <f t="shared" ca="1" si="7"/>
        <v>37.223678379434247</v>
      </c>
      <c r="J28" s="25">
        <f t="shared" ca="1" si="7"/>
        <v>28.346881452683103</v>
      </c>
      <c r="K28" s="25">
        <f t="shared" ca="1" si="7"/>
        <v>37.670980262111556</v>
      </c>
      <c r="L28" s="25">
        <f t="shared" ca="1" si="7"/>
        <v>31.835147535979377</v>
      </c>
      <c r="M28" s="25">
        <f t="shared" ca="1" si="7"/>
        <v>19.744707022151839</v>
      </c>
      <c r="N28" s="25">
        <f t="shared" ca="1" si="7"/>
        <v>22.279569627286389</v>
      </c>
      <c r="O28" s="25">
        <f t="shared" ca="1" si="7"/>
        <v>34.837406004204503</v>
      </c>
      <c r="P28" s="25">
        <f t="shared" ca="1" si="7"/>
        <v>7.8456356035186285</v>
      </c>
      <c r="Q28" s="25">
        <f t="shared" ca="1" si="7"/>
        <v>17.415647822132961</v>
      </c>
      <c r="R28" s="25"/>
      <c r="S28" s="25"/>
      <c r="T28" s="25"/>
      <c r="U28" s="25">
        <f t="shared" ca="1" si="6"/>
        <v>45.919279838160044</v>
      </c>
      <c r="V28" s="25">
        <f t="shared" ca="1" si="6"/>
        <v>3.7826222100169176</v>
      </c>
      <c r="W28" s="25">
        <f t="shared" si="4"/>
        <v>92</v>
      </c>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row>
    <row r="29" spans="1:85" x14ac:dyDescent="0.3">
      <c r="A29" s="24">
        <v>1974</v>
      </c>
      <c r="B29" s="25">
        <f t="shared" ca="1" si="0"/>
        <v>40.74822498241317</v>
      </c>
      <c r="C29" s="25"/>
      <c r="D29" s="25">
        <f t="shared" ca="1" si="7"/>
        <v>65.243675017610187</v>
      </c>
      <c r="E29" s="25">
        <f t="shared" ca="1" si="7"/>
        <v>27.05913797901988</v>
      </c>
      <c r="F29" s="25">
        <f t="shared" ca="1" si="7"/>
        <v>101.61314899922087</v>
      </c>
      <c r="G29" s="25">
        <f t="shared" ca="1" si="7"/>
        <v>56.33473495359712</v>
      </c>
      <c r="H29" s="25">
        <f t="shared" ca="1" si="7"/>
        <v>25.666196337478542</v>
      </c>
      <c r="I29" s="25">
        <f t="shared" ca="1" si="7"/>
        <v>39.107418271818737</v>
      </c>
      <c r="J29" s="25">
        <f t="shared" ca="1" si="7"/>
        <v>29.947117040802844</v>
      </c>
      <c r="K29" s="25">
        <f t="shared" ca="1" si="7"/>
        <v>39.330837019091184</v>
      </c>
      <c r="L29" s="25">
        <f t="shared" ca="1" si="7"/>
        <v>33.159521970299735</v>
      </c>
      <c r="M29" s="25">
        <f t="shared" ca="1" si="7"/>
        <v>20.796127238239684</v>
      </c>
      <c r="N29" s="25">
        <f t="shared" ca="1" si="7"/>
        <v>24.124969355544327</v>
      </c>
      <c r="O29" s="25">
        <f t="shared" ca="1" si="7"/>
        <v>36.499984866170216</v>
      </c>
      <c r="P29" s="25">
        <f t="shared" ca="1" si="7"/>
        <v>8.4856831763130049</v>
      </c>
      <c r="Q29" s="25">
        <f t="shared" ca="1" si="7"/>
        <v>18.194007220467867</v>
      </c>
      <c r="R29" s="25"/>
      <c r="S29" s="25"/>
      <c r="T29" s="25"/>
      <c r="U29" s="25">
        <f t="shared" ca="1" si="6"/>
        <v>46.789732980323173</v>
      </c>
      <c r="V29" s="25">
        <f t="shared" ca="1" si="6"/>
        <v>4.2588585453618393</v>
      </c>
      <c r="W29" s="25">
        <f t="shared" si="4"/>
        <v>96</v>
      </c>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row>
    <row r="30" spans="1:85" x14ac:dyDescent="0.3">
      <c r="A30" s="24">
        <v>1975</v>
      </c>
      <c r="B30" s="25">
        <f t="shared" ca="1" si="0"/>
        <v>42.013625142665944</v>
      </c>
      <c r="C30" s="25"/>
      <c r="D30" s="25">
        <f t="shared" ca="1" si="7"/>
        <v>66.299672995076449</v>
      </c>
      <c r="E30" s="25">
        <f t="shared" ca="1" si="7"/>
        <v>32.143003423529926</v>
      </c>
      <c r="F30" s="25">
        <f t="shared" ca="1" si="7"/>
        <v>103.31439377205844</v>
      </c>
      <c r="G30" s="25">
        <f t="shared" ca="1" si="7"/>
        <v>55.924959549753602</v>
      </c>
      <c r="H30" s="25">
        <f t="shared" ca="1" si="7"/>
        <v>26.486583551799061</v>
      </c>
      <c r="I30" s="25">
        <f t="shared" ca="1" si="7"/>
        <v>40.157175127205555</v>
      </c>
      <c r="J30" s="25">
        <f t="shared" ca="1" si="7"/>
        <v>30.889671879159373</v>
      </c>
      <c r="K30" s="25">
        <f t="shared" ca="1" si="7"/>
        <v>40.401767242251346</v>
      </c>
      <c r="L30" s="25">
        <f t="shared" ca="1" si="7"/>
        <v>33.382489230838353</v>
      </c>
      <c r="M30" s="25">
        <f t="shared" ca="1" si="7"/>
        <v>21.471853489076679</v>
      </c>
      <c r="N30" s="25">
        <f t="shared" ca="1" si="7"/>
        <v>25.607309073765908</v>
      </c>
      <c r="O30" s="25">
        <f t="shared" ca="1" si="7"/>
        <v>37.327413990016197</v>
      </c>
      <c r="P30" s="25">
        <f t="shared" ca="1" si="7"/>
        <v>9.1204485433015936</v>
      </c>
      <c r="Q30" s="25">
        <f t="shared" ca="1" si="7"/>
        <v>18.86657610035909</v>
      </c>
      <c r="R30" s="25"/>
      <c r="S30" s="25"/>
      <c r="T30" s="25"/>
      <c r="U30" s="25">
        <f t="shared" ca="1" si="6"/>
        <v>46.772406281013104</v>
      </c>
      <c r="V30" s="25">
        <f t="shared" ca="1" si="6"/>
        <v>4.492103840807359</v>
      </c>
      <c r="W30" s="25">
        <f t="shared" si="4"/>
        <v>100</v>
      </c>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row>
    <row r="31" spans="1:85" x14ac:dyDescent="0.3">
      <c r="A31" s="24">
        <v>1976</v>
      </c>
      <c r="B31" s="25">
        <f t="shared" ca="1" si="0"/>
        <v>43.26846480900376</v>
      </c>
      <c r="C31" s="25"/>
      <c r="D31" s="25">
        <f t="shared" ca="1" si="7"/>
        <v>66.929850927025072</v>
      </c>
      <c r="E31" s="25">
        <f t="shared" ca="1" si="7"/>
        <v>39.727079114515966</v>
      </c>
      <c r="F31" s="25">
        <f t="shared" ca="1" si="7"/>
        <v>104.45450345448785</v>
      </c>
      <c r="G31" s="25">
        <f t="shared" ca="1" si="7"/>
        <v>55.679927242176078</v>
      </c>
      <c r="H31" s="25">
        <f t="shared" ca="1" si="7"/>
        <v>27.34391092663229</v>
      </c>
      <c r="I31" s="25">
        <f t="shared" ca="1" si="7"/>
        <v>40.462483084445424</v>
      </c>
      <c r="J31" s="25">
        <f t="shared" ca="1" si="7"/>
        <v>31.259769108228024</v>
      </c>
      <c r="K31" s="25">
        <f t="shared" ca="1" si="7"/>
        <v>41.059718149257392</v>
      </c>
      <c r="L31" s="25">
        <f t="shared" ca="1" si="7"/>
        <v>33.332492221505838</v>
      </c>
      <c r="M31" s="25">
        <f t="shared" ca="1" si="7"/>
        <v>22.091853067998489</v>
      </c>
      <c r="N31" s="25">
        <f t="shared" ca="1" si="7"/>
        <v>27.14105133620496</v>
      </c>
      <c r="O31" s="25">
        <f t="shared" ca="1" si="7"/>
        <v>37.722232639361039</v>
      </c>
      <c r="P31" s="25">
        <f t="shared" ca="1" si="7"/>
        <v>9.9830375943030276</v>
      </c>
      <c r="Q31" s="25">
        <f t="shared" ca="1" si="7"/>
        <v>19.60105277102598</v>
      </c>
      <c r="R31" s="25"/>
      <c r="S31" s="25"/>
      <c r="T31" s="25"/>
      <c r="U31" s="25">
        <f t="shared" ca="1" si="6"/>
        <v>46.867168348705285</v>
      </c>
      <c r="V31" s="25">
        <f t="shared" ca="1" si="6"/>
        <v>4.7323546286696407</v>
      </c>
      <c r="W31" s="25">
        <f t="shared" si="4"/>
        <v>104</v>
      </c>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row>
    <row r="32" spans="1:85" x14ac:dyDescent="0.3">
      <c r="A32" s="24">
        <v>1977</v>
      </c>
      <c r="B32" s="25">
        <f t="shared" ca="1" si="0"/>
        <v>44.508818556737531</v>
      </c>
      <c r="C32" s="25"/>
      <c r="D32" s="25">
        <f t="shared" ca="1" si="7"/>
        <v>67.494598261018936</v>
      </c>
      <c r="E32" s="25">
        <f t="shared" ca="1" si="7"/>
        <v>47.041775439778007</v>
      </c>
      <c r="F32" s="25">
        <f t="shared" ca="1" si="7"/>
        <v>105.57205872625029</v>
      </c>
      <c r="G32" s="25">
        <f t="shared" ca="1" si="7"/>
        <v>55.182159469072502</v>
      </c>
      <c r="H32" s="25">
        <f t="shared" ca="1" si="7"/>
        <v>28.059525115361108</v>
      </c>
      <c r="I32" s="25">
        <f t="shared" ca="1" si="7"/>
        <v>40.507489889557704</v>
      </c>
      <c r="J32" s="25">
        <f t="shared" ca="1" si="7"/>
        <v>31.95657880799909</v>
      </c>
      <c r="K32" s="25">
        <f t="shared" ca="1" si="7"/>
        <v>41.741820196482806</v>
      </c>
      <c r="L32" s="25">
        <f t="shared" ca="1" si="7"/>
        <v>33.614775024313552</v>
      </c>
      <c r="M32" s="25">
        <f t="shared" ca="1" si="7"/>
        <v>22.577228343269667</v>
      </c>
      <c r="N32" s="25">
        <f t="shared" ca="1" si="7"/>
        <v>28.585411748184182</v>
      </c>
      <c r="O32" s="25">
        <f t="shared" ca="1" si="7"/>
        <v>38.047481349637245</v>
      </c>
      <c r="P32" s="25">
        <f t="shared" ca="1" si="7"/>
        <v>11.130141217417165</v>
      </c>
      <c r="Q32" s="25">
        <f t="shared" ca="1" si="7"/>
        <v>20.567784984181415</v>
      </c>
      <c r="R32" s="25"/>
      <c r="S32" s="25"/>
      <c r="T32" s="25"/>
      <c r="U32" s="25">
        <f t="shared" ca="1" si="6"/>
        <v>47.692013441675421</v>
      </c>
      <c r="V32" s="25">
        <f t="shared" ca="1" si="6"/>
        <v>4.8537900349828496</v>
      </c>
      <c r="W32" s="25">
        <f t="shared" si="4"/>
        <v>108</v>
      </c>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row>
    <row r="33" spans="1:85" x14ac:dyDescent="0.3">
      <c r="A33" s="24">
        <v>1978</v>
      </c>
      <c r="B33" s="25">
        <f t="shared" ca="1" si="0"/>
        <v>45.658816078703389</v>
      </c>
      <c r="C33" s="25"/>
      <c r="D33" s="25">
        <f t="shared" ca="1" si="7"/>
        <v>68.716472904151232</v>
      </c>
      <c r="E33" s="25">
        <f t="shared" ca="1" si="7"/>
        <v>52.579759279766776</v>
      </c>
      <c r="F33" s="25">
        <f t="shared" ca="1" si="7"/>
        <v>107.01855922789775</v>
      </c>
      <c r="G33" s="25">
        <f t="shared" ca="1" si="7"/>
        <v>54.344337228803049</v>
      </c>
      <c r="H33" s="25">
        <f t="shared" ca="1" si="7"/>
        <v>28.75413036314707</v>
      </c>
      <c r="I33" s="25">
        <f t="shared" ca="1" si="7"/>
        <v>40.397492961095161</v>
      </c>
      <c r="J33" s="25">
        <f t="shared" ca="1" si="7"/>
        <v>32.90075013824832</v>
      </c>
      <c r="K33" s="25">
        <f t="shared" ca="1" si="7"/>
        <v>42.681635318843796</v>
      </c>
      <c r="L33" s="25">
        <f t="shared" ca="1" si="7"/>
        <v>33.814943480625416</v>
      </c>
      <c r="M33" s="25">
        <f t="shared" ca="1" si="7"/>
        <v>23.036989804599084</v>
      </c>
      <c r="N33" s="25">
        <f t="shared" ca="1" si="7"/>
        <v>29.803211654560357</v>
      </c>
      <c r="O33" s="25">
        <f t="shared" ca="1" si="7"/>
        <v>38.23489250678147</v>
      </c>
      <c r="P33" s="25">
        <f t="shared" ca="1" si="7"/>
        <v>12.290238034387238</v>
      </c>
      <c r="Q33" s="25">
        <f t="shared" ca="1" si="7"/>
        <v>21.553814907200408</v>
      </c>
      <c r="R33" s="25"/>
      <c r="S33" s="25"/>
      <c r="T33" s="25"/>
      <c r="U33" s="25">
        <f t="shared" ca="1" si="6"/>
        <v>47.583936851238057</v>
      </c>
      <c r="V33" s="25">
        <f t="shared" ca="1" si="6"/>
        <v>6.9162084443037894</v>
      </c>
      <c r="W33" s="25">
        <f t="shared" si="4"/>
        <v>112</v>
      </c>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x14ac:dyDescent="0.3">
      <c r="A34" s="24">
        <v>1979</v>
      </c>
      <c r="B34" s="25">
        <f t="shared" ca="1" si="0"/>
        <v>46.993293593494414</v>
      </c>
      <c r="C34" s="25"/>
      <c r="D34" s="25">
        <f t="shared" ca="1" si="7"/>
        <v>69.549930931876915</v>
      </c>
      <c r="E34" s="25">
        <f t="shared" ca="1" si="7"/>
        <v>56.439329078738204</v>
      </c>
      <c r="F34" s="25">
        <f t="shared" ca="1" si="7"/>
        <v>109.58718658011571</v>
      </c>
      <c r="G34" s="25">
        <f t="shared" ca="1" si="7"/>
        <v>53.371842222108356</v>
      </c>
      <c r="H34" s="25">
        <f t="shared" ca="1" si="7"/>
        <v>29.499387107548852</v>
      </c>
      <c r="I34" s="25">
        <f t="shared" ca="1" si="7"/>
        <v>40.709869679994227</v>
      </c>
      <c r="J34" s="25">
        <f t="shared" ca="1" si="7"/>
        <v>34.406669138345826</v>
      </c>
      <c r="K34" s="25">
        <f t="shared" ca="1" si="7"/>
        <v>43.63946827921702</v>
      </c>
      <c r="L34" s="25">
        <f t="shared" ca="1" si="7"/>
        <v>34.481586238577904</v>
      </c>
      <c r="M34" s="25">
        <f t="shared" ca="1" si="7"/>
        <v>23.691635229548314</v>
      </c>
      <c r="N34" s="25">
        <f t="shared" ca="1" si="7"/>
        <v>31.228429000706083</v>
      </c>
      <c r="O34" s="25">
        <f t="shared" ca="1" si="7"/>
        <v>38.737150502633824</v>
      </c>
      <c r="P34" s="25">
        <f t="shared" ca="1" si="7"/>
        <v>13.805838826832341</v>
      </c>
      <c r="Q34" s="25">
        <f t="shared" ca="1" si="7"/>
        <v>22.74050861439401</v>
      </c>
      <c r="R34" s="25"/>
      <c r="S34" s="25"/>
      <c r="T34" s="25"/>
      <c r="U34" s="25">
        <f t="shared" ca="1" si="6"/>
        <v>47.65555558990129</v>
      </c>
      <c r="V34" s="25">
        <f t="shared" ca="1" si="6"/>
        <v>12.304430216001151</v>
      </c>
      <c r="W34" s="25">
        <f t="shared" si="4"/>
        <v>116</v>
      </c>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row>
    <row r="35" spans="1:85" x14ac:dyDescent="0.3">
      <c r="A35" s="24">
        <v>1980</v>
      </c>
      <c r="B35" s="25">
        <f t="shared" ca="1" si="0"/>
        <v>48.171851226306472</v>
      </c>
      <c r="C35" s="25"/>
      <c r="D35" s="25">
        <f t="shared" ca="1" si="7"/>
        <v>69.434881324276247</v>
      </c>
      <c r="E35" s="25">
        <f t="shared" ca="1" si="7"/>
        <v>60.031179701160696</v>
      </c>
      <c r="F35" s="25">
        <f t="shared" ca="1" si="7"/>
        <v>111.70943176226953</v>
      </c>
      <c r="G35" s="25">
        <f t="shared" ca="1" si="7"/>
        <v>52.474503478525321</v>
      </c>
      <c r="H35" s="25">
        <f t="shared" ca="1" si="7"/>
        <v>30.10464729257151</v>
      </c>
      <c r="I35" s="25">
        <f t="shared" ca="1" si="7"/>
        <v>40.471932327204186</v>
      </c>
      <c r="J35" s="25">
        <f t="shared" ca="1" si="7"/>
        <v>35.781583857929888</v>
      </c>
      <c r="K35" s="25">
        <f t="shared" ca="1" si="7"/>
        <v>43.917480990975584</v>
      </c>
      <c r="L35" s="25">
        <f t="shared" ca="1" si="7"/>
        <v>36.040678034158326</v>
      </c>
      <c r="M35" s="25">
        <f t="shared" ca="1" si="7"/>
        <v>24.312045030191722</v>
      </c>
      <c r="N35" s="25">
        <f t="shared" ca="1" si="7"/>
        <v>33.071335127658365</v>
      </c>
      <c r="O35" s="25">
        <f t="shared" ca="1" si="7"/>
        <v>39.204840294506731</v>
      </c>
      <c r="P35" s="25">
        <f t="shared" ca="1" si="7"/>
        <v>15.69767020197126</v>
      </c>
      <c r="Q35" s="25">
        <f t="shared" ca="1" si="7"/>
        <v>24.177252535410343</v>
      </c>
      <c r="R35" s="25"/>
      <c r="S35" s="25"/>
      <c r="T35" s="25"/>
      <c r="U35" s="25">
        <f t="shared" ca="1" si="6"/>
        <v>49.026329419189906</v>
      </c>
      <c r="V35" s="25">
        <f t="shared" ca="1" si="6"/>
        <v>17.109956882819382</v>
      </c>
      <c r="W35" s="25">
        <f t="shared" si="4"/>
        <v>120</v>
      </c>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row>
    <row r="36" spans="1:85" x14ac:dyDescent="0.3">
      <c r="A36" s="24">
        <v>1981</v>
      </c>
      <c r="B36" s="25">
        <f t="shared" ca="1" si="0"/>
        <v>48.927160500172178</v>
      </c>
      <c r="C36" s="25"/>
      <c r="D36" s="25">
        <f t="shared" ref="D36:Q45" ca="1" si="8">GEOMEAN(OFFSET(D$77,$W36,0,4,1))</f>
        <v>68.879882860768546</v>
      </c>
      <c r="E36" s="25">
        <f t="shared" ca="1" si="8"/>
        <v>63.680649236527358</v>
      </c>
      <c r="F36" s="25">
        <f t="shared" ca="1" si="8"/>
        <v>112.30249657729732</v>
      </c>
      <c r="G36" s="25">
        <f t="shared" ca="1" si="8"/>
        <v>51.842328667883017</v>
      </c>
      <c r="H36" s="25">
        <f t="shared" ca="1" si="8"/>
        <v>30.492417672137304</v>
      </c>
      <c r="I36" s="25">
        <f t="shared" ca="1" si="8"/>
        <v>39.764747731760259</v>
      </c>
      <c r="J36" s="25">
        <f t="shared" ca="1" si="8"/>
        <v>36.359782826531557</v>
      </c>
      <c r="K36" s="25">
        <f t="shared" ca="1" si="8"/>
        <v>43.441828239092153</v>
      </c>
      <c r="L36" s="25">
        <f t="shared" ca="1" si="8"/>
        <v>36.986993320912333</v>
      </c>
      <c r="M36" s="25">
        <f t="shared" ca="1" si="8"/>
        <v>24.769907086648665</v>
      </c>
      <c r="N36" s="25">
        <f t="shared" ca="1" si="8"/>
        <v>34.679628589592909</v>
      </c>
      <c r="O36" s="25">
        <f t="shared" ca="1" si="8"/>
        <v>39.747061410055082</v>
      </c>
      <c r="P36" s="25">
        <f t="shared" ca="1" si="8"/>
        <v>17.831465072526409</v>
      </c>
      <c r="Q36" s="25">
        <f t="shared" ca="1" si="8"/>
        <v>25.517164793098441</v>
      </c>
      <c r="R36" s="25"/>
      <c r="S36" s="25"/>
      <c r="T36" s="25"/>
      <c r="U36" s="25">
        <f t="shared" ca="1" si="6"/>
        <v>50.25629501139413</v>
      </c>
      <c r="V36" s="25">
        <f t="shared" ca="1" si="6"/>
        <v>20.632620993591551</v>
      </c>
      <c r="W36" s="25">
        <f t="shared" si="4"/>
        <v>124</v>
      </c>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row>
    <row r="37" spans="1:85" x14ac:dyDescent="0.3">
      <c r="A37" s="24">
        <v>1982</v>
      </c>
      <c r="B37" s="25">
        <f t="shared" ref="B37:B68" ca="1" si="9">GEOMEAN(OFFSET(B$77,$W37,0,4,1))</f>
        <v>49.607105178319763</v>
      </c>
      <c r="C37" s="25"/>
      <c r="D37" s="25">
        <f t="shared" ca="1" si="8"/>
        <v>69.396498758425878</v>
      </c>
      <c r="E37" s="25">
        <f t="shared" ca="1" si="8"/>
        <v>67.968623243328125</v>
      </c>
      <c r="F37" s="25">
        <f t="shared" ca="1" si="8"/>
        <v>112.11995695355873</v>
      </c>
      <c r="G37" s="25">
        <f t="shared" ca="1" si="8"/>
        <v>51.482465348306548</v>
      </c>
      <c r="H37" s="25">
        <f t="shared" ca="1" si="8"/>
        <v>30.707418313416017</v>
      </c>
      <c r="I37" s="25">
        <f t="shared" ca="1" si="8"/>
        <v>39.454984481758594</v>
      </c>
      <c r="J37" s="25">
        <f t="shared" ca="1" si="8"/>
        <v>37.04670539186165</v>
      </c>
      <c r="K37" s="25">
        <f t="shared" ca="1" si="8"/>
        <v>42.321052913154027</v>
      </c>
      <c r="L37" s="25">
        <f t="shared" ca="1" si="8"/>
        <v>37.684438427679638</v>
      </c>
      <c r="M37" s="25">
        <f t="shared" ca="1" si="8"/>
        <v>24.982380560958706</v>
      </c>
      <c r="N37" s="25">
        <f t="shared" ca="1" si="8"/>
        <v>36.649381978958353</v>
      </c>
      <c r="O37" s="25">
        <f t="shared" ca="1" si="8"/>
        <v>40.427037251751983</v>
      </c>
      <c r="P37" s="25">
        <f t="shared" ca="1" si="8"/>
        <v>19.901038198440258</v>
      </c>
      <c r="Q37" s="25">
        <f t="shared" ca="1" si="8"/>
        <v>26.75557393992019</v>
      </c>
      <c r="R37" s="25"/>
      <c r="S37" s="25"/>
      <c r="T37" s="25"/>
      <c r="U37" s="25">
        <f t="shared" ca="1" si="6"/>
        <v>51.254558681758766</v>
      </c>
      <c r="V37" s="25">
        <f t="shared" ca="1" si="6"/>
        <v>24.183970079124077</v>
      </c>
      <c r="W37" s="25">
        <f t="shared" si="4"/>
        <v>128</v>
      </c>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row>
    <row r="38" spans="1:85" x14ac:dyDescent="0.3">
      <c r="A38" s="24">
        <v>1983</v>
      </c>
      <c r="B38" s="25">
        <f t="shared" ca="1" si="9"/>
        <v>50.299640710246003</v>
      </c>
      <c r="C38" s="25"/>
      <c r="D38" s="25">
        <f t="shared" ca="1" si="8"/>
        <v>70.574391385232062</v>
      </c>
      <c r="E38" s="25">
        <f t="shared" ca="1" si="8"/>
        <v>72.126404878765399</v>
      </c>
      <c r="F38" s="25">
        <f t="shared" ca="1" si="8"/>
        <v>111.50478016633157</v>
      </c>
      <c r="G38" s="25">
        <f t="shared" ca="1" si="8"/>
        <v>51.342489102288162</v>
      </c>
      <c r="H38" s="25">
        <f t="shared" ca="1" si="8"/>
        <v>31.047310446537256</v>
      </c>
      <c r="I38" s="25">
        <f t="shared" ca="1" si="8"/>
        <v>39.474995883469965</v>
      </c>
      <c r="J38" s="25">
        <f t="shared" ca="1" si="8"/>
        <v>37.87180552970019</v>
      </c>
      <c r="K38" s="25">
        <f t="shared" ca="1" si="8"/>
        <v>41.432280997123726</v>
      </c>
      <c r="L38" s="25">
        <f t="shared" ca="1" si="8"/>
        <v>38.367147131117804</v>
      </c>
      <c r="M38" s="25">
        <f t="shared" ca="1" si="8"/>
        <v>25.379583456701191</v>
      </c>
      <c r="N38" s="25">
        <f t="shared" ca="1" si="8"/>
        <v>38.915035628540821</v>
      </c>
      <c r="O38" s="25">
        <f t="shared" ca="1" si="8"/>
        <v>41.142121561055482</v>
      </c>
      <c r="P38" s="25">
        <f t="shared" ca="1" si="8"/>
        <v>21.441709024490599</v>
      </c>
      <c r="Q38" s="25">
        <f t="shared" ca="1" si="8"/>
        <v>27.806335093317998</v>
      </c>
      <c r="R38" s="25"/>
      <c r="S38" s="25"/>
      <c r="T38" s="25"/>
      <c r="U38" s="25">
        <f t="shared" ca="1" si="6"/>
        <v>51.934651351211926</v>
      </c>
      <c r="V38" s="25">
        <f t="shared" ca="1" si="6"/>
        <v>26.885442973501178</v>
      </c>
      <c r="W38" s="25">
        <f t="shared" si="4"/>
        <v>132</v>
      </c>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row>
    <row r="39" spans="1:85" x14ac:dyDescent="0.3">
      <c r="A39" s="24">
        <v>1984</v>
      </c>
      <c r="B39" s="25">
        <f t="shared" ca="1" si="9"/>
        <v>51.129234161209176</v>
      </c>
      <c r="C39" s="25"/>
      <c r="D39" s="25">
        <f t="shared" ca="1" si="8"/>
        <v>71.886434713071026</v>
      </c>
      <c r="E39" s="25">
        <f t="shared" ca="1" si="8"/>
        <v>76.443847855577559</v>
      </c>
      <c r="F39" s="25">
        <f t="shared" ca="1" si="8"/>
        <v>110.99998581125601</v>
      </c>
      <c r="G39" s="25">
        <f t="shared" ca="1" si="8"/>
        <v>51.069839876526544</v>
      </c>
      <c r="H39" s="25">
        <f t="shared" ca="1" si="8"/>
        <v>31.334957304570214</v>
      </c>
      <c r="I39" s="25">
        <f t="shared" ca="1" si="8"/>
        <v>39.242317541403317</v>
      </c>
      <c r="J39" s="25">
        <f t="shared" ca="1" si="8"/>
        <v>38.935674321440516</v>
      </c>
      <c r="K39" s="25">
        <f t="shared" ca="1" si="8"/>
        <v>41.407386937975645</v>
      </c>
      <c r="L39" s="25">
        <f t="shared" ca="1" si="8"/>
        <v>38.981982589558179</v>
      </c>
      <c r="M39" s="25">
        <f t="shared" ca="1" si="8"/>
        <v>26.014165171984619</v>
      </c>
      <c r="N39" s="25">
        <f t="shared" ca="1" si="8"/>
        <v>41.271845758217566</v>
      </c>
      <c r="O39" s="25">
        <f t="shared" ca="1" si="8"/>
        <v>41.549895970764737</v>
      </c>
      <c r="P39" s="25">
        <f t="shared" ca="1" si="8"/>
        <v>22.853489085321069</v>
      </c>
      <c r="Q39" s="25">
        <f t="shared" ca="1" si="8"/>
        <v>28.604069535481351</v>
      </c>
      <c r="R39" s="25"/>
      <c r="S39" s="25"/>
      <c r="T39" s="25"/>
      <c r="U39" s="25">
        <f t="shared" ca="1" si="6"/>
        <v>52.771777060023005</v>
      </c>
      <c r="V39" s="25">
        <f t="shared" ca="1" si="6"/>
        <v>29.644412329834747</v>
      </c>
      <c r="W39" s="25">
        <f t="shared" si="4"/>
        <v>136</v>
      </c>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row>
    <row r="40" spans="1:85" x14ac:dyDescent="0.3">
      <c r="A40" s="24">
        <v>1985</v>
      </c>
      <c r="B40" s="25">
        <f t="shared" ca="1" si="9"/>
        <v>52.246513881227088</v>
      </c>
      <c r="C40" s="25"/>
      <c r="D40" s="25">
        <f t="shared" ca="1" si="8"/>
        <v>72.587484026985734</v>
      </c>
      <c r="E40" s="25">
        <f t="shared" ca="1" si="8"/>
        <v>80.808251216347955</v>
      </c>
      <c r="F40" s="25">
        <f t="shared" ca="1" si="8"/>
        <v>111.6196270554903</v>
      </c>
      <c r="G40" s="25">
        <f t="shared" ca="1" si="8"/>
        <v>50.552300068131892</v>
      </c>
      <c r="H40" s="25">
        <f t="shared" ca="1" si="8"/>
        <v>31.492463190448781</v>
      </c>
      <c r="I40" s="25">
        <f t="shared" ca="1" si="8"/>
        <v>38.847327199341443</v>
      </c>
      <c r="J40" s="25">
        <f t="shared" ca="1" si="8"/>
        <v>40.494686069508958</v>
      </c>
      <c r="K40" s="25">
        <f t="shared" ca="1" si="8"/>
        <v>41.819876185469347</v>
      </c>
      <c r="L40" s="25">
        <f t="shared" ca="1" si="8"/>
        <v>40.045508404126622</v>
      </c>
      <c r="M40" s="25">
        <f t="shared" ca="1" si="8"/>
        <v>27.161711840283907</v>
      </c>
      <c r="N40" s="25">
        <f t="shared" ca="1" si="8"/>
        <v>43.462074379068596</v>
      </c>
      <c r="O40" s="25">
        <f t="shared" ca="1" si="8"/>
        <v>42.089709291809847</v>
      </c>
      <c r="P40" s="25">
        <f t="shared" ca="1" si="8"/>
        <v>24.571316292721445</v>
      </c>
      <c r="Q40" s="25">
        <f t="shared" ca="1" si="8"/>
        <v>29.714966434121752</v>
      </c>
      <c r="R40" s="25"/>
      <c r="S40" s="25"/>
      <c r="T40" s="25"/>
      <c r="U40" s="25">
        <f t="shared" ca="1" si="6"/>
        <v>53.88368328641107</v>
      </c>
      <c r="V40" s="25">
        <f t="shared" ca="1" si="6"/>
        <v>33.483411855485421</v>
      </c>
      <c r="W40" s="25">
        <f t="shared" si="4"/>
        <v>140</v>
      </c>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row>
    <row r="41" spans="1:85" x14ac:dyDescent="0.3">
      <c r="A41" s="24">
        <v>1986</v>
      </c>
      <c r="B41" s="25">
        <f t="shared" ca="1" si="9"/>
        <v>53.311687923572308</v>
      </c>
      <c r="C41" s="25"/>
      <c r="D41" s="25">
        <f t="shared" ca="1" si="8"/>
        <v>72.087162338367037</v>
      </c>
      <c r="E41" s="25">
        <f t="shared" ca="1" si="8"/>
        <v>83.341659803112378</v>
      </c>
      <c r="F41" s="25">
        <f t="shared" ca="1" si="8"/>
        <v>112.35493935793984</v>
      </c>
      <c r="G41" s="25">
        <f t="shared" ca="1" si="8"/>
        <v>50.309997019275237</v>
      </c>
      <c r="H41" s="25">
        <f t="shared" ca="1" si="8"/>
        <v>31.762328970189017</v>
      </c>
      <c r="I41" s="25">
        <f t="shared" ca="1" si="8"/>
        <v>38.424935974899896</v>
      </c>
      <c r="J41" s="25">
        <f t="shared" ca="1" si="8"/>
        <v>42.256870300458985</v>
      </c>
      <c r="K41" s="25">
        <f t="shared" ca="1" si="8"/>
        <v>42.034920691772847</v>
      </c>
      <c r="L41" s="25">
        <f t="shared" ca="1" si="8"/>
        <v>41.741402868400542</v>
      </c>
      <c r="M41" s="25">
        <f t="shared" ca="1" si="8"/>
        <v>28.697017108061345</v>
      </c>
      <c r="N41" s="25">
        <f t="shared" ca="1" si="8"/>
        <v>45.037866992793866</v>
      </c>
      <c r="O41" s="25">
        <f t="shared" ca="1" si="8"/>
        <v>42.514317361066503</v>
      </c>
      <c r="P41" s="25">
        <f t="shared" ca="1" si="8"/>
        <v>27.04275677619054</v>
      </c>
      <c r="Q41" s="25">
        <f t="shared" ca="1" si="8"/>
        <v>31.565186108111579</v>
      </c>
      <c r="R41" s="25"/>
      <c r="S41" s="25"/>
      <c r="T41" s="25"/>
      <c r="U41" s="25">
        <f t="shared" ca="1" si="6"/>
        <v>56.296719274099694</v>
      </c>
      <c r="V41" s="25">
        <f t="shared" ca="1" si="6"/>
        <v>37.482455626099799</v>
      </c>
      <c r="W41" s="25">
        <f t="shared" si="4"/>
        <v>144</v>
      </c>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row>
    <row r="42" spans="1:85" x14ac:dyDescent="0.3">
      <c r="A42" s="24">
        <v>1987</v>
      </c>
      <c r="B42" s="25">
        <f t="shared" ca="1" si="9"/>
        <v>54.600783688179455</v>
      </c>
      <c r="C42" s="25"/>
      <c r="D42" s="25">
        <f t="shared" ca="1" si="8"/>
        <v>71.294715824111904</v>
      </c>
      <c r="E42" s="25">
        <f t="shared" ca="1" si="8"/>
        <v>83.939984214911789</v>
      </c>
      <c r="F42" s="25">
        <f t="shared" ca="1" si="8"/>
        <v>112.78241547725682</v>
      </c>
      <c r="G42" s="25">
        <f t="shared" ca="1" si="8"/>
        <v>50.029657438957642</v>
      </c>
      <c r="H42" s="25">
        <f t="shared" ca="1" si="8"/>
        <v>32.227102676304995</v>
      </c>
      <c r="I42" s="25">
        <f t="shared" ca="1" si="8"/>
        <v>39.367583894134505</v>
      </c>
      <c r="J42" s="25">
        <f t="shared" ca="1" si="8"/>
        <v>44.446425276753807</v>
      </c>
      <c r="K42" s="25">
        <f t="shared" ca="1" si="8"/>
        <v>42.592088714467941</v>
      </c>
      <c r="L42" s="25">
        <f t="shared" ca="1" si="8"/>
        <v>44.070882272963424</v>
      </c>
      <c r="M42" s="25">
        <f t="shared" ca="1" si="8"/>
        <v>30.34197063282339</v>
      </c>
      <c r="N42" s="25">
        <f t="shared" ca="1" si="8"/>
        <v>47.151053594445706</v>
      </c>
      <c r="O42" s="25">
        <f t="shared" ca="1" si="8"/>
        <v>45.365162612000994</v>
      </c>
      <c r="P42" s="25">
        <f t="shared" ca="1" si="8"/>
        <v>30.159320127147161</v>
      </c>
      <c r="Q42" s="25">
        <f t="shared" ca="1" si="8"/>
        <v>34.575061206651419</v>
      </c>
      <c r="R42" s="25"/>
      <c r="S42" s="25"/>
      <c r="T42" s="25"/>
      <c r="U42" s="25">
        <f t="shared" ca="1" si="6"/>
        <v>61.621290620620684</v>
      </c>
      <c r="V42" s="25">
        <f t="shared" ca="1" si="6"/>
        <v>41.570376992704617</v>
      </c>
      <c r="W42" s="25">
        <f t="shared" si="4"/>
        <v>148</v>
      </c>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row>
    <row r="43" spans="1:85" x14ac:dyDescent="0.3">
      <c r="A43" s="24">
        <v>1988</v>
      </c>
      <c r="B43" s="25">
        <f t="shared" ca="1" si="9"/>
        <v>56.372270363284962</v>
      </c>
      <c r="C43" s="25"/>
      <c r="D43" s="25">
        <f t="shared" ca="1" si="8"/>
        <v>70.719924367442118</v>
      </c>
      <c r="E43" s="25">
        <f t="shared" ca="1" si="8"/>
        <v>84.242414729758451</v>
      </c>
      <c r="F43" s="25">
        <f t="shared" ca="1" si="8"/>
        <v>113.66438148154842</v>
      </c>
      <c r="G43" s="25">
        <f t="shared" ca="1" si="8"/>
        <v>49.299713238994514</v>
      </c>
      <c r="H43" s="25">
        <f t="shared" ca="1" si="8"/>
        <v>32.889410757291479</v>
      </c>
      <c r="I43" s="25">
        <f t="shared" ca="1" si="8"/>
        <v>42.663418512242927</v>
      </c>
      <c r="J43" s="25">
        <f t="shared" ca="1" si="8"/>
        <v>47.402134971150744</v>
      </c>
      <c r="K43" s="25">
        <f t="shared" ca="1" si="8"/>
        <v>42.872496866471153</v>
      </c>
      <c r="L43" s="25">
        <f t="shared" ca="1" si="8"/>
        <v>47.197548225905678</v>
      </c>
      <c r="M43" s="25">
        <f t="shared" ca="1" si="8"/>
        <v>32.647419869689131</v>
      </c>
      <c r="N43" s="25">
        <f t="shared" ca="1" si="8"/>
        <v>50.7340361515758</v>
      </c>
      <c r="O43" s="25">
        <f t="shared" ca="1" si="8"/>
        <v>52.152209645711373</v>
      </c>
      <c r="P43" s="25">
        <f t="shared" ca="1" si="8"/>
        <v>34.175954212338347</v>
      </c>
      <c r="Q43" s="25">
        <f t="shared" ca="1" si="8"/>
        <v>37.504997529977622</v>
      </c>
      <c r="R43" s="25"/>
      <c r="S43" s="25"/>
      <c r="T43" s="25"/>
      <c r="U43" s="25">
        <f t="shared" ca="1" si="6"/>
        <v>66.954437438681836</v>
      </c>
      <c r="V43" s="25">
        <f t="shared" ca="1" si="6"/>
        <v>44.011278095545897</v>
      </c>
      <c r="W43" s="25">
        <f t="shared" si="4"/>
        <v>152</v>
      </c>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x14ac:dyDescent="0.3">
      <c r="A44" s="24">
        <v>1989</v>
      </c>
      <c r="B44" s="25">
        <f t="shared" ca="1" si="9"/>
        <v>58.660771194303962</v>
      </c>
      <c r="C44" s="25"/>
      <c r="D44" s="25">
        <f t="shared" ca="1" si="8"/>
        <v>70.549997519790963</v>
      </c>
      <c r="E44" s="25">
        <f t="shared" ca="1" si="8"/>
        <v>84.714862948814968</v>
      </c>
      <c r="F44" s="25">
        <f t="shared" ca="1" si="8"/>
        <v>115.4784331472473</v>
      </c>
      <c r="G44" s="25">
        <f t="shared" ca="1" si="8"/>
        <v>48.907330623633648</v>
      </c>
      <c r="H44" s="25">
        <f t="shared" ca="1" si="8"/>
        <v>33.676631578937389</v>
      </c>
      <c r="I44" s="25">
        <f t="shared" ca="1" si="8"/>
        <v>47.625188133781435</v>
      </c>
      <c r="J44" s="25">
        <f t="shared" ca="1" si="8"/>
        <v>50.036580108092537</v>
      </c>
      <c r="K44" s="25">
        <f t="shared" ca="1" si="8"/>
        <v>43.184762316374957</v>
      </c>
      <c r="L44" s="25">
        <f t="shared" ca="1" si="8"/>
        <v>50.711207357387799</v>
      </c>
      <c r="M44" s="25">
        <f t="shared" ca="1" si="8"/>
        <v>35.568324620272534</v>
      </c>
      <c r="N44" s="25">
        <f t="shared" ca="1" si="8"/>
        <v>55.819130311363516</v>
      </c>
      <c r="O44" s="25">
        <f t="shared" ca="1" si="8"/>
        <v>62.227192968544024</v>
      </c>
      <c r="P44" s="25">
        <f t="shared" ca="1" si="8"/>
        <v>38.183008189040301</v>
      </c>
      <c r="Q44" s="25">
        <f t="shared" ca="1" si="8"/>
        <v>40.743976604755865</v>
      </c>
      <c r="R44" s="25"/>
      <c r="S44" s="25"/>
      <c r="T44" s="25"/>
      <c r="U44" s="25">
        <f t="shared" ca="1" si="6"/>
        <v>73.05252288142681</v>
      </c>
      <c r="V44" s="25">
        <f t="shared" ca="1" si="6"/>
        <v>47.735883879710777</v>
      </c>
      <c r="W44" s="25">
        <f t="shared" si="4"/>
        <v>156</v>
      </c>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row>
    <row r="45" spans="1:85" x14ac:dyDescent="0.3">
      <c r="A45" s="24">
        <v>1990</v>
      </c>
      <c r="B45" s="25">
        <f t="shared" ca="1" si="9"/>
        <v>61.19819839430285</v>
      </c>
      <c r="C45" s="25"/>
      <c r="D45" s="25">
        <f t="shared" ca="1" si="8"/>
        <v>70.754975080099825</v>
      </c>
      <c r="E45" s="25">
        <f t="shared" ca="1" si="8"/>
        <v>85.8627854912083</v>
      </c>
      <c r="F45" s="25">
        <f t="shared" ca="1" si="8"/>
        <v>117.64321076394728</v>
      </c>
      <c r="G45" s="25">
        <f t="shared" ca="1" si="8"/>
        <v>48.979719758374713</v>
      </c>
      <c r="H45" s="25">
        <f t="shared" ca="1" si="8"/>
        <v>35.210047719875</v>
      </c>
      <c r="I45" s="25">
        <f t="shared" ca="1" si="8"/>
        <v>53.824916611397683</v>
      </c>
      <c r="J45" s="25">
        <f t="shared" ca="1" si="8"/>
        <v>51.869980334968155</v>
      </c>
      <c r="K45" s="25">
        <f t="shared" ca="1" si="8"/>
        <v>43.569889338898996</v>
      </c>
      <c r="L45" s="25">
        <f t="shared" ca="1" si="8"/>
        <v>53.709679690982782</v>
      </c>
      <c r="M45" s="25">
        <f t="shared" ca="1" si="8"/>
        <v>38.769439940039966</v>
      </c>
      <c r="N45" s="25">
        <f t="shared" ca="1" si="8"/>
        <v>59.878823071248519</v>
      </c>
      <c r="O45" s="25">
        <f t="shared" ca="1" si="8"/>
        <v>75.064964981919587</v>
      </c>
      <c r="P45" s="25">
        <f t="shared" ca="1" si="8"/>
        <v>42.284261158862769</v>
      </c>
      <c r="Q45" s="25">
        <f t="shared" ca="1" si="8"/>
        <v>44.25912699855764</v>
      </c>
      <c r="R45" s="25"/>
      <c r="S45" s="25"/>
      <c r="T45" s="25"/>
      <c r="U45" s="25">
        <f t="shared" ref="U45:V64" ca="1" si="10">GEOMEAN(OFFSET(U$77,$W45,0,4,1))</f>
        <v>82.460647911327058</v>
      </c>
      <c r="V45" s="25">
        <f t="shared" ca="1" si="10"/>
        <v>52.475644903702722</v>
      </c>
      <c r="W45" s="25">
        <f t="shared" si="4"/>
        <v>160</v>
      </c>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row>
    <row r="46" spans="1:85" x14ac:dyDescent="0.3">
      <c r="A46" s="24">
        <v>1991</v>
      </c>
      <c r="B46" s="25">
        <f t="shared" ca="1" si="9"/>
        <v>63.8809321405571</v>
      </c>
      <c r="C46" s="25"/>
      <c r="D46" s="25">
        <f t="shared" ref="D46:Q55" ca="1" si="11">GEOMEAN(OFFSET(D$77,$W46,0,4,1))</f>
        <v>70.452194325603728</v>
      </c>
      <c r="E46" s="25">
        <f t="shared" ca="1" si="11"/>
        <v>89.849037991621145</v>
      </c>
      <c r="F46" s="25">
        <f t="shared" ca="1" si="11"/>
        <v>120.14828401367508</v>
      </c>
      <c r="G46" s="25">
        <f t="shared" ca="1" si="11"/>
        <v>50.85549268196737</v>
      </c>
      <c r="H46" s="25">
        <f t="shared" ca="1" si="11"/>
        <v>37.511522086609261</v>
      </c>
      <c r="I46" s="25">
        <f t="shared" ca="1" si="11"/>
        <v>57.221831789267142</v>
      </c>
      <c r="J46" s="25">
        <f t="shared" ca="1" si="11"/>
        <v>53.912216587804195</v>
      </c>
      <c r="K46" s="25">
        <f t="shared" ca="1" si="11"/>
        <v>44.29408948556194</v>
      </c>
      <c r="L46" s="25">
        <f t="shared" ca="1" si="11"/>
        <v>56.198897974312203</v>
      </c>
      <c r="M46" s="25">
        <f t="shared" ca="1" si="11"/>
        <v>42.289794715047051</v>
      </c>
      <c r="N46" s="25">
        <f t="shared" ca="1" si="11"/>
        <v>62.485021654250708</v>
      </c>
      <c r="O46" s="25">
        <f t="shared" ca="1" si="11"/>
        <v>82.829561031905854</v>
      </c>
      <c r="P46" s="25">
        <f t="shared" ca="1" si="11"/>
        <v>46.557871623113492</v>
      </c>
      <c r="Q46" s="25">
        <f t="shared" ca="1" si="11"/>
        <v>46.948595952595689</v>
      </c>
      <c r="R46" s="25"/>
      <c r="S46" s="25"/>
      <c r="T46" s="25"/>
      <c r="U46" s="25">
        <f t="shared" ca="1" si="10"/>
        <v>89.656793982217053</v>
      </c>
      <c r="V46" s="25">
        <f t="shared" ca="1" si="10"/>
        <v>57.130247399360556</v>
      </c>
      <c r="W46" s="25">
        <f t="shared" si="4"/>
        <v>164</v>
      </c>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row>
    <row r="47" spans="1:85" x14ac:dyDescent="0.3">
      <c r="A47" s="24">
        <v>1992</v>
      </c>
      <c r="B47" s="25">
        <f t="shared" ca="1" si="9"/>
        <v>65.936019172429624</v>
      </c>
      <c r="C47" s="25"/>
      <c r="D47" s="25">
        <f t="shared" ca="1" si="11"/>
        <v>70.417055352498537</v>
      </c>
      <c r="E47" s="25">
        <f t="shared" ca="1" si="11"/>
        <v>95.15891552131707</v>
      </c>
      <c r="F47" s="25">
        <f t="shared" ca="1" si="11"/>
        <v>121.23249600492865</v>
      </c>
      <c r="G47" s="25">
        <f t="shared" ca="1" si="11"/>
        <v>53.531564170751068</v>
      </c>
      <c r="H47" s="25">
        <f t="shared" ca="1" si="11"/>
        <v>40.040431523656331</v>
      </c>
      <c r="I47" s="25">
        <f t="shared" ca="1" si="11"/>
        <v>57.749746122181413</v>
      </c>
      <c r="J47" s="25">
        <f t="shared" ca="1" si="11"/>
        <v>55.127054800585057</v>
      </c>
      <c r="K47" s="25">
        <f t="shared" ca="1" si="11"/>
        <v>45.38861926191047</v>
      </c>
      <c r="L47" s="25">
        <f t="shared" ca="1" si="11"/>
        <v>58.345013185355739</v>
      </c>
      <c r="M47" s="25">
        <f t="shared" ca="1" si="11"/>
        <v>45.770616199650789</v>
      </c>
      <c r="N47" s="25">
        <f t="shared" ca="1" si="11"/>
        <v>63.364965857354925</v>
      </c>
      <c r="O47" s="25">
        <f t="shared" ca="1" si="11"/>
        <v>84.619680371921476</v>
      </c>
      <c r="P47" s="25">
        <f t="shared" ca="1" si="11"/>
        <v>49.594680967387212</v>
      </c>
      <c r="Q47" s="25">
        <f t="shared" ca="1" si="11"/>
        <v>48.862280337527558</v>
      </c>
      <c r="R47" s="25"/>
      <c r="S47" s="25"/>
      <c r="T47" s="25"/>
      <c r="U47" s="25">
        <f t="shared" ca="1" si="10"/>
        <v>93.742441758376117</v>
      </c>
      <c r="V47" s="25">
        <f t="shared" ca="1" si="10"/>
        <v>60.522065369162505</v>
      </c>
      <c r="W47" s="25">
        <f t="shared" si="4"/>
        <v>168</v>
      </c>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row>
    <row r="48" spans="1:85" x14ac:dyDescent="0.3">
      <c r="A48" s="24">
        <v>1993</v>
      </c>
      <c r="B48" s="25">
        <f t="shared" ca="1" si="9"/>
        <v>67.493562097197227</v>
      </c>
      <c r="C48" s="25"/>
      <c r="D48" s="25">
        <f t="shared" ca="1" si="11"/>
        <v>71.601038395830514</v>
      </c>
      <c r="E48" s="25">
        <f t="shared" ca="1" si="11"/>
        <v>98.655402383242745</v>
      </c>
      <c r="F48" s="25">
        <f t="shared" ca="1" si="11"/>
        <v>121.37993985826444</v>
      </c>
      <c r="G48" s="25">
        <f t="shared" ca="1" si="11"/>
        <v>55.505343681891638</v>
      </c>
      <c r="H48" s="25">
        <f t="shared" ca="1" si="11"/>
        <v>42.919584595247102</v>
      </c>
      <c r="I48" s="25">
        <f t="shared" ca="1" si="11"/>
        <v>58.729016374914131</v>
      </c>
      <c r="J48" s="25">
        <f t="shared" ca="1" si="11"/>
        <v>56.463025535483382</v>
      </c>
      <c r="K48" s="25">
        <f t="shared" ca="1" si="11"/>
        <v>46.947351641958349</v>
      </c>
      <c r="L48" s="25">
        <f t="shared" ca="1" si="11"/>
        <v>59.407461547589904</v>
      </c>
      <c r="M48" s="25">
        <f t="shared" ca="1" si="11"/>
        <v>48.416224426518212</v>
      </c>
      <c r="N48" s="25">
        <f t="shared" ca="1" si="11"/>
        <v>63.092480441469213</v>
      </c>
      <c r="O48" s="25">
        <f t="shared" ca="1" si="11"/>
        <v>85.094714135837634</v>
      </c>
      <c r="P48" s="25">
        <f t="shared" ca="1" si="11"/>
        <v>51.437685808607135</v>
      </c>
      <c r="Q48" s="25">
        <f t="shared" ca="1" si="11"/>
        <v>50.452872196118747</v>
      </c>
      <c r="R48" s="25"/>
      <c r="S48" s="25"/>
      <c r="T48" s="25"/>
      <c r="U48" s="25">
        <f t="shared" ca="1" si="10"/>
        <v>97.105818887133722</v>
      </c>
      <c r="V48" s="25">
        <f t="shared" ca="1" si="10"/>
        <v>62.924580134947171</v>
      </c>
      <c r="W48" s="25">
        <f t="shared" si="4"/>
        <v>172</v>
      </c>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row>
    <row r="49" spans="1:85" x14ac:dyDescent="0.3">
      <c r="A49" s="24">
        <v>1994</v>
      </c>
      <c r="B49" s="25">
        <f t="shared" ca="1" si="9"/>
        <v>68.99379970828106</v>
      </c>
      <c r="C49" s="25"/>
      <c r="D49" s="25">
        <f t="shared" ca="1" si="11"/>
        <v>74.227155858720238</v>
      </c>
      <c r="E49" s="25">
        <f t="shared" ca="1" si="11"/>
        <v>99.789965416133839</v>
      </c>
      <c r="F49" s="25">
        <f t="shared" ca="1" si="11"/>
        <v>121.66248821297451</v>
      </c>
      <c r="G49" s="25">
        <f t="shared" ca="1" si="11"/>
        <v>56.697258367823288</v>
      </c>
      <c r="H49" s="25">
        <f t="shared" ca="1" si="11"/>
        <v>45.649461775267866</v>
      </c>
      <c r="I49" s="25">
        <f t="shared" ca="1" si="11"/>
        <v>59.854433963250436</v>
      </c>
      <c r="J49" s="25">
        <f t="shared" ca="1" si="11"/>
        <v>57.896128554289838</v>
      </c>
      <c r="K49" s="25">
        <f t="shared" ca="1" si="11"/>
        <v>48.819771958846083</v>
      </c>
      <c r="L49" s="25">
        <f t="shared" ca="1" si="11"/>
        <v>59.222163717578105</v>
      </c>
      <c r="M49" s="25">
        <f t="shared" ca="1" si="11"/>
        <v>51.869744014753302</v>
      </c>
      <c r="N49" s="25">
        <f t="shared" ca="1" si="11"/>
        <v>63.022499057946945</v>
      </c>
      <c r="O49" s="25">
        <f t="shared" ca="1" si="11"/>
        <v>86.980172315264511</v>
      </c>
      <c r="P49" s="25">
        <f t="shared" ca="1" si="11"/>
        <v>52.771754558726407</v>
      </c>
      <c r="Q49" s="25">
        <f t="shared" ca="1" si="11"/>
        <v>52.41918581414744</v>
      </c>
      <c r="R49" s="25"/>
      <c r="S49" s="25"/>
      <c r="T49" s="25"/>
      <c r="U49" s="25">
        <f t="shared" ca="1" si="10"/>
        <v>100.77302778742319</v>
      </c>
      <c r="V49" s="25">
        <f t="shared" ca="1" si="10"/>
        <v>66.164531975052526</v>
      </c>
      <c r="W49" s="25">
        <f t="shared" si="4"/>
        <v>176</v>
      </c>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row>
    <row r="50" spans="1:85" x14ac:dyDescent="0.3">
      <c r="A50" s="24">
        <v>1995</v>
      </c>
      <c r="B50" s="25">
        <f t="shared" ca="1" si="9"/>
        <v>70.461198099059587</v>
      </c>
      <c r="C50" s="25"/>
      <c r="D50" s="25">
        <f t="shared" ca="1" si="11"/>
        <v>76.08477031191758</v>
      </c>
      <c r="E50" s="25">
        <f t="shared" ca="1" si="11"/>
        <v>100.05237903399762</v>
      </c>
      <c r="F50" s="25">
        <f t="shared" ca="1" si="11"/>
        <v>122.40448323439196</v>
      </c>
      <c r="G50" s="25">
        <f t="shared" ca="1" si="11"/>
        <v>56.672242386709598</v>
      </c>
      <c r="H50" s="25">
        <f t="shared" ca="1" si="11"/>
        <v>48.357806615743954</v>
      </c>
      <c r="I50" s="25">
        <f t="shared" ca="1" si="11"/>
        <v>60.184985670288327</v>
      </c>
      <c r="J50" s="25">
        <f t="shared" ca="1" si="11"/>
        <v>60.013111568063415</v>
      </c>
      <c r="K50" s="25">
        <f t="shared" ca="1" si="11"/>
        <v>49.937399108033581</v>
      </c>
      <c r="L50" s="25">
        <f t="shared" ca="1" si="11"/>
        <v>62.16448939942606</v>
      </c>
      <c r="M50" s="25">
        <f t="shared" ca="1" si="11"/>
        <v>56.263781436097602</v>
      </c>
      <c r="N50" s="25">
        <f t="shared" ca="1" si="11"/>
        <v>63.187455541782604</v>
      </c>
      <c r="O50" s="25">
        <f t="shared" ca="1" si="11"/>
        <v>87.59992839036579</v>
      </c>
      <c r="P50" s="25">
        <f t="shared" ca="1" si="11"/>
        <v>52.782216941905673</v>
      </c>
      <c r="Q50" s="25">
        <f t="shared" ca="1" si="11"/>
        <v>54.506045192317238</v>
      </c>
      <c r="R50" s="25"/>
      <c r="S50" s="25"/>
      <c r="T50" s="25"/>
      <c r="U50" s="25">
        <f t="shared" ca="1" si="10"/>
        <v>105.82212746513956</v>
      </c>
      <c r="V50" s="25">
        <f t="shared" ca="1" si="10"/>
        <v>68.394901988333871</v>
      </c>
      <c r="W50" s="25">
        <f t="shared" si="4"/>
        <v>180</v>
      </c>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row>
    <row r="51" spans="1:85" x14ac:dyDescent="0.3">
      <c r="A51" s="24">
        <v>1996</v>
      </c>
      <c r="B51" s="25">
        <f t="shared" ca="1" si="9"/>
        <v>72.339659781611402</v>
      </c>
      <c r="C51" s="25"/>
      <c r="D51" s="25">
        <f t="shared" ca="1" si="11"/>
        <v>76.836907978989117</v>
      </c>
      <c r="E51" s="25">
        <f t="shared" ca="1" si="11"/>
        <v>100.82479597735806</v>
      </c>
      <c r="F51" s="25">
        <f t="shared" ca="1" si="11"/>
        <v>123.83908081630572</v>
      </c>
      <c r="G51" s="25">
        <f t="shared" ca="1" si="11"/>
        <v>55.643863399828369</v>
      </c>
      <c r="H51" s="25">
        <f t="shared" ca="1" si="11"/>
        <v>51.946063914060581</v>
      </c>
      <c r="I51" s="25">
        <f t="shared" ca="1" si="11"/>
        <v>60.511905567458172</v>
      </c>
      <c r="J51" s="25">
        <f t="shared" ca="1" si="11"/>
        <v>62.331983617039462</v>
      </c>
      <c r="K51" s="25">
        <f t="shared" ca="1" si="11"/>
        <v>50.481715431210397</v>
      </c>
      <c r="L51" s="25">
        <f t="shared" ca="1" si="11"/>
        <v>67.074285085578381</v>
      </c>
      <c r="M51" s="25">
        <f t="shared" ca="1" si="11"/>
        <v>62.354570737978086</v>
      </c>
      <c r="N51" s="25">
        <f t="shared" ca="1" si="11"/>
        <v>63.50735664374713</v>
      </c>
      <c r="O51" s="25">
        <f t="shared" ca="1" si="11"/>
        <v>88.962125343459434</v>
      </c>
      <c r="P51" s="25">
        <f t="shared" ca="1" si="11"/>
        <v>53.63786380075571</v>
      </c>
      <c r="Q51" s="25">
        <f t="shared" ca="1" si="11"/>
        <v>57.63876073910177</v>
      </c>
      <c r="R51" s="25"/>
      <c r="S51" s="25"/>
      <c r="T51" s="25"/>
      <c r="U51" s="25">
        <f t="shared" ca="1" si="10"/>
        <v>112.80820063281995</v>
      </c>
      <c r="V51" s="25">
        <f t="shared" ca="1" si="10"/>
        <v>72.746993056365113</v>
      </c>
      <c r="W51" s="25">
        <f t="shared" si="4"/>
        <v>184</v>
      </c>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row>
    <row r="52" spans="1:85" x14ac:dyDescent="0.3">
      <c r="A52" s="24">
        <v>1997</v>
      </c>
      <c r="B52" s="25">
        <f t="shared" ca="1" si="9"/>
        <v>74.696338515171448</v>
      </c>
      <c r="C52" s="25"/>
      <c r="D52" s="25">
        <f t="shared" ca="1" si="11"/>
        <v>78.599236392329686</v>
      </c>
      <c r="E52" s="25">
        <f t="shared" ca="1" si="11"/>
        <v>102.43964099808454</v>
      </c>
      <c r="F52" s="25">
        <f t="shared" ca="1" si="11"/>
        <v>124.44465167794019</v>
      </c>
      <c r="G52" s="25">
        <f t="shared" ca="1" si="11"/>
        <v>54.624734735934361</v>
      </c>
      <c r="H52" s="25">
        <f t="shared" ca="1" si="11"/>
        <v>56.843197800409612</v>
      </c>
      <c r="I52" s="25">
        <f t="shared" ca="1" si="11"/>
        <v>61.455438868360098</v>
      </c>
      <c r="J52" s="25">
        <f t="shared" ca="1" si="11"/>
        <v>65.288818994058403</v>
      </c>
      <c r="K52" s="25">
        <f t="shared" ca="1" si="11"/>
        <v>52.811806700834076</v>
      </c>
      <c r="L52" s="25">
        <f t="shared" ca="1" si="11"/>
        <v>75.100822014696263</v>
      </c>
      <c r="M52" s="25">
        <f t="shared" ca="1" si="11"/>
        <v>67.107404440170598</v>
      </c>
      <c r="N52" s="25">
        <f t="shared" ca="1" si="11"/>
        <v>65.678664082808496</v>
      </c>
      <c r="O52" s="25">
        <f t="shared" ca="1" si="11"/>
        <v>89.014926508676709</v>
      </c>
      <c r="P52" s="25">
        <f t="shared" ca="1" si="11"/>
        <v>55.021765570763762</v>
      </c>
      <c r="Q52" s="25">
        <f t="shared" ca="1" si="11"/>
        <v>61.815690688718007</v>
      </c>
      <c r="R52" s="25"/>
      <c r="S52" s="25"/>
      <c r="T52" s="25"/>
      <c r="U52" s="25">
        <f t="shared" ca="1" si="10"/>
        <v>115.29465067142482</v>
      </c>
      <c r="V52" s="25">
        <f t="shared" ca="1" si="10"/>
        <v>77.827458697864145</v>
      </c>
      <c r="W52" s="25">
        <f t="shared" si="4"/>
        <v>188</v>
      </c>
      <c r="X52" s="25">
        <f t="shared" ref="X52:AG61" ca="1" si="12">GEOMEAN(OFFSET(X$77,$W52,0,4,1))</f>
        <v>79.544444830337937</v>
      </c>
      <c r="Y52" s="25">
        <f t="shared" ca="1" si="12"/>
        <v>113.13831207708843</v>
      </c>
      <c r="Z52" s="25">
        <f t="shared" ca="1" si="12"/>
        <v>9.0676402652036128</v>
      </c>
      <c r="AA52" s="25">
        <f t="shared" ca="1" si="12"/>
        <v>101.81332893290319</v>
      </c>
      <c r="AB52" s="25">
        <f t="shared" ca="1" si="12"/>
        <v>100.03732755643793</v>
      </c>
      <c r="AC52" s="25">
        <f t="shared" ca="1" si="12"/>
        <v>342.60866464394536</v>
      </c>
      <c r="AD52" s="25">
        <f t="shared" ca="1" si="12"/>
        <v>117.00592949675591</v>
      </c>
      <c r="AE52" s="25">
        <f t="shared" ca="1" si="12"/>
        <v>112.36684712612116</v>
      </c>
      <c r="AF52" s="25">
        <f t="shared" ca="1" si="12"/>
        <v>117.06460298890008</v>
      </c>
      <c r="AG52" s="25">
        <f t="shared" ca="1" si="12"/>
        <v>161.23404595095388</v>
      </c>
      <c r="AH52" s="25">
        <f t="shared" ref="AH52:AQ61" ca="1" si="13">GEOMEAN(OFFSET(AH$77,$W52,0,4,1))</f>
        <v>184.78825701618661</v>
      </c>
      <c r="AI52" s="25">
        <f t="shared" ca="1" si="13"/>
        <v>121.56989829690855</v>
      </c>
      <c r="AJ52" s="25">
        <f t="shared" ca="1" si="13"/>
        <v>135.72203425396631</v>
      </c>
      <c r="AK52" s="25">
        <f t="shared" ca="1" si="13"/>
        <v>97.598103269408512</v>
      </c>
      <c r="AL52" s="25">
        <f t="shared" ca="1" si="13"/>
        <v>218.05028140029549</v>
      </c>
      <c r="AM52" s="25">
        <f t="shared" ca="1" si="13"/>
        <v>79.314185429034183</v>
      </c>
      <c r="AN52" s="25">
        <f t="shared" ca="1" si="13"/>
        <v>173.19043555452674</v>
      </c>
      <c r="AO52" s="25">
        <f t="shared" ca="1" si="13"/>
        <v>180.90006913694364</v>
      </c>
      <c r="AP52" s="25">
        <f t="shared" ca="1" si="13"/>
        <v>131.5192882120912</v>
      </c>
      <c r="AQ52" s="25">
        <f t="shared" ca="1" si="13"/>
        <v>92.424967708223832</v>
      </c>
      <c r="AR52" s="25">
        <f t="shared" ref="AR52:BE61" ca="1" si="14">GEOMEAN(OFFSET(AR$77,$W52,0,4,1))</f>
        <v>72.979205547369205</v>
      </c>
      <c r="AS52" s="25">
        <f t="shared" ca="1" si="14"/>
        <v>111.27555132528715</v>
      </c>
      <c r="AT52" s="25">
        <f t="shared" ca="1" si="14"/>
        <v>106.24081394307983</v>
      </c>
      <c r="AU52" s="25">
        <f t="shared" ca="1" si="14"/>
        <v>54.761705443869609</v>
      </c>
      <c r="AV52" s="25">
        <f t="shared" ca="1" si="14"/>
        <v>61.135056351657077</v>
      </c>
      <c r="AW52" s="25">
        <f t="shared" ca="1" si="14"/>
        <v>49.604857818846781</v>
      </c>
      <c r="AX52" s="25">
        <f t="shared" ca="1" si="14"/>
        <v>61.178599912267813</v>
      </c>
      <c r="AY52" s="25">
        <f t="shared" ca="1" si="14"/>
        <v>49.774498565371232</v>
      </c>
      <c r="AZ52" s="25">
        <f t="shared" ca="1" si="14"/>
        <v>72.130375913218188</v>
      </c>
      <c r="BA52" s="25">
        <f t="shared" ca="1" si="14"/>
        <v>63.206956863432339</v>
      </c>
      <c r="BB52" s="25">
        <f t="shared" ca="1" si="14"/>
        <v>98.597394060108385</v>
      </c>
      <c r="BC52" s="25">
        <f t="shared" ca="1" si="14"/>
        <v>87.949447800774976</v>
      </c>
      <c r="BD52" s="25">
        <f t="shared" ca="1" si="14"/>
        <v>25.293089247512704</v>
      </c>
      <c r="BE52" s="25">
        <f t="shared" ca="1" si="14"/>
        <v>28.110104320595113</v>
      </c>
      <c r="BF52" s="25"/>
      <c r="BG52" s="25">
        <f t="shared" ref="BG52:BP61" ca="1" si="15">GEOMEAN(OFFSET(BG$77,$W52,0,4,1))</f>
        <v>72.447900179750775</v>
      </c>
      <c r="BH52" s="25">
        <f t="shared" ca="1" si="15"/>
        <v>120.22185667487338</v>
      </c>
      <c r="BI52" s="25">
        <f t="shared" ca="1" si="15"/>
        <v>61.600579273748274</v>
      </c>
      <c r="BJ52" s="25">
        <f t="shared" ca="1" si="15"/>
        <v>61.911359759069335</v>
      </c>
      <c r="BK52" s="25">
        <f t="shared" ca="1" si="15"/>
        <v>59.402399774806049</v>
      </c>
      <c r="BL52" s="25">
        <f t="shared" ca="1" si="15"/>
        <v>49.306655433146354</v>
      </c>
      <c r="BM52" s="25">
        <f t="shared" ca="1" si="15"/>
        <v>134.9686158059209</v>
      </c>
      <c r="BN52" s="25">
        <f t="shared" ca="1" si="15"/>
        <v>16.913669906552318</v>
      </c>
      <c r="BO52" s="25">
        <f t="shared" ca="1" si="15"/>
        <v>89.229163741538954</v>
      </c>
      <c r="BP52" s="25">
        <f t="shared" ca="1" si="15"/>
        <v>23.23630867400788</v>
      </c>
      <c r="BQ52" s="25">
        <f t="shared" ref="BQ52:BX61" ca="1" si="16">GEOMEAN(OFFSET(BQ$77,$W52,0,4,1))</f>
        <v>46.575754293968153</v>
      </c>
      <c r="BR52" s="25">
        <f t="shared" ca="1" si="16"/>
        <v>98.217897812867776</v>
      </c>
      <c r="BS52" s="25">
        <f t="shared" ca="1" si="16"/>
        <v>46.676191187550636</v>
      </c>
      <c r="BT52" s="25">
        <f t="shared" ca="1" si="16"/>
        <v>88.025896304473463</v>
      </c>
      <c r="BU52" s="25">
        <f t="shared" ca="1" si="16"/>
        <v>51.74049792254965</v>
      </c>
      <c r="BV52" s="25">
        <f t="shared" ca="1" si="16"/>
        <v>104.74174782764537</v>
      </c>
      <c r="BW52" s="25">
        <f t="shared" ca="1" si="16"/>
        <v>78.128994617117982</v>
      </c>
      <c r="BX52" s="25">
        <f t="shared" ca="1" si="16"/>
        <v>69.64233239313333</v>
      </c>
      <c r="BY52" s="25"/>
      <c r="BZ52" s="25"/>
      <c r="CA52" s="25"/>
      <c r="CB52" s="25"/>
      <c r="CC52" s="25">
        <f t="shared" ref="CC52:CG61" ca="1" si="17">GEOMEAN(OFFSET(CC$77,$W52,0,4,1))</f>
        <v>180.75406140247125</v>
      </c>
      <c r="CD52" s="25">
        <f t="shared" ca="1" si="17"/>
        <v>36.71915220697619</v>
      </c>
      <c r="CE52" s="25">
        <f t="shared" ca="1" si="17"/>
        <v>86.619677821692676</v>
      </c>
      <c r="CF52" s="25">
        <f t="shared" ca="1" si="17"/>
        <v>69.704673279852528</v>
      </c>
      <c r="CG52" s="25">
        <f t="shared" ca="1" si="17"/>
        <v>73.576160006286401</v>
      </c>
    </row>
    <row r="53" spans="1:85" x14ac:dyDescent="0.3">
      <c r="A53" s="24">
        <v>1998</v>
      </c>
      <c r="B53" s="25">
        <f t="shared" ca="1" si="9"/>
        <v>77.476591717330564</v>
      </c>
      <c r="C53" s="25"/>
      <c r="D53" s="25">
        <f t="shared" ca="1" si="11"/>
        <v>78.721486616753538</v>
      </c>
      <c r="E53" s="25">
        <f t="shared" ca="1" si="11"/>
        <v>105.84724633881962</v>
      </c>
      <c r="F53" s="25">
        <f t="shared" ca="1" si="11"/>
        <v>125.14234587791917</v>
      </c>
      <c r="G53" s="25">
        <f t="shared" ca="1" si="11"/>
        <v>55.187027269949937</v>
      </c>
      <c r="H53" s="25">
        <f t="shared" ca="1" si="11"/>
        <v>61.573432310856276</v>
      </c>
      <c r="I53" s="25">
        <f t="shared" ca="1" si="11"/>
        <v>63.580874874360717</v>
      </c>
      <c r="J53" s="25">
        <f t="shared" ca="1" si="11"/>
        <v>69.52525809197634</v>
      </c>
      <c r="K53" s="25">
        <f t="shared" ca="1" si="11"/>
        <v>56.353346752402175</v>
      </c>
      <c r="L53" s="25">
        <f t="shared" ca="1" si="11"/>
        <v>83.063863458068496</v>
      </c>
      <c r="M53" s="25">
        <f t="shared" ca="1" si="11"/>
        <v>69.543479482064996</v>
      </c>
      <c r="N53" s="25">
        <f t="shared" ca="1" si="11"/>
        <v>70.385193050401028</v>
      </c>
      <c r="O53" s="25">
        <f t="shared" ca="1" si="11"/>
        <v>89.411721548021745</v>
      </c>
      <c r="P53" s="25">
        <f t="shared" ca="1" si="11"/>
        <v>54.753973865465518</v>
      </c>
      <c r="Q53" s="25">
        <f t="shared" ca="1" si="11"/>
        <v>67.800240693531094</v>
      </c>
      <c r="R53" s="25"/>
      <c r="S53" s="25"/>
      <c r="T53" s="25"/>
      <c r="U53" s="25">
        <f t="shared" ca="1" si="10"/>
        <v>112.84963717939301</v>
      </c>
      <c r="V53" s="25">
        <f t="shared" ca="1" si="10"/>
        <v>83.583382653069833</v>
      </c>
      <c r="W53" s="25">
        <f t="shared" si="4"/>
        <v>192</v>
      </c>
      <c r="X53" s="25">
        <f t="shared" ca="1" si="12"/>
        <v>80.26238369176653</v>
      </c>
      <c r="Y53" s="25">
        <f t="shared" ca="1" si="12"/>
        <v>104.11884279454955</v>
      </c>
      <c r="Z53" s="25">
        <f t="shared" ca="1" si="12"/>
        <v>13.900577652649575</v>
      </c>
      <c r="AA53" s="25">
        <f t="shared" ca="1" si="12"/>
        <v>104.92988952142082</v>
      </c>
      <c r="AB53" s="25">
        <f t="shared" ca="1" si="12"/>
        <v>101.86551375260487</v>
      </c>
      <c r="AC53" s="25">
        <f t="shared" ca="1" si="12"/>
        <v>332.20502193089169</v>
      </c>
      <c r="AD53" s="25">
        <f t="shared" ca="1" si="12"/>
        <v>121.95566961344826</v>
      </c>
      <c r="AE53" s="25">
        <f t="shared" ca="1" si="12"/>
        <v>117.84787823588081</v>
      </c>
      <c r="AF53" s="25">
        <f t="shared" ca="1" si="12"/>
        <v>116.75740489223087</v>
      </c>
      <c r="AG53" s="25">
        <f t="shared" ca="1" si="12"/>
        <v>153.49861829803748</v>
      </c>
      <c r="AH53" s="25">
        <f t="shared" ca="1" si="13"/>
        <v>178.80788835139688</v>
      </c>
      <c r="AI53" s="25">
        <f t="shared" ca="1" si="13"/>
        <v>119.00188102946099</v>
      </c>
      <c r="AJ53" s="25">
        <f t="shared" ca="1" si="13"/>
        <v>138.85686168192439</v>
      </c>
      <c r="AK53" s="25">
        <f t="shared" ca="1" si="13"/>
        <v>96.932433147800964</v>
      </c>
      <c r="AL53" s="25">
        <f t="shared" ca="1" si="13"/>
        <v>214.51148058121066</v>
      </c>
      <c r="AM53" s="25">
        <f t="shared" ca="1" si="13"/>
        <v>84.951973669082761</v>
      </c>
      <c r="AN53" s="25">
        <f t="shared" ca="1" si="13"/>
        <v>169.99644296328501</v>
      </c>
      <c r="AO53" s="25">
        <f t="shared" ca="1" si="13"/>
        <v>185.31609403730718</v>
      </c>
      <c r="AP53" s="25">
        <f t="shared" ca="1" si="13"/>
        <v>134.86424880169153</v>
      </c>
      <c r="AQ53" s="25">
        <f t="shared" ca="1" si="13"/>
        <v>95.324096285791782</v>
      </c>
      <c r="AR53" s="25">
        <f t="shared" ca="1" si="14"/>
        <v>74.481078105171875</v>
      </c>
      <c r="AS53" s="25">
        <f t="shared" ca="1" si="14"/>
        <v>109.91965754152845</v>
      </c>
      <c r="AT53" s="25">
        <f t="shared" ca="1" si="14"/>
        <v>115.87181989091616</v>
      </c>
      <c r="AU53" s="25">
        <f t="shared" ca="1" si="14"/>
        <v>54.957097150137656</v>
      </c>
      <c r="AV53" s="25">
        <f t="shared" ca="1" si="14"/>
        <v>65.904999993666607</v>
      </c>
      <c r="AW53" s="25">
        <f t="shared" ca="1" si="14"/>
        <v>54.7677848688597</v>
      </c>
      <c r="AX53" s="25">
        <f t="shared" ca="1" si="14"/>
        <v>62.86345781767173</v>
      </c>
      <c r="AY53" s="25">
        <f t="shared" ca="1" si="14"/>
        <v>54.644332090526916</v>
      </c>
      <c r="AZ53" s="25">
        <f t="shared" ca="1" si="14"/>
        <v>76.734115901843708</v>
      </c>
      <c r="BA53" s="25">
        <f t="shared" ca="1" si="14"/>
        <v>66.853572254969592</v>
      </c>
      <c r="BB53" s="25">
        <f t="shared" ca="1" si="14"/>
        <v>98.484394007248923</v>
      </c>
      <c r="BC53" s="25">
        <f t="shared" ca="1" si="14"/>
        <v>82.691383765695761</v>
      </c>
      <c r="BD53" s="25">
        <f t="shared" ca="1" si="14"/>
        <v>31.530239979354445</v>
      </c>
      <c r="BE53" s="25">
        <f t="shared" ca="1" si="14"/>
        <v>32.6877756579931</v>
      </c>
      <c r="BF53" s="25"/>
      <c r="BG53" s="25">
        <f t="shared" ca="1" si="15"/>
        <v>81.656106117378712</v>
      </c>
      <c r="BH53" s="25">
        <f t="shared" ca="1" si="15"/>
        <v>116.96545459306965</v>
      </c>
      <c r="BI53" s="25">
        <f t="shared" ca="1" si="15"/>
        <v>65.683252676712002</v>
      </c>
      <c r="BJ53" s="25">
        <f t="shared" ca="1" si="15"/>
        <v>64.341610839488766</v>
      </c>
      <c r="BK53" s="25">
        <f t="shared" ca="1" si="15"/>
        <v>64.121728169343626</v>
      </c>
      <c r="BL53" s="25">
        <f t="shared" ca="1" si="15"/>
        <v>52.368642017378271</v>
      </c>
      <c r="BM53" s="25">
        <f t="shared" ca="1" si="15"/>
        <v>142.63395562439092</v>
      </c>
      <c r="BN53" s="25">
        <f t="shared" ca="1" si="15"/>
        <v>20.537010745870887</v>
      </c>
      <c r="BO53" s="25">
        <f t="shared" ca="1" si="15"/>
        <v>89.189603711211589</v>
      </c>
      <c r="BP53" s="25">
        <f t="shared" ca="1" si="15"/>
        <v>27.598322668296344</v>
      </c>
      <c r="BQ53" s="25">
        <f t="shared" ca="1" si="16"/>
        <v>49.281876753294029</v>
      </c>
      <c r="BR53" s="25">
        <f t="shared" ca="1" si="16"/>
        <v>94.494079764419794</v>
      </c>
      <c r="BS53" s="25">
        <f t="shared" ca="1" si="16"/>
        <v>47.84740112178271</v>
      </c>
      <c r="BT53" s="25">
        <f t="shared" ca="1" si="16"/>
        <v>62.759485581066578</v>
      </c>
      <c r="BU53" s="25">
        <f t="shared" ca="1" si="16"/>
        <v>57.293909764455059</v>
      </c>
      <c r="BV53" s="25">
        <f t="shared" ca="1" si="16"/>
        <v>109.03220577281637</v>
      </c>
      <c r="BW53" s="25">
        <f t="shared" ca="1" si="16"/>
        <v>92.26103989085577</v>
      </c>
      <c r="BX53" s="25">
        <f t="shared" ca="1" si="16"/>
        <v>72.97897735963069</v>
      </c>
      <c r="BY53" s="25"/>
      <c r="BZ53" s="25"/>
      <c r="CA53" s="25"/>
      <c r="CB53" s="25"/>
      <c r="CC53" s="25">
        <f t="shared" ca="1" si="17"/>
        <v>175.26718859561021</v>
      </c>
      <c r="CD53" s="25">
        <f t="shared" ca="1" si="17"/>
        <v>38.862408559393089</v>
      </c>
      <c r="CE53" s="25">
        <f t="shared" ca="1" si="17"/>
        <v>86.336990542953018</v>
      </c>
      <c r="CF53" s="25">
        <f t="shared" ca="1" si="17"/>
        <v>83.13317088111836</v>
      </c>
      <c r="CG53" s="25">
        <f t="shared" ca="1" si="17"/>
        <v>79.452989920714757</v>
      </c>
    </row>
    <row r="54" spans="1:85" x14ac:dyDescent="0.3">
      <c r="A54" s="24">
        <v>1999</v>
      </c>
      <c r="B54" s="25">
        <f t="shared" ca="1" si="9"/>
        <v>80.057423685428873</v>
      </c>
      <c r="C54" s="25"/>
      <c r="D54" s="25">
        <f t="shared" ca="1" si="11"/>
        <v>76.848937604165585</v>
      </c>
      <c r="E54" s="25">
        <f t="shared" ca="1" si="11"/>
        <v>107.79490384822074</v>
      </c>
      <c r="F54" s="25">
        <f t="shared" ca="1" si="11"/>
        <v>124.85984568726778</v>
      </c>
      <c r="G54" s="25">
        <f t="shared" ca="1" si="11"/>
        <v>56.0064922185366</v>
      </c>
      <c r="H54" s="25">
        <f t="shared" ca="1" si="11"/>
        <v>66.355405905566258</v>
      </c>
      <c r="I54" s="25">
        <f t="shared" ca="1" si="11"/>
        <v>66.4596347449543</v>
      </c>
      <c r="J54" s="25">
        <f t="shared" ca="1" si="11"/>
        <v>73.641162654954002</v>
      </c>
      <c r="K54" s="25">
        <f t="shared" ca="1" si="11"/>
        <v>60.310910482512455</v>
      </c>
      <c r="L54" s="25">
        <f t="shared" ca="1" si="11"/>
        <v>89.324153892182821</v>
      </c>
      <c r="M54" s="25">
        <f t="shared" ca="1" si="11"/>
        <v>72.348793682105736</v>
      </c>
      <c r="N54" s="25">
        <f t="shared" ca="1" si="11"/>
        <v>74.831069816550354</v>
      </c>
      <c r="O54" s="25">
        <f t="shared" ca="1" si="11"/>
        <v>90.985957289625176</v>
      </c>
      <c r="P54" s="25">
        <f t="shared" ca="1" si="11"/>
        <v>55.230943785877635</v>
      </c>
      <c r="Q54" s="25">
        <f t="shared" ca="1" si="11"/>
        <v>73.433780480137628</v>
      </c>
      <c r="R54" s="25"/>
      <c r="S54" s="25"/>
      <c r="T54" s="25"/>
      <c r="U54" s="25">
        <f t="shared" ca="1" si="10"/>
        <v>110.87929016088329</v>
      </c>
      <c r="V54" s="25">
        <f t="shared" ca="1" si="10"/>
        <v>87.122456537630455</v>
      </c>
      <c r="W54" s="25">
        <f t="shared" si="4"/>
        <v>196</v>
      </c>
      <c r="X54" s="25">
        <f t="shared" ca="1" si="12"/>
        <v>78.798355698286599</v>
      </c>
      <c r="Y54" s="25">
        <f t="shared" ca="1" si="12"/>
        <v>93.356627336806568</v>
      </c>
      <c r="Z54" s="25">
        <f t="shared" ca="1" si="12"/>
        <v>17.985215008727373</v>
      </c>
      <c r="AA54" s="25">
        <f t="shared" ca="1" si="12"/>
        <v>107.70964085884751</v>
      </c>
      <c r="AB54" s="25">
        <f t="shared" ca="1" si="12"/>
        <v>103.85720453143081</v>
      </c>
      <c r="AC54" s="25">
        <f t="shared" ca="1" si="12"/>
        <v>322.03430856890628</v>
      </c>
      <c r="AD54" s="25">
        <f t="shared" ca="1" si="12"/>
        <v>126.54899204408152</v>
      </c>
      <c r="AE54" s="25">
        <f t="shared" ca="1" si="12"/>
        <v>119.88212147889861</v>
      </c>
      <c r="AF54" s="25">
        <f t="shared" ca="1" si="12"/>
        <v>117.8273171542524</v>
      </c>
      <c r="AG54" s="25">
        <f t="shared" ca="1" si="12"/>
        <v>146.90525983823767</v>
      </c>
      <c r="AH54" s="25">
        <f t="shared" ca="1" si="13"/>
        <v>172.13891028078299</v>
      </c>
      <c r="AI54" s="25">
        <f t="shared" ca="1" si="13"/>
        <v>116.54412871691559</v>
      </c>
      <c r="AJ54" s="25">
        <f t="shared" ca="1" si="13"/>
        <v>141.43562099937765</v>
      </c>
      <c r="AK54" s="25">
        <f t="shared" ca="1" si="13"/>
        <v>98.194363567906166</v>
      </c>
      <c r="AL54" s="25">
        <f t="shared" ca="1" si="13"/>
        <v>210.59451705640035</v>
      </c>
      <c r="AM54" s="25">
        <f t="shared" ca="1" si="13"/>
        <v>90.27977947849881</v>
      </c>
      <c r="AN54" s="25">
        <f t="shared" ca="1" si="13"/>
        <v>164.42002954033745</v>
      </c>
      <c r="AO54" s="25">
        <f t="shared" ca="1" si="13"/>
        <v>183.01987050870474</v>
      </c>
      <c r="AP54" s="25">
        <f t="shared" ca="1" si="13"/>
        <v>135.60184648350608</v>
      </c>
      <c r="AQ54" s="25">
        <f t="shared" ca="1" si="13"/>
        <v>97.266908684166978</v>
      </c>
      <c r="AR54" s="25">
        <f t="shared" ca="1" si="14"/>
        <v>76.681286795897975</v>
      </c>
      <c r="AS54" s="25">
        <f t="shared" ca="1" si="14"/>
        <v>109.36306080345106</v>
      </c>
      <c r="AT54" s="25">
        <f t="shared" ca="1" si="14"/>
        <v>121.90263701547671</v>
      </c>
      <c r="AU54" s="25">
        <f t="shared" ca="1" si="14"/>
        <v>55.774503989326256</v>
      </c>
      <c r="AV54" s="25">
        <f t="shared" ca="1" si="14"/>
        <v>70.813306584122188</v>
      </c>
      <c r="AW54" s="25">
        <f t="shared" ca="1" si="14"/>
        <v>58.745201974152607</v>
      </c>
      <c r="AX54" s="25">
        <f t="shared" ca="1" si="14"/>
        <v>65.883521761196846</v>
      </c>
      <c r="AY54" s="25">
        <f t="shared" ca="1" si="14"/>
        <v>59.280863022607207</v>
      </c>
      <c r="AZ54" s="25">
        <f t="shared" ca="1" si="14"/>
        <v>82.383608429182232</v>
      </c>
      <c r="BA54" s="25">
        <f t="shared" ca="1" si="14"/>
        <v>70.539423829744948</v>
      </c>
      <c r="BB54" s="25">
        <f t="shared" ca="1" si="14"/>
        <v>97.496125201846127</v>
      </c>
      <c r="BC54" s="25">
        <f t="shared" ca="1" si="14"/>
        <v>78.757061669220263</v>
      </c>
      <c r="BD54" s="25">
        <f t="shared" ca="1" si="14"/>
        <v>38.614755281559404</v>
      </c>
      <c r="BE54" s="25">
        <f t="shared" ca="1" si="14"/>
        <v>39.558339676755971</v>
      </c>
      <c r="BF54" s="25"/>
      <c r="BG54" s="25">
        <f t="shared" ca="1" si="15"/>
        <v>87.6279626299375</v>
      </c>
      <c r="BH54" s="25">
        <f t="shared" ca="1" si="15"/>
        <v>113.38115204271132</v>
      </c>
      <c r="BI54" s="25">
        <f t="shared" ca="1" si="15"/>
        <v>69.488983433448155</v>
      </c>
      <c r="BJ54" s="25">
        <f t="shared" ca="1" si="15"/>
        <v>66.611858790344996</v>
      </c>
      <c r="BK54" s="25">
        <f t="shared" ca="1" si="15"/>
        <v>68.070500499433592</v>
      </c>
      <c r="BL54" s="25">
        <f t="shared" ca="1" si="15"/>
        <v>56.249869677932651</v>
      </c>
      <c r="BM54" s="25">
        <f t="shared" ca="1" si="15"/>
        <v>150.79142590857839</v>
      </c>
      <c r="BN54" s="25">
        <f t="shared" ca="1" si="15"/>
        <v>23.600227359443842</v>
      </c>
      <c r="BO54" s="25">
        <f t="shared" ca="1" si="15"/>
        <v>90.541073741081632</v>
      </c>
      <c r="BP54" s="25">
        <f t="shared" ca="1" si="15"/>
        <v>32.06593601073358</v>
      </c>
      <c r="BQ54" s="25">
        <f t="shared" ca="1" si="16"/>
        <v>51.059207536585198</v>
      </c>
      <c r="BR54" s="25">
        <f t="shared" ca="1" si="16"/>
        <v>92.076545212347199</v>
      </c>
      <c r="BS54" s="25">
        <f t="shared" ca="1" si="16"/>
        <v>50.132578054734985</v>
      </c>
      <c r="BT54" s="25">
        <f t="shared" ca="1" si="16"/>
        <v>37.667575931669845</v>
      </c>
      <c r="BU54" s="25">
        <f t="shared" ca="1" si="16"/>
        <v>63.61508391722812</v>
      </c>
      <c r="BV54" s="25">
        <f t="shared" ca="1" si="16"/>
        <v>115.56243079801128</v>
      </c>
      <c r="BW54" s="25">
        <f t="shared" ca="1" si="16"/>
        <v>105.02061302670803</v>
      </c>
      <c r="BX54" s="25">
        <f t="shared" ca="1" si="16"/>
        <v>76.066122090855728</v>
      </c>
      <c r="BY54" s="25"/>
      <c r="BZ54" s="25"/>
      <c r="CA54" s="25"/>
      <c r="CB54" s="25"/>
      <c r="CC54" s="25">
        <f t="shared" ca="1" si="17"/>
        <v>169.21198032640569</v>
      </c>
      <c r="CD54" s="25">
        <f t="shared" ca="1" si="17"/>
        <v>40.942034806218381</v>
      </c>
      <c r="CE54" s="25">
        <f t="shared" ca="1" si="17"/>
        <v>86.481911455068314</v>
      </c>
      <c r="CF54" s="25">
        <f t="shared" ca="1" si="17"/>
        <v>94.405957770754014</v>
      </c>
      <c r="CG54" s="25">
        <f t="shared" ca="1" si="17"/>
        <v>82.332163055740153</v>
      </c>
    </row>
    <row r="55" spans="1:85" x14ac:dyDescent="0.3">
      <c r="A55" s="24">
        <v>2000</v>
      </c>
      <c r="B55" s="25">
        <f t="shared" ca="1" si="9"/>
        <v>82.387654312224427</v>
      </c>
      <c r="C55" s="25"/>
      <c r="D55" s="25">
        <f t="shared" ca="1" si="11"/>
        <v>74.973623052726794</v>
      </c>
      <c r="E55" s="25">
        <f t="shared" ca="1" si="11"/>
        <v>106.54422207297976</v>
      </c>
      <c r="F55" s="25">
        <f t="shared" ca="1" si="11"/>
        <v>124.07227142243953</v>
      </c>
      <c r="G55" s="25">
        <f t="shared" ca="1" si="11"/>
        <v>56.72994756556789</v>
      </c>
      <c r="H55" s="25">
        <f t="shared" ca="1" si="11"/>
        <v>71.804766930492036</v>
      </c>
      <c r="I55" s="25">
        <f t="shared" ca="1" si="11"/>
        <v>68.525272774499143</v>
      </c>
      <c r="J55" s="25">
        <f t="shared" ca="1" si="11"/>
        <v>76.768978585358212</v>
      </c>
      <c r="K55" s="25">
        <f t="shared" ca="1" si="11"/>
        <v>63.475855507435242</v>
      </c>
      <c r="L55" s="25">
        <f t="shared" ca="1" si="11"/>
        <v>95.621690672258609</v>
      </c>
      <c r="M55" s="25">
        <f t="shared" ca="1" si="11"/>
        <v>78.860407402489187</v>
      </c>
      <c r="N55" s="25">
        <f t="shared" ca="1" si="11"/>
        <v>78.226962576650848</v>
      </c>
      <c r="O55" s="25">
        <f t="shared" ca="1" si="11"/>
        <v>94.164024021875989</v>
      </c>
      <c r="P55" s="25">
        <f t="shared" ca="1" si="11"/>
        <v>56.691645090367189</v>
      </c>
      <c r="Q55" s="25">
        <f t="shared" ca="1" si="11"/>
        <v>78.262563406537794</v>
      </c>
      <c r="R55" s="25"/>
      <c r="S55" s="25"/>
      <c r="T55" s="25"/>
      <c r="U55" s="25">
        <f t="shared" ca="1" si="10"/>
        <v>109.01769127217496</v>
      </c>
      <c r="V55" s="25">
        <f t="shared" ca="1" si="10"/>
        <v>90.883268355430303</v>
      </c>
      <c r="W55" s="25">
        <f t="shared" si="4"/>
        <v>200</v>
      </c>
      <c r="X55" s="25">
        <f t="shared" ca="1" si="12"/>
        <v>76.629074603216665</v>
      </c>
      <c r="Y55" s="25">
        <f t="shared" ca="1" si="12"/>
        <v>84.868481504928567</v>
      </c>
      <c r="Z55" s="25">
        <f t="shared" ca="1" si="12"/>
        <v>23.186554349538778</v>
      </c>
      <c r="AA55" s="25">
        <f t="shared" ca="1" si="12"/>
        <v>106.92892763942427</v>
      </c>
      <c r="AB55" s="25">
        <f t="shared" ca="1" si="12"/>
        <v>104.59489233248289</v>
      </c>
      <c r="AC55" s="25">
        <f t="shared" ca="1" si="12"/>
        <v>310.36581495797105</v>
      </c>
      <c r="AD55" s="25">
        <f t="shared" ca="1" si="12"/>
        <v>124.52695318043729</v>
      </c>
      <c r="AE55" s="25">
        <f t="shared" ca="1" si="12"/>
        <v>119.40439526797202</v>
      </c>
      <c r="AF55" s="25">
        <f t="shared" ca="1" si="12"/>
        <v>120.90904078200532</v>
      </c>
      <c r="AG55" s="25">
        <f t="shared" ca="1" si="12"/>
        <v>139.94671566541319</v>
      </c>
      <c r="AH55" s="25">
        <f t="shared" ca="1" si="13"/>
        <v>167.27431441304901</v>
      </c>
      <c r="AI55" s="25">
        <f t="shared" ca="1" si="13"/>
        <v>115.27280184806246</v>
      </c>
      <c r="AJ55" s="25">
        <f t="shared" ca="1" si="13"/>
        <v>143.54491422545297</v>
      </c>
      <c r="AK55" s="25">
        <f t="shared" ca="1" si="13"/>
        <v>100.43958159612193</v>
      </c>
      <c r="AL55" s="25">
        <f t="shared" ca="1" si="13"/>
        <v>205.07496692327993</v>
      </c>
      <c r="AM55" s="25">
        <f t="shared" ca="1" si="13"/>
        <v>93.355866377941638</v>
      </c>
      <c r="AN55" s="25">
        <f t="shared" ca="1" si="13"/>
        <v>158.58378900074226</v>
      </c>
      <c r="AO55" s="25">
        <f t="shared" ca="1" si="13"/>
        <v>176.69258987109114</v>
      </c>
      <c r="AP55" s="25">
        <f t="shared" ca="1" si="13"/>
        <v>134.63449393604762</v>
      </c>
      <c r="AQ55" s="25">
        <f t="shared" ca="1" si="13"/>
        <v>98.349885335826727</v>
      </c>
      <c r="AR55" s="25">
        <f t="shared" ca="1" si="14"/>
        <v>78.109973419394791</v>
      </c>
      <c r="AS55" s="25">
        <f t="shared" ca="1" si="14"/>
        <v>107.5588930393627</v>
      </c>
      <c r="AT55" s="25">
        <f t="shared" ca="1" si="14"/>
        <v>124.79780302711583</v>
      </c>
      <c r="AU55" s="25">
        <f t="shared" ca="1" si="14"/>
        <v>56.654864751083245</v>
      </c>
      <c r="AV55" s="25">
        <f t="shared" ca="1" si="14"/>
        <v>77.457073238326871</v>
      </c>
      <c r="AW55" s="25">
        <f t="shared" ca="1" si="14"/>
        <v>63.116619863541274</v>
      </c>
      <c r="AX55" s="25">
        <f t="shared" ca="1" si="14"/>
        <v>67.987876194955277</v>
      </c>
      <c r="AY55" s="25">
        <f t="shared" ca="1" si="14"/>
        <v>64.669025382284786</v>
      </c>
      <c r="AZ55" s="25">
        <f t="shared" ca="1" si="14"/>
        <v>86.895052033847094</v>
      </c>
      <c r="BA55" s="25">
        <f t="shared" ca="1" si="14"/>
        <v>73.117163918749682</v>
      </c>
      <c r="BB55" s="25">
        <f t="shared" ca="1" si="14"/>
        <v>97.084970002733399</v>
      </c>
      <c r="BC55" s="25">
        <f t="shared" ca="1" si="14"/>
        <v>74.264035337001502</v>
      </c>
      <c r="BD55" s="25">
        <f t="shared" ca="1" si="14"/>
        <v>43.620568545310526</v>
      </c>
      <c r="BE55" s="25">
        <f t="shared" ca="1" si="14"/>
        <v>46.628827206132463</v>
      </c>
      <c r="BF55" s="25"/>
      <c r="BG55" s="25">
        <f t="shared" ca="1" si="15"/>
        <v>94.340316195771166</v>
      </c>
      <c r="BH55" s="25">
        <f t="shared" ca="1" si="15"/>
        <v>112.0069889727171</v>
      </c>
      <c r="BI55" s="25">
        <f t="shared" ca="1" si="15"/>
        <v>72.871094399759613</v>
      </c>
      <c r="BJ55" s="25">
        <f t="shared" ca="1" si="15"/>
        <v>74.427315084664443</v>
      </c>
      <c r="BK55" s="25">
        <f t="shared" ca="1" si="15"/>
        <v>72.787817653539335</v>
      </c>
      <c r="BL55" s="25">
        <f t="shared" ca="1" si="15"/>
        <v>58.475537242404151</v>
      </c>
      <c r="BM55" s="25">
        <f t="shared" ca="1" si="15"/>
        <v>156.54712239307281</v>
      </c>
      <c r="BN55" s="25">
        <f t="shared" ca="1" si="15"/>
        <v>27.520785897773813</v>
      </c>
      <c r="BO55" s="25">
        <f t="shared" ca="1" si="15"/>
        <v>93.08631801761446</v>
      </c>
      <c r="BP55" s="25">
        <f t="shared" ca="1" si="15"/>
        <v>36.680247510283301</v>
      </c>
      <c r="BQ55" s="25">
        <f t="shared" ca="1" si="16"/>
        <v>50.742750892507765</v>
      </c>
      <c r="BR55" s="25">
        <f t="shared" ca="1" si="16"/>
        <v>90.515351565455376</v>
      </c>
      <c r="BS55" s="25">
        <f t="shared" ca="1" si="16"/>
        <v>53.830870371608071</v>
      </c>
      <c r="BT55" s="25">
        <f t="shared" ca="1" si="16"/>
        <v>38.685122551098544</v>
      </c>
      <c r="BU55" s="25">
        <f t="shared" ca="1" si="16"/>
        <v>70.237854139404661</v>
      </c>
      <c r="BV55" s="25">
        <f t="shared" ca="1" si="16"/>
        <v>117.20161630513483</v>
      </c>
      <c r="BW55" s="25">
        <f t="shared" ca="1" si="16"/>
        <v>111.84858268381423</v>
      </c>
      <c r="BX55" s="25">
        <f t="shared" ca="1" si="16"/>
        <v>78.260408796023498</v>
      </c>
      <c r="BY55" s="25"/>
      <c r="BZ55" s="25"/>
      <c r="CA55" s="25"/>
      <c r="CB55" s="25"/>
      <c r="CC55" s="25">
        <f t="shared" ca="1" si="17"/>
        <v>164.23012316699703</v>
      </c>
      <c r="CD55" s="25">
        <f t="shared" ca="1" si="17"/>
        <v>43.183688789099826</v>
      </c>
      <c r="CE55" s="25">
        <f t="shared" ca="1" si="17"/>
        <v>87.974726114437772</v>
      </c>
      <c r="CF55" s="25">
        <f t="shared" ca="1" si="17"/>
        <v>106.39932305763021</v>
      </c>
      <c r="CG55" s="25">
        <f t="shared" ca="1" si="17"/>
        <v>84.055274351442989</v>
      </c>
    </row>
    <row r="56" spans="1:85" x14ac:dyDescent="0.3">
      <c r="A56" s="24">
        <v>2001</v>
      </c>
      <c r="B56" s="25">
        <f t="shared" ca="1" si="9"/>
        <v>84.692855540013099</v>
      </c>
      <c r="C56" s="25"/>
      <c r="D56" s="25">
        <f t="shared" ref="D56:Q65" ca="1" si="18">GEOMEAN(OFFSET(D$77,$W56,0,4,1))</f>
        <v>75.17935109373532</v>
      </c>
      <c r="E56" s="25">
        <f t="shared" ca="1" si="18"/>
        <v>105.86745458563948</v>
      </c>
      <c r="F56" s="25">
        <f t="shared" ca="1" si="18"/>
        <v>122.72908124868211</v>
      </c>
      <c r="G56" s="25">
        <f t="shared" ca="1" si="18"/>
        <v>56.674932767734958</v>
      </c>
      <c r="H56" s="25">
        <f t="shared" ca="1" si="18"/>
        <v>74.530980743914114</v>
      </c>
      <c r="I56" s="25">
        <f t="shared" ca="1" si="18"/>
        <v>71.817352437257128</v>
      </c>
      <c r="J56" s="25">
        <f t="shared" ca="1" si="18"/>
        <v>78.972524679459468</v>
      </c>
      <c r="K56" s="25">
        <f t="shared" ca="1" si="18"/>
        <v>68.456250210216822</v>
      </c>
      <c r="L56" s="25">
        <f t="shared" ca="1" si="18"/>
        <v>98.0218413433346</v>
      </c>
      <c r="M56" s="25">
        <f t="shared" ca="1" si="18"/>
        <v>85.437915542114681</v>
      </c>
      <c r="N56" s="25">
        <f t="shared" ca="1" si="18"/>
        <v>82.166581501825092</v>
      </c>
      <c r="O56" s="25">
        <f t="shared" ca="1" si="18"/>
        <v>99.116401324083469</v>
      </c>
      <c r="P56" s="25">
        <f t="shared" ca="1" si="18"/>
        <v>58.885684939784966</v>
      </c>
      <c r="Q56" s="25">
        <f t="shared" ca="1" si="18"/>
        <v>82.741033208035958</v>
      </c>
      <c r="R56" s="25"/>
      <c r="S56" s="25"/>
      <c r="T56" s="25"/>
      <c r="U56" s="25">
        <f t="shared" ca="1" si="10"/>
        <v>106.90165114385378</v>
      </c>
      <c r="V56" s="25">
        <f t="shared" ca="1" si="10"/>
        <v>96.03817180730293</v>
      </c>
      <c r="W56" s="25">
        <f t="shared" si="4"/>
        <v>204</v>
      </c>
      <c r="X56" s="25">
        <f t="shared" ca="1" si="12"/>
        <v>76.09617010650571</v>
      </c>
      <c r="Y56" s="25">
        <f t="shared" ca="1" si="12"/>
        <v>83.98554304288291</v>
      </c>
      <c r="Z56" s="25">
        <f t="shared" ca="1" si="12"/>
        <v>25.203449946882262</v>
      </c>
      <c r="AA56" s="25">
        <f t="shared" ca="1" si="12"/>
        <v>105.87494299980379</v>
      </c>
      <c r="AB56" s="25">
        <f t="shared" ca="1" si="12"/>
        <v>104.96240613044343</v>
      </c>
      <c r="AC56" s="25">
        <f t="shared" ca="1" si="12"/>
        <v>297.05001983878691</v>
      </c>
      <c r="AD56" s="25">
        <f t="shared" ca="1" si="12"/>
        <v>123.7123113758295</v>
      </c>
      <c r="AE56" s="25">
        <f t="shared" ca="1" si="12"/>
        <v>117.65478034025283</v>
      </c>
      <c r="AF56" s="25">
        <f t="shared" ca="1" si="12"/>
        <v>122.45246767474474</v>
      </c>
      <c r="AG56" s="25">
        <f t="shared" ca="1" si="12"/>
        <v>133.72211473866273</v>
      </c>
      <c r="AH56" s="25">
        <f t="shared" ca="1" si="13"/>
        <v>162.38577230615385</v>
      </c>
      <c r="AI56" s="25">
        <f t="shared" ca="1" si="13"/>
        <v>113.44130198400011</v>
      </c>
      <c r="AJ56" s="25">
        <f t="shared" ca="1" si="13"/>
        <v>143.01843879607887</v>
      </c>
      <c r="AK56" s="25">
        <f t="shared" ca="1" si="13"/>
        <v>101.40985626354581</v>
      </c>
      <c r="AL56" s="25">
        <f t="shared" ca="1" si="13"/>
        <v>199.11486333105813</v>
      </c>
      <c r="AM56" s="25">
        <f t="shared" ca="1" si="13"/>
        <v>95.669947995190071</v>
      </c>
      <c r="AN56" s="25">
        <f t="shared" ca="1" si="13"/>
        <v>156.22535603291624</v>
      </c>
      <c r="AO56" s="25">
        <f t="shared" ca="1" si="13"/>
        <v>173.33382550416232</v>
      </c>
      <c r="AP56" s="25">
        <f t="shared" ca="1" si="13"/>
        <v>132.45276250474103</v>
      </c>
      <c r="AQ56" s="25">
        <f t="shared" ca="1" si="13"/>
        <v>98.177114452263581</v>
      </c>
      <c r="AR56" s="25">
        <f t="shared" ca="1" si="14"/>
        <v>78.049661065217165</v>
      </c>
      <c r="AS56" s="25">
        <f t="shared" ca="1" si="14"/>
        <v>104.41749101453941</v>
      </c>
      <c r="AT56" s="25">
        <f t="shared" ca="1" si="14"/>
        <v>131.96075763252486</v>
      </c>
      <c r="AU56" s="25">
        <f t="shared" ca="1" si="14"/>
        <v>56.697413408348801</v>
      </c>
      <c r="AV56" s="25">
        <f t="shared" ca="1" si="14"/>
        <v>81.227283964098135</v>
      </c>
      <c r="AW56" s="25">
        <f t="shared" ca="1" si="14"/>
        <v>66.579223180654381</v>
      </c>
      <c r="AX56" s="25">
        <f t="shared" ca="1" si="14"/>
        <v>70.834468882680696</v>
      </c>
      <c r="AY56" s="25">
        <f t="shared" ca="1" si="14"/>
        <v>66.970999640394609</v>
      </c>
      <c r="AZ56" s="25">
        <f t="shared" ca="1" si="14"/>
        <v>89.853878705145817</v>
      </c>
      <c r="BA56" s="25">
        <f t="shared" ca="1" si="14"/>
        <v>75.27215800214033</v>
      </c>
      <c r="BB56" s="25">
        <f t="shared" ca="1" si="14"/>
        <v>97.945221431727262</v>
      </c>
      <c r="BC56" s="25">
        <f t="shared" ca="1" si="14"/>
        <v>71.555304331064846</v>
      </c>
      <c r="BD56" s="25">
        <f t="shared" ca="1" si="14"/>
        <v>48.613164229309625</v>
      </c>
      <c r="BE56" s="25">
        <f t="shared" ca="1" si="14"/>
        <v>56.179573349805906</v>
      </c>
      <c r="BF56" s="25"/>
      <c r="BG56" s="25">
        <f t="shared" ca="1" si="15"/>
        <v>97.654248275696176</v>
      </c>
      <c r="BH56" s="25">
        <f t="shared" ca="1" si="15"/>
        <v>110.71612200465405</v>
      </c>
      <c r="BI56" s="25">
        <f t="shared" ca="1" si="15"/>
        <v>75.653029496035785</v>
      </c>
      <c r="BJ56" s="25">
        <f t="shared" ca="1" si="15"/>
        <v>84.200694012160483</v>
      </c>
      <c r="BK56" s="25">
        <f t="shared" ca="1" si="15"/>
        <v>83.025335901010422</v>
      </c>
      <c r="BL56" s="25">
        <f t="shared" ca="1" si="15"/>
        <v>60.618364349226361</v>
      </c>
      <c r="BM56" s="25">
        <f t="shared" ca="1" si="15"/>
        <v>161.85471615063835</v>
      </c>
      <c r="BN56" s="25">
        <f t="shared" ca="1" si="15"/>
        <v>33.387283795158623</v>
      </c>
      <c r="BO56" s="25">
        <f t="shared" ca="1" si="15"/>
        <v>97.970702281250908</v>
      </c>
      <c r="BP56" s="25">
        <f t="shared" ca="1" si="15"/>
        <v>40.100387171799603</v>
      </c>
      <c r="BQ56" s="25">
        <f t="shared" ca="1" si="16"/>
        <v>53.5594006350616</v>
      </c>
      <c r="BR56" s="25">
        <f t="shared" ca="1" si="16"/>
        <v>88.77437402836928</v>
      </c>
      <c r="BS56" s="25">
        <f t="shared" ca="1" si="16"/>
        <v>58.468802409522951</v>
      </c>
      <c r="BT56" s="25">
        <f t="shared" ca="1" si="16"/>
        <v>41.627414327347346</v>
      </c>
      <c r="BU56" s="25">
        <f t="shared" ca="1" si="16"/>
        <v>76.298285865837329</v>
      </c>
      <c r="BV56" s="25">
        <f t="shared" ca="1" si="16"/>
        <v>116.49369668902708</v>
      </c>
      <c r="BW56" s="25">
        <f t="shared" ca="1" si="16"/>
        <v>118.17746028531015</v>
      </c>
      <c r="BX56" s="25">
        <f t="shared" ca="1" si="16"/>
        <v>80.475264801133434</v>
      </c>
      <c r="BY56" s="25"/>
      <c r="BZ56" s="25"/>
      <c r="CA56" s="25"/>
      <c r="CB56" s="25"/>
      <c r="CC56" s="25">
        <f t="shared" ca="1" si="17"/>
        <v>158.07940411890874</v>
      </c>
      <c r="CD56" s="25">
        <f t="shared" ca="1" si="17"/>
        <v>45.254173850788149</v>
      </c>
      <c r="CE56" s="25">
        <f t="shared" ca="1" si="17"/>
        <v>87.808617408750948</v>
      </c>
      <c r="CF56" s="25">
        <f t="shared" ca="1" si="17"/>
        <v>106.91052131393094</v>
      </c>
      <c r="CG56" s="25">
        <f t="shared" ca="1" si="17"/>
        <v>91.554047297178343</v>
      </c>
    </row>
    <row r="57" spans="1:85" x14ac:dyDescent="0.3">
      <c r="A57" s="24">
        <v>2002</v>
      </c>
      <c r="B57" s="25">
        <f t="shared" ca="1" si="9"/>
        <v>86.563014296870989</v>
      </c>
      <c r="C57" s="25"/>
      <c r="D57" s="25">
        <f t="shared" ca="1" si="18"/>
        <v>77.151070842479015</v>
      </c>
      <c r="E57" s="25">
        <f t="shared" ca="1" si="18"/>
        <v>106.51981567866355</v>
      </c>
      <c r="F57" s="25">
        <f t="shared" ca="1" si="18"/>
        <v>120.6439378289337</v>
      </c>
      <c r="G57" s="25">
        <f t="shared" ca="1" si="18"/>
        <v>56.65494420763882</v>
      </c>
      <c r="H57" s="25">
        <f t="shared" ca="1" si="18"/>
        <v>76.715349043793069</v>
      </c>
      <c r="I57" s="25">
        <f t="shared" ca="1" si="18"/>
        <v>75.604434837451677</v>
      </c>
      <c r="J57" s="25">
        <f t="shared" ca="1" si="18"/>
        <v>80.750763820049599</v>
      </c>
      <c r="K57" s="25">
        <f t="shared" ca="1" si="18"/>
        <v>73.659992267257138</v>
      </c>
      <c r="L57" s="25">
        <f t="shared" ca="1" si="18"/>
        <v>98.851771514546229</v>
      </c>
      <c r="M57" s="25">
        <f t="shared" ca="1" si="18"/>
        <v>88.323819528024885</v>
      </c>
      <c r="N57" s="25">
        <f t="shared" ca="1" si="18"/>
        <v>86.617130160631135</v>
      </c>
      <c r="O57" s="25">
        <f t="shared" ca="1" si="18"/>
        <v>102.11883137206601</v>
      </c>
      <c r="P57" s="25">
        <f t="shared" ca="1" si="18"/>
        <v>60.981164649624041</v>
      </c>
      <c r="Q57" s="25">
        <f t="shared" ca="1" si="18"/>
        <v>86.359832586276639</v>
      </c>
      <c r="R57" s="25"/>
      <c r="S57" s="25"/>
      <c r="T57" s="25"/>
      <c r="U57" s="25">
        <f t="shared" ca="1" si="10"/>
        <v>104.78812419761942</v>
      </c>
      <c r="V57" s="25">
        <f t="shared" ca="1" si="10"/>
        <v>102.05661654951165</v>
      </c>
      <c r="W57" s="25">
        <f t="shared" si="4"/>
        <v>208</v>
      </c>
      <c r="X57" s="25">
        <f t="shared" ca="1" si="12"/>
        <v>77.814281019060985</v>
      </c>
      <c r="Y57" s="25">
        <f t="shared" ca="1" si="12"/>
        <v>78.895091797250871</v>
      </c>
      <c r="Z57" s="25">
        <f t="shared" ca="1" si="12"/>
        <v>33.667965362231421</v>
      </c>
      <c r="AA57" s="25">
        <f t="shared" ca="1" si="12"/>
        <v>106.33973081548525</v>
      </c>
      <c r="AB57" s="25">
        <f t="shared" ca="1" si="12"/>
        <v>104.64743808069325</v>
      </c>
      <c r="AC57" s="25">
        <f t="shared" ca="1" si="12"/>
        <v>280.13527031860707</v>
      </c>
      <c r="AD57" s="25">
        <f t="shared" ca="1" si="12"/>
        <v>124.01265616700434</v>
      </c>
      <c r="AE57" s="25">
        <f t="shared" ca="1" si="12"/>
        <v>115.16055745701458</v>
      </c>
      <c r="AF57" s="25">
        <f t="shared" ca="1" si="12"/>
        <v>122.37686097901133</v>
      </c>
      <c r="AG57" s="25">
        <f t="shared" ca="1" si="12"/>
        <v>129.43490025649245</v>
      </c>
      <c r="AH57" s="25">
        <f t="shared" ca="1" si="13"/>
        <v>156.98761378895708</v>
      </c>
      <c r="AI57" s="25">
        <f t="shared" ca="1" si="13"/>
        <v>110.45253460074836</v>
      </c>
      <c r="AJ57" s="25">
        <f t="shared" ca="1" si="13"/>
        <v>140.17518963657361</v>
      </c>
      <c r="AK57" s="25">
        <f t="shared" ca="1" si="13"/>
        <v>102.14206431682419</v>
      </c>
      <c r="AL57" s="25">
        <f t="shared" ca="1" si="13"/>
        <v>190.91093605118218</v>
      </c>
      <c r="AM57" s="25">
        <f t="shared" ca="1" si="13"/>
        <v>96.152321390988945</v>
      </c>
      <c r="AN57" s="25">
        <f t="shared" ca="1" si="13"/>
        <v>150.86112158198344</v>
      </c>
      <c r="AO57" s="25">
        <f t="shared" ca="1" si="13"/>
        <v>169.613033473239</v>
      </c>
      <c r="AP57" s="25">
        <f t="shared" ca="1" si="13"/>
        <v>128.58538481709834</v>
      </c>
      <c r="AQ57" s="25">
        <f t="shared" ca="1" si="13"/>
        <v>98.6573314436163</v>
      </c>
      <c r="AR57" s="25">
        <f t="shared" ca="1" si="14"/>
        <v>78.034917816240892</v>
      </c>
      <c r="AS57" s="25">
        <f t="shared" ca="1" si="14"/>
        <v>101.53978848702181</v>
      </c>
      <c r="AT57" s="25">
        <f t="shared" ca="1" si="14"/>
        <v>136.01689507536543</v>
      </c>
      <c r="AU57" s="25">
        <f t="shared" ca="1" si="14"/>
        <v>56.632480406150101</v>
      </c>
      <c r="AV57" s="25">
        <f t="shared" ca="1" si="14"/>
        <v>81.067480463449911</v>
      </c>
      <c r="AW57" s="25">
        <f t="shared" ca="1" si="14"/>
        <v>70.833066908169044</v>
      </c>
      <c r="AX57" s="25">
        <f t="shared" ca="1" si="14"/>
        <v>74.570374064349309</v>
      </c>
      <c r="AY57" s="25">
        <f t="shared" ca="1" si="14"/>
        <v>71.201523453773888</v>
      </c>
      <c r="AZ57" s="25">
        <f t="shared" ca="1" si="14"/>
        <v>91.314707653378036</v>
      </c>
      <c r="BA57" s="25">
        <f t="shared" ca="1" si="14"/>
        <v>77.048301634490954</v>
      </c>
      <c r="BB57" s="25">
        <f t="shared" ca="1" si="14"/>
        <v>97.999782496609498</v>
      </c>
      <c r="BC57" s="25">
        <f t="shared" ca="1" si="14"/>
        <v>65.535194215427779</v>
      </c>
      <c r="BD57" s="25">
        <f t="shared" ca="1" si="14"/>
        <v>56.218603279969436</v>
      </c>
      <c r="BE57" s="25">
        <f t="shared" ca="1" si="14"/>
        <v>64.05584567014759</v>
      </c>
      <c r="BF57" s="25"/>
      <c r="BG57" s="25">
        <f t="shared" ca="1" si="15"/>
        <v>98.652170755709832</v>
      </c>
      <c r="BH57" s="25">
        <f t="shared" ca="1" si="15"/>
        <v>109.0868488513841</v>
      </c>
      <c r="BI57" s="25">
        <f t="shared" ca="1" si="15"/>
        <v>78.756090666024988</v>
      </c>
      <c r="BJ57" s="25">
        <f t="shared" ca="1" si="15"/>
        <v>89.63746767311099</v>
      </c>
      <c r="BK57" s="25">
        <f t="shared" ca="1" si="15"/>
        <v>85.512224941696417</v>
      </c>
      <c r="BL57" s="25">
        <f t="shared" ca="1" si="15"/>
        <v>64.338218882798103</v>
      </c>
      <c r="BM57" s="25">
        <f t="shared" ca="1" si="15"/>
        <v>168.03324886526801</v>
      </c>
      <c r="BN57" s="25">
        <f t="shared" ca="1" si="15"/>
        <v>37.990635535418598</v>
      </c>
      <c r="BO57" s="25">
        <f t="shared" ca="1" si="15"/>
        <v>101.43488900783548</v>
      </c>
      <c r="BP57" s="25">
        <f t="shared" ca="1" si="15"/>
        <v>44.052466406341374</v>
      </c>
      <c r="BQ57" s="25">
        <f t="shared" ca="1" si="16"/>
        <v>56.110290045521104</v>
      </c>
      <c r="BR57" s="25">
        <f t="shared" ca="1" si="16"/>
        <v>88.002115783992934</v>
      </c>
      <c r="BS57" s="25">
        <f t="shared" ca="1" si="16"/>
        <v>63.940921385335571</v>
      </c>
      <c r="BT57" s="25">
        <f t="shared" ca="1" si="16"/>
        <v>46.858179593484131</v>
      </c>
      <c r="BU57" s="25">
        <f t="shared" ca="1" si="16"/>
        <v>81.254670507306244</v>
      </c>
      <c r="BV57" s="25">
        <f t="shared" ca="1" si="16"/>
        <v>117.08070255185405</v>
      </c>
      <c r="BW57" s="25">
        <f t="shared" ca="1" si="16"/>
        <v>120.82384692404085</v>
      </c>
      <c r="BX57" s="25">
        <f t="shared" ca="1" si="16"/>
        <v>82.608992880523729</v>
      </c>
      <c r="BY57" s="25"/>
      <c r="BZ57" s="25"/>
      <c r="CA57" s="25"/>
      <c r="CB57" s="25"/>
      <c r="CC57" s="25">
        <f t="shared" ca="1" si="17"/>
        <v>152.36149893220355</v>
      </c>
      <c r="CD57" s="25">
        <f t="shared" ca="1" si="17"/>
        <v>48.533149890081667</v>
      </c>
      <c r="CE57" s="25">
        <f t="shared" ca="1" si="17"/>
        <v>87.232289474699144</v>
      </c>
      <c r="CF57" s="25">
        <f t="shared" ca="1" si="17"/>
        <v>107.25167066061465</v>
      </c>
      <c r="CG57" s="25">
        <f t="shared" ca="1" si="17"/>
        <v>102.4340665754216</v>
      </c>
    </row>
    <row r="58" spans="1:85" x14ac:dyDescent="0.3">
      <c r="A58" s="24">
        <v>2003</v>
      </c>
      <c r="B58" s="25">
        <f t="shared" ca="1" si="9"/>
        <v>88.509163518239291</v>
      </c>
      <c r="C58" s="25"/>
      <c r="D58" s="25">
        <f t="shared" ca="1" si="18"/>
        <v>78.567204858153403</v>
      </c>
      <c r="E58" s="25">
        <f t="shared" ca="1" si="18"/>
        <v>106.39703345480604</v>
      </c>
      <c r="F58" s="25">
        <f t="shared" ca="1" si="18"/>
        <v>118.60330201765527</v>
      </c>
      <c r="G58" s="25">
        <f t="shared" ca="1" si="18"/>
        <v>56.897483578414537</v>
      </c>
      <c r="H58" s="25">
        <f t="shared" ca="1" si="18"/>
        <v>79.2250454251717</v>
      </c>
      <c r="I58" s="25">
        <f t="shared" ca="1" si="18"/>
        <v>80.316103131410273</v>
      </c>
      <c r="J58" s="25">
        <f t="shared" ca="1" si="18"/>
        <v>82.711250295985792</v>
      </c>
      <c r="K58" s="25">
        <f t="shared" ca="1" si="18"/>
        <v>83.065196609222866</v>
      </c>
      <c r="L58" s="25">
        <f t="shared" ca="1" si="18"/>
        <v>99.899904594605161</v>
      </c>
      <c r="M58" s="25">
        <f t="shared" ca="1" si="18"/>
        <v>88.679595696993644</v>
      </c>
      <c r="N58" s="25">
        <f t="shared" ca="1" si="18"/>
        <v>88.979695668137126</v>
      </c>
      <c r="O58" s="25">
        <f t="shared" ca="1" si="18"/>
        <v>105.13956708329994</v>
      </c>
      <c r="P58" s="25">
        <f t="shared" ca="1" si="18"/>
        <v>62.316376540600629</v>
      </c>
      <c r="Q58" s="25">
        <f t="shared" ca="1" si="18"/>
        <v>89.420514949138152</v>
      </c>
      <c r="R58" s="25"/>
      <c r="S58" s="25"/>
      <c r="T58" s="25"/>
      <c r="U58" s="25">
        <f t="shared" ca="1" si="10"/>
        <v>101.27605006676325</v>
      </c>
      <c r="V58" s="25">
        <f t="shared" ca="1" si="10"/>
        <v>97.977179940036493</v>
      </c>
      <c r="W58" s="25">
        <f t="shared" si="4"/>
        <v>212</v>
      </c>
      <c r="X58" s="25">
        <f t="shared" ca="1" si="12"/>
        <v>79.425433239307168</v>
      </c>
      <c r="Y58" s="25">
        <f t="shared" ca="1" si="12"/>
        <v>75.405848467745358</v>
      </c>
      <c r="Z58" s="25">
        <f t="shared" ca="1" si="12"/>
        <v>41.218262316936368</v>
      </c>
      <c r="AA58" s="25">
        <f t="shared" ca="1" si="12"/>
        <v>106.60487783293541</v>
      </c>
      <c r="AB58" s="25">
        <f t="shared" ca="1" si="12"/>
        <v>104.71987943067174</v>
      </c>
      <c r="AC58" s="25">
        <f t="shared" ca="1" si="12"/>
        <v>263.95905422639601</v>
      </c>
      <c r="AD58" s="25">
        <f t="shared" ca="1" si="12"/>
        <v>123.67572694925887</v>
      </c>
      <c r="AE58" s="25">
        <f t="shared" ca="1" si="12"/>
        <v>114.90220634142435</v>
      </c>
      <c r="AF58" s="25">
        <f t="shared" ca="1" si="12"/>
        <v>121.30234155095495</v>
      </c>
      <c r="AG58" s="25">
        <f t="shared" ca="1" si="12"/>
        <v>127.72341445140773</v>
      </c>
      <c r="AH58" s="25">
        <f t="shared" ca="1" si="13"/>
        <v>151.77170536041666</v>
      </c>
      <c r="AI58" s="25">
        <f t="shared" ca="1" si="13"/>
        <v>107.5965789707041</v>
      </c>
      <c r="AJ58" s="25">
        <f t="shared" ca="1" si="13"/>
        <v>138.72187115564432</v>
      </c>
      <c r="AK58" s="25">
        <f t="shared" ca="1" si="13"/>
        <v>104.0869124527717</v>
      </c>
      <c r="AL58" s="25">
        <f t="shared" ca="1" si="13"/>
        <v>182.36782469681575</v>
      </c>
      <c r="AM58" s="25">
        <f t="shared" ca="1" si="13"/>
        <v>96.897476943080974</v>
      </c>
      <c r="AN58" s="25">
        <f t="shared" ca="1" si="13"/>
        <v>143.02656971180863</v>
      </c>
      <c r="AO58" s="25">
        <f t="shared" ca="1" si="13"/>
        <v>164.36059475363362</v>
      </c>
      <c r="AP58" s="25">
        <f t="shared" ca="1" si="13"/>
        <v>125.15331078321728</v>
      </c>
      <c r="AQ58" s="25">
        <f t="shared" ca="1" si="13"/>
        <v>98.091602040318662</v>
      </c>
      <c r="AR58" s="25">
        <f t="shared" ca="1" si="14"/>
        <v>78.572492246371553</v>
      </c>
      <c r="AS58" s="25">
        <f t="shared" ca="1" si="14"/>
        <v>103.63698270616257</v>
      </c>
      <c r="AT58" s="25">
        <f t="shared" ca="1" si="14"/>
        <v>135.35998652087122</v>
      </c>
      <c r="AU58" s="25">
        <f t="shared" ca="1" si="14"/>
        <v>56.854975156082759</v>
      </c>
      <c r="AV58" s="25">
        <f t="shared" ca="1" si="14"/>
        <v>81.542486702492369</v>
      </c>
      <c r="AW58" s="25">
        <f t="shared" ca="1" si="14"/>
        <v>75.447436412798496</v>
      </c>
      <c r="AX58" s="25">
        <f t="shared" ca="1" si="14"/>
        <v>79.110251874142733</v>
      </c>
      <c r="AY58" s="25">
        <f t="shared" ca="1" si="14"/>
        <v>74.858447015637267</v>
      </c>
      <c r="AZ58" s="25">
        <f t="shared" ca="1" si="14"/>
        <v>91.664445872284332</v>
      </c>
      <c r="BA58" s="25">
        <f t="shared" ca="1" si="14"/>
        <v>79.418821057454792</v>
      </c>
      <c r="BB58" s="25">
        <f t="shared" ca="1" si="14"/>
        <v>99.584004690131863</v>
      </c>
      <c r="BC58" s="25">
        <f t="shared" ca="1" si="14"/>
        <v>59.643478306716723</v>
      </c>
      <c r="BD58" s="25">
        <f t="shared" ca="1" si="14"/>
        <v>64.966382780172367</v>
      </c>
      <c r="BE58" s="25">
        <f t="shared" ca="1" si="14"/>
        <v>81.06556531573068</v>
      </c>
      <c r="BF58" s="25"/>
      <c r="BG58" s="25">
        <f t="shared" ca="1" si="15"/>
        <v>99.739663630372988</v>
      </c>
      <c r="BH58" s="25">
        <f t="shared" ca="1" si="15"/>
        <v>107.98436907530096</v>
      </c>
      <c r="BI58" s="25">
        <f t="shared" ca="1" si="15"/>
        <v>81.756694477719975</v>
      </c>
      <c r="BJ58" s="25">
        <f t="shared" ca="1" si="15"/>
        <v>90.740643489908479</v>
      </c>
      <c r="BK58" s="25">
        <f t="shared" ca="1" si="15"/>
        <v>84.785539235389521</v>
      </c>
      <c r="BL58" s="25">
        <f t="shared" ca="1" si="15"/>
        <v>67.802835159944252</v>
      </c>
      <c r="BM58" s="25">
        <f t="shared" ca="1" si="15"/>
        <v>167.36513083553498</v>
      </c>
      <c r="BN58" s="25">
        <f t="shared" ca="1" si="15"/>
        <v>42.456599160234717</v>
      </c>
      <c r="BO58" s="25">
        <f t="shared" ca="1" si="15"/>
        <v>104.40212105034109</v>
      </c>
      <c r="BP58" s="25">
        <f t="shared" ca="1" si="15"/>
        <v>47.36412347829252</v>
      </c>
      <c r="BQ58" s="25">
        <f t="shared" ca="1" si="16"/>
        <v>57.751834732845779</v>
      </c>
      <c r="BR58" s="25">
        <f t="shared" ca="1" si="16"/>
        <v>86.031668067748825</v>
      </c>
      <c r="BS58" s="25">
        <f t="shared" ca="1" si="16"/>
        <v>66.287613833398453</v>
      </c>
      <c r="BT58" s="25">
        <f t="shared" ca="1" si="16"/>
        <v>50.01572590821133</v>
      </c>
      <c r="BU58" s="25">
        <f t="shared" ca="1" si="16"/>
        <v>85.465187129778357</v>
      </c>
      <c r="BV58" s="25">
        <f t="shared" ca="1" si="16"/>
        <v>113.39410843445978</v>
      </c>
      <c r="BW58" s="25">
        <f t="shared" ca="1" si="16"/>
        <v>124.85658743042779</v>
      </c>
      <c r="BX58" s="25">
        <f t="shared" ca="1" si="16"/>
        <v>85.068598995495876</v>
      </c>
      <c r="BY58" s="25"/>
      <c r="BZ58" s="25"/>
      <c r="CA58" s="25"/>
      <c r="CB58" s="25"/>
      <c r="CC58" s="25">
        <f t="shared" ca="1" si="17"/>
        <v>143.98866358471633</v>
      </c>
      <c r="CD58" s="25">
        <f t="shared" ca="1" si="17"/>
        <v>50.432313425035325</v>
      </c>
      <c r="CE58" s="25">
        <f t="shared" ca="1" si="17"/>
        <v>86.008474399999074</v>
      </c>
      <c r="CF58" s="25">
        <f t="shared" ca="1" si="17"/>
        <v>111.79251897839659</v>
      </c>
      <c r="CG58" s="25">
        <f t="shared" ca="1" si="17"/>
        <v>100.03210576992005</v>
      </c>
    </row>
    <row r="59" spans="1:85" x14ac:dyDescent="0.3">
      <c r="A59" s="24">
        <v>2004</v>
      </c>
      <c r="B59" s="25">
        <f t="shared" ca="1" si="9"/>
        <v>89.547289559760898</v>
      </c>
      <c r="C59" s="25"/>
      <c r="D59" s="25">
        <f t="shared" ca="1" si="18"/>
        <v>79.774400059680758</v>
      </c>
      <c r="E59" s="25">
        <f t="shared" ca="1" si="18"/>
        <v>105.51739616905917</v>
      </c>
      <c r="F59" s="25">
        <f t="shared" ca="1" si="18"/>
        <v>116.35892964914227</v>
      </c>
      <c r="G59" s="25">
        <f t="shared" ca="1" si="18"/>
        <v>57.14239493514085</v>
      </c>
      <c r="H59" s="25">
        <f t="shared" ca="1" si="18"/>
        <v>81.557056235215811</v>
      </c>
      <c r="I59" s="25">
        <f t="shared" ca="1" si="18"/>
        <v>83.297051024222966</v>
      </c>
      <c r="J59" s="25">
        <f t="shared" ca="1" si="18"/>
        <v>84.276429429268831</v>
      </c>
      <c r="K59" s="25">
        <f t="shared" ca="1" si="18"/>
        <v>89.344625507424055</v>
      </c>
      <c r="L59" s="25">
        <f t="shared" ca="1" si="18"/>
        <v>99.114249019916684</v>
      </c>
      <c r="M59" s="25">
        <f t="shared" ca="1" si="18"/>
        <v>88.667406388651997</v>
      </c>
      <c r="N59" s="25">
        <f t="shared" ca="1" si="18"/>
        <v>89.774471736789366</v>
      </c>
      <c r="O59" s="25">
        <f t="shared" ca="1" si="18"/>
        <v>106.56692099310999</v>
      </c>
      <c r="P59" s="25">
        <f t="shared" ca="1" si="18"/>
        <v>63.206680732783823</v>
      </c>
      <c r="Q59" s="25">
        <f t="shared" ca="1" si="18"/>
        <v>91.510369272441324</v>
      </c>
      <c r="R59" s="25"/>
      <c r="S59" s="25"/>
      <c r="T59" s="25"/>
      <c r="U59" s="25">
        <f t="shared" ca="1" si="10"/>
        <v>98.863648722825559</v>
      </c>
      <c r="V59" s="25">
        <f t="shared" ca="1" si="10"/>
        <v>91.726723862656328</v>
      </c>
      <c r="W59" s="25">
        <f t="shared" si="4"/>
        <v>216</v>
      </c>
      <c r="X59" s="25">
        <f t="shared" ca="1" si="12"/>
        <v>80.66337997157261</v>
      </c>
      <c r="Y59" s="25">
        <f t="shared" ca="1" si="12"/>
        <v>73.853589720196936</v>
      </c>
      <c r="Z59" s="25">
        <f t="shared" ca="1" si="12"/>
        <v>41.020069074804972</v>
      </c>
      <c r="AA59" s="25">
        <f t="shared" ca="1" si="12"/>
        <v>105.56227703960121</v>
      </c>
      <c r="AB59" s="25">
        <f t="shared" ca="1" si="12"/>
        <v>104.12441433305098</v>
      </c>
      <c r="AC59" s="25">
        <f t="shared" ca="1" si="12"/>
        <v>249.91339172587561</v>
      </c>
      <c r="AD59" s="25">
        <f t="shared" ca="1" si="12"/>
        <v>124.97578812158429</v>
      </c>
      <c r="AE59" s="25">
        <f t="shared" ca="1" si="12"/>
        <v>117.28408107054548</v>
      </c>
      <c r="AF59" s="25">
        <f t="shared" ca="1" si="12"/>
        <v>120.89127443309323</v>
      </c>
      <c r="AG59" s="25">
        <f t="shared" ca="1" si="12"/>
        <v>125.41981354279008</v>
      </c>
      <c r="AH59" s="25">
        <f t="shared" ca="1" si="13"/>
        <v>145.9599482169188</v>
      </c>
      <c r="AI59" s="25">
        <f t="shared" ca="1" si="13"/>
        <v>107.52625384295199</v>
      </c>
      <c r="AJ59" s="25">
        <f t="shared" ca="1" si="13"/>
        <v>137.47839437404946</v>
      </c>
      <c r="AK59" s="25">
        <f t="shared" ca="1" si="13"/>
        <v>103.52129563425967</v>
      </c>
      <c r="AL59" s="25">
        <f t="shared" ca="1" si="13"/>
        <v>174.7915206922128</v>
      </c>
      <c r="AM59" s="25">
        <f t="shared" ca="1" si="13"/>
        <v>96.612224067059884</v>
      </c>
      <c r="AN59" s="25">
        <f t="shared" ca="1" si="13"/>
        <v>134.49066493500695</v>
      </c>
      <c r="AO59" s="25">
        <f t="shared" ca="1" si="13"/>
        <v>159.01962561353909</v>
      </c>
      <c r="AP59" s="25">
        <f t="shared" ca="1" si="13"/>
        <v>121.79130876651728</v>
      </c>
      <c r="AQ59" s="25">
        <f t="shared" ca="1" si="13"/>
        <v>96.363379280030202</v>
      </c>
      <c r="AR59" s="25">
        <f t="shared" ca="1" si="14"/>
        <v>78.687361349727624</v>
      </c>
      <c r="AS59" s="25">
        <f t="shared" ca="1" si="14"/>
        <v>105.1749603995742</v>
      </c>
      <c r="AT59" s="25">
        <f t="shared" ca="1" si="14"/>
        <v>133.29903129182691</v>
      </c>
      <c r="AU59" s="25">
        <f t="shared" ca="1" si="14"/>
        <v>57.049957486934368</v>
      </c>
      <c r="AV59" s="25">
        <f t="shared" ca="1" si="14"/>
        <v>81.862259254781975</v>
      </c>
      <c r="AW59" s="25">
        <f t="shared" ca="1" si="14"/>
        <v>79.945554924796497</v>
      </c>
      <c r="AX59" s="25">
        <f t="shared" ca="1" si="14"/>
        <v>82.953798690304296</v>
      </c>
      <c r="AY59" s="25">
        <f t="shared" ca="1" si="14"/>
        <v>79.020131106476413</v>
      </c>
      <c r="AZ59" s="25">
        <f t="shared" ca="1" si="14"/>
        <v>92.427467440804335</v>
      </c>
      <c r="BA59" s="25">
        <f t="shared" ca="1" si="14"/>
        <v>81.053816144321516</v>
      </c>
      <c r="BB59" s="25">
        <f t="shared" ca="1" si="14"/>
        <v>103.22327466789933</v>
      </c>
      <c r="BC59" s="25">
        <f t="shared" ca="1" si="14"/>
        <v>56.729940679648742</v>
      </c>
      <c r="BD59" s="25">
        <f t="shared" ca="1" si="14"/>
        <v>68.877056747781154</v>
      </c>
      <c r="BE59" s="25">
        <f t="shared" ca="1" si="14"/>
        <v>96.443994889254839</v>
      </c>
      <c r="BF59" s="25"/>
      <c r="BG59" s="25">
        <f t="shared" ca="1" si="15"/>
        <v>99.454165695982283</v>
      </c>
      <c r="BH59" s="25">
        <f t="shared" ca="1" si="15"/>
        <v>106.72882741700755</v>
      </c>
      <c r="BI59" s="25">
        <f t="shared" ca="1" si="15"/>
        <v>84.754562360348018</v>
      </c>
      <c r="BJ59" s="25">
        <f t="shared" ca="1" si="15"/>
        <v>89.514857810540903</v>
      </c>
      <c r="BK59" s="25">
        <f t="shared" ca="1" si="15"/>
        <v>83.574965749318963</v>
      </c>
      <c r="BL59" s="25">
        <f t="shared" ca="1" si="15"/>
        <v>70.16741497247898</v>
      </c>
      <c r="BM59" s="25">
        <f t="shared" ca="1" si="15"/>
        <v>163.90578127255307</v>
      </c>
      <c r="BN59" s="25">
        <f t="shared" ca="1" si="15"/>
        <v>45.689264841782204</v>
      </c>
      <c r="BO59" s="25">
        <f t="shared" ca="1" si="15"/>
        <v>106.60707432389418</v>
      </c>
      <c r="BP59" s="25">
        <f t="shared" ca="1" si="15"/>
        <v>50.415442300845541</v>
      </c>
      <c r="BQ59" s="25">
        <f t="shared" ca="1" si="16"/>
        <v>58.736851690662618</v>
      </c>
      <c r="BR59" s="25">
        <f t="shared" ca="1" si="16"/>
        <v>83.639756172678872</v>
      </c>
      <c r="BS59" s="25">
        <f t="shared" ca="1" si="16"/>
        <v>68.666289925865712</v>
      </c>
      <c r="BT59" s="25">
        <f t="shared" ca="1" si="16"/>
        <v>54.013458082481037</v>
      </c>
      <c r="BU59" s="25">
        <f t="shared" ca="1" si="16"/>
        <v>88.799272143886071</v>
      </c>
      <c r="BV59" s="25">
        <f t="shared" ca="1" si="16"/>
        <v>108.55053666727378</v>
      </c>
      <c r="BW59" s="25">
        <f t="shared" ca="1" si="16"/>
        <v>127.44454897805181</v>
      </c>
      <c r="BX59" s="25">
        <f t="shared" ca="1" si="16"/>
        <v>86.889970349514272</v>
      </c>
      <c r="BY59" s="25"/>
      <c r="BZ59" s="25"/>
      <c r="CA59" s="25"/>
      <c r="CB59" s="25"/>
      <c r="CC59" s="25">
        <f t="shared" ca="1" si="17"/>
        <v>137.50781763056617</v>
      </c>
      <c r="CD59" s="25">
        <f t="shared" ca="1" si="17"/>
        <v>52.435748353049739</v>
      </c>
      <c r="CE59" s="25">
        <f t="shared" ca="1" si="17"/>
        <v>89.06331008628176</v>
      </c>
      <c r="CF59" s="25">
        <f t="shared" ca="1" si="17"/>
        <v>96.121816043562248</v>
      </c>
      <c r="CG59" s="25">
        <f t="shared" ca="1" si="17"/>
        <v>91.864090285337795</v>
      </c>
    </row>
    <row r="60" spans="1:85" x14ac:dyDescent="0.3">
      <c r="A60" s="24">
        <v>2005</v>
      </c>
      <c r="B60" s="25">
        <f t="shared" ca="1" si="9"/>
        <v>90.618821001613583</v>
      </c>
      <c r="C60" s="25"/>
      <c r="D60" s="25">
        <f t="shared" ca="1" si="18"/>
        <v>80.857140821692866</v>
      </c>
      <c r="E60" s="25">
        <f t="shared" ca="1" si="18"/>
        <v>104.19631064937418</v>
      </c>
      <c r="F60" s="25">
        <f t="shared" ca="1" si="18"/>
        <v>114.96487426738081</v>
      </c>
      <c r="G60" s="25">
        <f t="shared" ca="1" si="18"/>
        <v>58.553730915537599</v>
      </c>
      <c r="H60" s="25">
        <f t="shared" ca="1" si="18"/>
        <v>84.077480204648495</v>
      </c>
      <c r="I60" s="25">
        <f t="shared" ca="1" si="18"/>
        <v>84.480365562033114</v>
      </c>
      <c r="J60" s="25">
        <f t="shared" ca="1" si="18"/>
        <v>86.225654276119116</v>
      </c>
      <c r="K60" s="25">
        <f t="shared" ca="1" si="18"/>
        <v>90.981540654394891</v>
      </c>
      <c r="L60" s="25">
        <f t="shared" ca="1" si="18"/>
        <v>98.659996705550142</v>
      </c>
      <c r="M60" s="25">
        <f t="shared" ca="1" si="18"/>
        <v>90.175829797872169</v>
      </c>
      <c r="N60" s="25">
        <f t="shared" ca="1" si="18"/>
        <v>93.051024292430426</v>
      </c>
      <c r="O60" s="25">
        <f t="shared" ca="1" si="18"/>
        <v>106.59708657279246</v>
      </c>
      <c r="P60" s="25">
        <f t="shared" ca="1" si="18"/>
        <v>64.97498860551292</v>
      </c>
      <c r="Q60" s="25">
        <f t="shared" ca="1" si="18"/>
        <v>94.027070531736314</v>
      </c>
      <c r="R60" s="25"/>
      <c r="S60" s="25"/>
      <c r="T60" s="25"/>
      <c r="U60" s="25">
        <f t="shared" ca="1" si="10"/>
        <v>97.197346448867378</v>
      </c>
      <c r="V60" s="25">
        <f t="shared" ca="1" si="10"/>
        <v>89.922594077867416</v>
      </c>
      <c r="W60" s="25">
        <f t="shared" si="4"/>
        <v>220</v>
      </c>
      <c r="X60" s="25">
        <f t="shared" ca="1" si="12"/>
        <v>81.581421774535983</v>
      </c>
      <c r="Y60" s="25">
        <f t="shared" ca="1" si="12"/>
        <v>71.906945836957632</v>
      </c>
      <c r="Z60" s="25">
        <f t="shared" ca="1" si="12"/>
        <v>52.618983129246338</v>
      </c>
      <c r="AA60" s="25">
        <f t="shared" ca="1" si="12"/>
        <v>104.73032268829428</v>
      </c>
      <c r="AB60" s="25">
        <f t="shared" ca="1" si="12"/>
        <v>103.46493371855325</v>
      </c>
      <c r="AC60" s="25">
        <f t="shared" ca="1" si="12"/>
        <v>237.17278507077287</v>
      </c>
      <c r="AD60" s="25">
        <f t="shared" ca="1" si="12"/>
        <v>126.39098011925728</v>
      </c>
      <c r="AE60" s="25">
        <f t="shared" ca="1" si="12"/>
        <v>116.33722368012727</v>
      </c>
      <c r="AF60" s="25">
        <f t="shared" ca="1" si="12"/>
        <v>120.85156177198444</v>
      </c>
      <c r="AG60" s="25">
        <f t="shared" ca="1" si="12"/>
        <v>122.69311710852577</v>
      </c>
      <c r="AH60" s="25">
        <f t="shared" ca="1" si="13"/>
        <v>140.45961103896198</v>
      </c>
      <c r="AI60" s="25">
        <f t="shared" ca="1" si="13"/>
        <v>109.61995593286146</v>
      </c>
      <c r="AJ60" s="25">
        <f t="shared" ca="1" si="13"/>
        <v>134.52441013064947</v>
      </c>
      <c r="AK60" s="25">
        <f t="shared" ca="1" si="13"/>
        <v>104.40840086000684</v>
      </c>
      <c r="AL60" s="25">
        <f t="shared" ca="1" si="13"/>
        <v>170.74208175079164</v>
      </c>
      <c r="AM60" s="25">
        <f t="shared" ca="1" si="13"/>
        <v>96.462401264099285</v>
      </c>
      <c r="AN60" s="25">
        <f t="shared" ca="1" si="13"/>
        <v>128.60017825684679</v>
      </c>
      <c r="AO60" s="25">
        <f t="shared" ca="1" si="13"/>
        <v>155.3987141475582</v>
      </c>
      <c r="AP60" s="25">
        <f t="shared" ca="1" si="13"/>
        <v>119.31893040133981</v>
      </c>
      <c r="AQ60" s="25">
        <f t="shared" ca="1" si="13"/>
        <v>94.959440078602611</v>
      </c>
      <c r="AR60" s="25">
        <f t="shared" ca="1" si="14"/>
        <v>80.148384348953527</v>
      </c>
      <c r="AS60" s="25">
        <f t="shared" ca="1" si="14"/>
        <v>106.51388146803343</v>
      </c>
      <c r="AT60" s="25">
        <f t="shared" ca="1" si="14"/>
        <v>130.78227750092938</v>
      </c>
      <c r="AU60" s="25">
        <f t="shared" ca="1" si="14"/>
        <v>58.009867911875588</v>
      </c>
      <c r="AV60" s="25">
        <f t="shared" ca="1" si="14"/>
        <v>83.186222556250328</v>
      </c>
      <c r="AW60" s="25">
        <f t="shared" ca="1" si="14"/>
        <v>83.802433757933031</v>
      </c>
      <c r="AX60" s="25">
        <f t="shared" ca="1" si="14"/>
        <v>84.068734650721126</v>
      </c>
      <c r="AY60" s="25">
        <f t="shared" ca="1" si="14"/>
        <v>82.547926341187335</v>
      </c>
      <c r="AZ60" s="25">
        <f t="shared" ca="1" si="14"/>
        <v>92.359893611826081</v>
      </c>
      <c r="BA60" s="25">
        <f t="shared" ca="1" si="14"/>
        <v>83.418952880012199</v>
      </c>
      <c r="BB60" s="25">
        <f t="shared" ca="1" si="14"/>
        <v>105.27747902262897</v>
      </c>
      <c r="BC60" s="25">
        <f t="shared" ca="1" si="14"/>
        <v>52.695553840376178</v>
      </c>
      <c r="BD60" s="25">
        <f t="shared" ca="1" si="14"/>
        <v>69.784786094266181</v>
      </c>
      <c r="BE60" s="25">
        <f t="shared" ca="1" si="14"/>
        <v>101.64926546251257</v>
      </c>
      <c r="BF60" s="25"/>
      <c r="BG60" s="25">
        <f t="shared" ca="1" si="15"/>
        <v>98.649996198938936</v>
      </c>
      <c r="BH60" s="25">
        <f t="shared" ca="1" si="15"/>
        <v>105.69167156017363</v>
      </c>
      <c r="BI60" s="25">
        <f t="shared" ca="1" si="15"/>
        <v>87.558395237838226</v>
      </c>
      <c r="BJ60" s="25">
        <f t="shared" ca="1" si="15"/>
        <v>90.31272321314448</v>
      </c>
      <c r="BK60" s="25">
        <f t="shared" ca="1" si="15"/>
        <v>83.596285756511335</v>
      </c>
      <c r="BL60" s="25">
        <f t="shared" ca="1" si="15"/>
        <v>74.382164556074699</v>
      </c>
      <c r="BM60" s="25">
        <f t="shared" ca="1" si="15"/>
        <v>161.53738719667427</v>
      </c>
      <c r="BN60" s="25">
        <f t="shared" ca="1" si="15"/>
        <v>48.528744825773856</v>
      </c>
      <c r="BO60" s="25">
        <f t="shared" ca="1" si="15"/>
        <v>106.40455718404317</v>
      </c>
      <c r="BP60" s="25">
        <f t="shared" ca="1" si="15"/>
        <v>51.851695465380907</v>
      </c>
      <c r="BQ60" s="25">
        <f t="shared" ca="1" si="16"/>
        <v>59.79364923530121</v>
      </c>
      <c r="BR60" s="25">
        <f t="shared" ca="1" si="16"/>
        <v>84.872668014734046</v>
      </c>
      <c r="BS60" s="25">
        <f t="shared" ca="1" si="16"/>
        <v>70.365135515597899</v>
      </c>
      <c r="BT60" s="25">
        <f t="shared" ca="1" si="16"/>
        <v>55.739029706019856</v>
      </c>
      <c r="BU60" s="25">
        <f t="shared" ca="1" si="16"/>
        <v>92.122948246376268</v>
      </c>
      <c r="BV60" s="25">
        <f t="shared" ca="1" si="16"/>
        <v>108.5199354753301</v>
      </c>
      <c r="BW60" s="25">
        <f t="shared" ca="1" si="16"/>
        <v>127.52987119668522</v>
      </c>
      <c r="BX60" s="25">
        <f t="shared" ca="1" si="16"/>
        <v>87.371890453287705</v>
      </c>
      <c r="BY60" s="25"/>
      <c r="BZ60" s="25"/>
      <c r="CA60" s="25"/>
      <c r="CB60" s="25"/>
      <c r="CC60" s="25">
        <f t="shared" ca="1" si="17"/>
        <v>131.77013844519013</v>
      </c>
      <c r="CD60" s="25">
        <f t="shared" ca="1" si="17"/>
        <v>55.086355929185267</v>
      </c>
      <c r="CE60" s="25">
        <f t="shared" ca="1" si="17"/>
        <v>97.156460941450135</v>
      </c>
      <c r="CF60" s="25">
        <f t="shared" ca="1" si="17"/>
        <v>80.806376334448942</v>
      </c>
      <c r="CG60" s="25">
        <f t="shared" ca="1" si="17"/>
        <v>88.999947454629634</v>
      </c>
    </row>
    <row r="61" spans="1:85" x14ac:dyDescent="0.3">
      <c r="A61" s="24">
        <v>2006</v>
      </c>
      <c r="B61" s="25">
        <f t="shared" ca="1" si="9"/>
        <v>92.290897334017643</v>
      </c>
      <c r="C61" s="25"/>
      <c r="D61" s="25">
        <f t="shared" ca="1" si="18"/>
        <v>82.565444364228611</v>
      </c>
      <c r="E61" s="25">
        <f t="shared" ca="1" si="18"/>
        <v>103.12499284897798</v>
      </c>
      <c r="F61" s="25">
        <f t="shared" ca="1" si="18"/>
        <v>114.17723108071696</v>
      </c>
      <c r="G61" s="25">
        <f t="shared" ca="1" si="18"/>
        <v>61.905801042900421</v>
      </c>
      <c r="H61" s="25">
        <f t="shared" ca="1" si="18"/>
        <v>87.074901967028808</v>
      </c>
      <c r="I61" s="25">
        <f t="shared" ca="1" si="18"/>
        <v>86.853892451799311</v>
      </c>
      <c r="J61" s="25">
        <f t="shared" ca="1" si="18"/>
        <v>88.404605055284279</v>
      </c>
      <c r="K61" s="25">
        <f t="shared" ca="1" si="18"/>
        <v>93.052859347339918</v>
      </c>
      <c r="L61" s="25">
        <f t="shared" ca="1" si="18"/>
        <v>98.857445770372991</v>
      </c>
      <c r="M61" s="25">
        <f t="shared" ca="1" si="18"/>
        <v>92.669237140517168</v>
      </c>
      <c r="N61" s="25">
        <f t="shared" ca="1" si="18"/>
        <v>94.42702233507886</v>
      </c>
      <c r="O61" s="25">
        <f t="shared" ca="1" si="18"/>
        <v>107.56282597608316</v>
      </c>
      <c r="P61" s="25">
        <f t="shared" ca="1" si="18"/>
        <v>67.505066196996367</v>
      </c>
      <c r="Q61" s="25">
        <f t="shared" ca="1" si="18"/>
        <v>98.410040596729459</v>
      </c>
      <c r="R61" s="25"/>
      <c r="S61" s="25"/>
      <c r="T61" s="25"/>
      <c r="U61" s="25">
        <f t="shared" ca="1" si="10"/>
        <v>96.594190865293427</v>
      </c>
      <c r="V61" s="25">
        <f t="shared" ca="1" si="10"/>
        <v>99.345114016683667</v>
      </c>
      <c r="W61" s="25">
        <f t="shared" si="4"/>
        <v>224</v>
      </c>
      <c r="X61" s="25">
        <f t="shared" ca="1" si="12"/>
        <v>82.978937861913892</v>
      </c>
      <c r="Y61" s="25">
        <f t="shared" ca="1" si="12"/>
        <v>70.019628963195601</v>
      </c>
      <c r="Z61" s="25">
        <f t="shared" ca="1" si="12"/>
        <v>56.973087531520449</v>
      </c>
      <c r="AA61" s="25">
        <f t="shared" ca="1" si="12"/>
        <v>103.23729290955737</v>
      </c>
      <c r="AB61" s="25">
        <f t="shared" ca="1" si="12"/>
        <v>103.46482300737421</v>
      </c>
      <c r="AC61" s="25">
        <f t="shared" ca="1" si="12"/>
        <v>224.01869250593953</v>
      </c>
      <c r="AD61" s="25">
        <f t="shared" ca="1" si="12"/>
        <v>131.26852492325878</v>
      </c>
      <c r="AE61" s="25">
        <f t="shared" ca="1" si="12"/>
        <v>115.06045167535231</v>
      </c>
      <c r="AF61" s="25">
        <f t="shared" ca="1" si="12"/>
        <v>124.16735607390666</v>
      </c>
      <c r="AG61" s="25">
        <f t="shared" ca="1" si="12"/>
        <v>121.0209694498826</v>
      </c>
      <c r="AH61" s="25">
        <f t="shared" ca="1" si="13"/>
        <v>136.24629585157311</v>
      </c>
      <c r="AI61" s="25">
        <f t="shared" ca="1" si="13"/>
        <v>113.95947138028707</v>
      </c>
      <c r="AJ61" s="25">
        <f t="shared" ca="1" si="13"/>
        <v>131.94300941580647</v>
      </c>
      <c r="AK61" s="25">
        <f t="shared" ca="1" si="13"/>
        <v>107.60279696627518</v>
      </c>
      <c r="AL61" s="25">
        <f t="shared" ca="1" si="13"/>
        <v>162.25156300030164</v>
      </c>
      <c r="AM61" s="25">
        <f t="shared" ca="1" si="13"/>
        <v>98.331732358164004</v>
      </c>
      <c r="AN61" s="25">
        <f t="shared" ca="1" si="13"/>
        <v>125.06663981378033</v>
      </c>
      <c r="AO61" s="25">
        <f t="shared" ca="1" si="13"/>
        <v>151.30372930839644</v>
      </c>
      <c r="AP61" s="25">
        <f t="shared" ca="1" si="13"/>
        <v>117.50552969839225</v>
      </c>
      <c r="AQ61" s="25">
        <f t="shared" ca="1" si="13"/>
        <v>93.728698188249467</v>
      </c>
      <c r="AR61" s="25">
        <f t="shared" ca="1" si="14"/>
        <v>83.12690557874312</v>
      </c>
      <c r="AS61" s="25">
        <f t="shared" ca="1" si="14"/>
        <v>107.63561508087543</v>
      </c>
      <c r="AT61" s="25">
        <f t="shared" ca="1" si="14"/>
        <v>128.9452945036179</v>
      </c>
      <c r="AU61" s="25">
        <f t="shared" ca="1" si="14"/>
        <v>60.947825723200353</v>
      </c>
      <c r="AV61" s="25">
        <f t="shared" ca="1" si="14"/>
        <v>84.862450414467816</v>
      </c>
      <c r="AW61" s="25">
        <f t="shared" ca="1" si="14"/>
        <v>87.675621306848498</v>
      </c>
      <c r="AX61" s="25">
        <f t="shared" ca="1" si="14"/>
        <v>86.174826259532793</v>
      </c>
      <c r="AY61" s="25">
        <f t="shared" ca="1" si="14"/>
        <v>85.534443175891596</v>
      </c>
      <c r="AZ61" s="25">
        <f t="shared" ca="1" si="14"/>
        <v>92.479653978125327</v>
      </c>
      <c r="BA61" s="25">
        <f t="shared" ca="1" si="14"/>
        <v>86.255037169045536</v>
      </c>
      <c r="BB61" s="25">
        <f t="shared" ca="1" si="14"/>
        <v>106.09202939106176</v>
      </c>
      <c r="BC61" s="25">
        <f t="shared" ca="1" si="14"/>
        <v>51.980670946026159</v>
      </c>
      <c r="BD61" s="25">
        <f t="shared" ca="1" si="14"/>
        <v>70.139716868681433</v>
      </c>
      <c r="BE61" s="25">
        <f t="shared" ca="1" si="14"/>
        <v>105.90881886756651</v>
      </c>
      <c r="BF61" s="25"/>
      <c r="BG61" s="25">
        <f t="shared" ca="1" si="15"/>
        <v>98.779950652753328</v>
      </c>
      <c r="BH61" s="25">
        <f t="shared" ca="1" si="15"/>
        <v>105.42747809814088</v>
      </c>
      <c r="BI61" s="25">
        <f t="shared" ca="1" si="15"/>
        <v>90.093875685818617</v>
      </c>
      <c r="BJ61" s="25">
        <f t="shared" ca="1" si="15"/>
        <v>93.711077491357287</v>
      </c>
      <c r="BK61" s="25">
        <f t="shared" ca="1" si="15"/>
        <v>85.15218583243184</v>
      </c>
      <c r="BL61" s="25">
        <f t="shared" ca="1" si="15"/>
        <v>77.781933847419893</v>
      </c>
      <c r="BM61" s="25">
        <f t="shared" ca="1" si="15"/>
        <v>158.35496127219369</v>
      </c>
      <c r="BN61" s="25">
        <f t="shared" ca="1" si="15"/>
        <v>53.651123169500636</v>
      </c>
      <c r="BO61" s="25">
        <f t="shared" ca="1" si="15"/>
        <v>107.1195460388853</v>
      </c>
      <c r="BP61" s="25">
        <f t="shared" ca="1" si="15"/>
        <v>54.997067120951868</v>
      </c>
      <c r="BQ61" s="25">
        <f t="shared" ca="1" si="16"/>
        <v>61.632618916907077</v>
      </c>
      <c r="BR61" s="25">
        <f t="shared" ca="1" si="16"/>
        <v>87.101498345447666</v>
      </c>
      <c r="BS61" s="25">
        <f t="shared" ca="1" si="16"/>
        <v>73.168708134666417</v>
      </c>
      <c r="BT61" s="25">
        <f t="shared" ca="1" si="16"/>
        <v>57.440652962992722</v>
      </c>
      <c r="BU61" s="25">
        <f t="shared" ca="1" si="16"/>
        <v>98.928155657574038</v>
      </c>
      <c r="BV61" s="25">
        <f t="shared" ca="1" si="16"/>
        <v>106.62651064976349</v>
      </c>
      <c r="BW61" s="25">
        <f t="shared" ca="1" si="16"/>
        <v>127.31630911963073</v>
      </c>
      <c r="BX61" s="25">
        <f t="shared" ca="1" si="16"/>
        <v>88.577172869734767</v>
      </c>
      <c r="BY61" s="25"/>
      <c r="BZ61" s="25"/>
      <c r="CA61" s="25"/>
      <c r="CB61" s="25"/>
      <c r="CC61" s="25">
        <f t="shared" ca="1" si="17"/>
        <v>127.09119503968655</v>
      </c>
      <c r="CD61" s="25">
        <f t="shared" ca="1" si="17"/>
        <v>58.756484852983988</v>
      </c>
      <c r="CE61" s="25">
        <f t="shared" ca="1" si="17"/>
        <v>104.83546354597991</v>
      </c>
      <c r="CF61" s="25">
        <f t="shared" ca="1" si="17"/>
        <v>93.079218198398792</v>
      </c>
      <c r="CG61" s="25">
        <f t="shared" ca="1" si="17"/>
        <v>93.129454582262511</v>
      </c>
    </row>
    <row r="62" spans="1:85" x14ac:dyDescent="0.3">
      <c r="A62" s="24">
        <v>2007</v>
      </c>
      <c r="B62" s="25">
        <f t="shared" ca="1" si="9"/>
        <v>94.372871807579358</v>
      </c>
      <c r="C62" s="25"/>
      <c r="D62" s="25">
        <f t="shared" ca="1" si="18"/>
        <v>84.929865010016712</v>
      </c>
      <c r="E62" s="25">
        <f t="shared" ca="1" si="18"/>
        <v>102.36205609260145</v>
      </c>
      <c r="F62" s="25">
        <f t="shared" ca="1" si="18"/>
        <v>113.60232703622633</v>
      </c>
      <c r="G62" s="25">
        <f t="shared" ca="1" si="18"/>
        <v>66.194553243596175</v>
      </c>
      <c r="H62" s="25">
        <f t="shared" ca="1" si="18"/>
        <v>90.376599859216242</v>
      </c>
      <c r="I62" s="25">
        <f t="shared" ca="1" si="18"/>
        <v>89.377374406099833</v>
      </c>
      <c r="J62" s="25">
        <f t="shared" ca="1" si="18"/>
        <v>91.268656950947076</v>
      </c>
      <c r="K62" s="25">
        <f t="shared" ca="1" si="18"/>
        <v>95.485813442139502</v>
      </c>
      <c r="L62" s="25">
        <f t="shared" ca="1" si="18"/>
        <v>99.07995031557337</v>
      </c>
      <c r="M62" s="25">
        <f t="shared" ca="1" si="18"/>
        <v>95.178317778370499</v>
      </c>
      <c r="N62" s="25">
        <f t="shared" ca="1" si="18"/>
        <v>96.164349743956237</v>
      </c>
      <c r="O62" s="25">
        <f t="shared" ca="1" si="18"/>
        <v>110.11816133067516</v>
      </c>
      <c r="P62" s="25">
        <f t="shared" ca="1" si="18"/>
        <v>70.966258712373687</v>
      </c>
      <c r="Q62" s="25">
        <f t="shared" ca="1" si="18"/>
        <v>103.14394692346058</v>
      </c>
      <c r="R62" s="25"/>
      <c r="S62" s="25"/>
      <c r="T62" s="25"/>
      <c r="U62" s="25">
        <f t="shared" ca="1" si="10"/>
        <v>98.193678873549374</v>
      </c>
      <c r="V62" s="25">
        <f t="shared" ca="1" si="10"/>
        <v>105.77561471308675</v>
      </c>
      <c r="W62" s="25">
        <f t="shared" si="4"/>
        <v>228</v>
      </c>
      <c r="X62" s="25">
        <f t="shared" ref="X62:AG74" ca="1" si="19">GEOMEAN(OFFSET(X$77,$W62,0,4,1))</f>
        <v>85.303795451412753</v>
      </c>
      <c r="Y62" s="25">
        <f t="shared" ca="1" si="19"/>
        <v>68.776790234799662</v>
      </c>
      <c r="Z62" s="25">
        <f t="shared" ca="1" si="19"/>
        <v>60.697152492131238</v>
      </c>
      <c r="AA62" s="25">
        <f t="shared" ca="1" si="19"/>
        <v>102.64436104970684</v>
      </c>
      <c r="AB62" s="25">
        <f t="shared" ca="1" si="19"/>
        <v>103.56195820708251</v>
      </c>
      <c r="AC62" s="25">
        <f t="shared" ca="1" si="19"/>
        <v>211.35783447774961</v>
      </c>
      <c r="AD62" s="25">
        <f t="shared" ca="1" si="19"/>
        <v>134.15549051163802</v>
      </c>
      <c r="AE62" s="25">
        <f t="shared" ca="1" si="19"/>
        <v>113.22403352751036</v>
      </c>
      <c r="AF62" s="25">
        <f t="shared" ca="1" si="19"/>
        <v>127.1369679917087</v>
      </c>
      <c r="AG62" s="25">
        <f t="shared" ca="1" si="19"/>
        <v>119.32781868175309</v>
      </c>
      <c r="AH62" s="25">
        <f t="shared" ref="AH62:AQ74" ca="1" si="20">GEOMEAN(OFFSET(AH$77,$W62,0,4,1))</f>
        <v>134.06615624960492</v>
      </c>
      <c r="AI62" s="25">
        <f t="shared" ca="1" si="20"/>
        <v>118.69589766215782</v>
      </c>
      <c r="AJ62" s="25">
        <f t="shared" ca="1" si="20"/>
        <v>129.92606854799416</v>
      </c>
      <c r="AK62" s="25">
        <f t="shared" ca="1" si="20"/>
        <v>111.25371543776508</v>
      </c>
      <c r="AL62" s="25">
        <f t="shared" ca="1" si="20"/>
        <v>151.3586240944224</v>
      </c>
      <c r="AM62" s="25">
        <f t="shared" ca="1" si="20"/>
        <v>100.8106848041769</v>
      </c>
      <c r="AN62" s="25">
        <f t="shared" ca="1" si="20"/>
        <v>122.02847664843021</v>
      </c>
      <c r="AO62" s="25">
        <f t="shared" ca="1" si="20"/>
        <v>148.18673034553854</v>
      </c>
      <c r="AP62" s="25">
        <f t="shared" ca="1" si="20"/>
        <v>115.88944617585416</v>
      </c>
      <c r="AQ62" s="25">
        <f t="shared" ca="1" si="20"/>
        <v>92.554258493520848</v>
      </c>
      <c r="AR62" s="25">
        <f t="shared" ref="AR62:BE74" ca="1" si="21">GEOMEAN(OFFSET(AR$77,$W62,0,4,1))</f>
        <v>84.652019458486265</v>
      </c>
      <c r="AS62" s="25">
        <f t="shared" ca="1" si="21"/>
        <v>108.99481213279513</v>
      </c>
      <c r="AT62" s="25">
        <f t="shared" ca="1" si="21"/>
        <v>123.68726746613434</v>
      </c>
      <c r="AU62" s="25">
        <f t="shared" ca="1" si="21"/>
        <v>64.929899370875503</v>
      </c>
      <c r="AV62" s="25">
        <f t="shared" ca="1" si="21"/>
        <v>87.334909116734963</v>
      </c>
      <c r="AW62" s="25">
        <f t="shared" ca="1" si="21"/>
        <v>91.984103248354657</v>
      </c>
      <c r="AX62" s="25">
        <f t="shared" ca="1" si="21"/>
        <v>88.790442686607378</v>
      </c>
      <c r="AY62" s="25">
        <f t="shared" ca="1" si="21"/>
        <v>89.322341000010937</v>
      </c>
      <c r="AZ62" s="25">
        <f t="shared" ca="1" si="21"/>
        <v>94.627159819158805</v>
      </c>
      <c r="BA62" s="25">
        <f t="shared" ca="1" si="21"/>
        <v>89.034677711117126</v>
      </c>
      <c r="BB62" s="25">
        <f t="shared" ca="1" si="21"/>
        <v>107.21686603940599</v>
      </c>
      <c r="BC62" s="25">
        <f t="shared" ca="1" si="21"/>
        <v>51.121660590830501</v>
      </c>
      <c r="BD62" s="25">
        <f t="shared" ca="1" si="21"/>
        <v>74.450991321643727</v>
      </c>
      <c r="BE62" s="25">
        <f t="shared" ca="1" si="21"/>
        <v>107.86707654652677</v>
      </c>
      <c r="BF62" s="25"/>
      <c r="BG62" s="25">
        <f t="shared" ref="BG62:BP74" ca="1" si="22">GEOMEAN(OFFSET(BG$77,$W62,0,4,1))</f>
        <v>99.014991289606016</v>
      </c>
      <c r="BH62" s="25">
        <f t="shared" ca="1" si="22"/>
        <v>105.89218990577902</v>
      </c>
      <c r="BI62" s="25">
        <f t="shared" ca="1" si="22"/>
        <v>92.103697364674545</v>
      </c>
      <c r="BJ62" s="25">
        <f t="shared" ca="1" si="22"/>
        <v>96.658670994799891</v>
      </c>
      <c r="BK62" s="25">
        <f t="shared" ca="1" si="22"/>
        <v>88.057553753836672</v>
      </c>
      <c r="BL62" s="25">
        <f t="shared" ca="1" si="22"/>
        <v>79.232691467076705</v>
      </c>
      <c r="BM62" s="25">
        <f t="shared" ca="1" si="22"/>
        <v>153.37531789828904</v>
      </c>
      <c r="BN62" s="25">
        <f t="shared" ca="1" si="22"/>
        <v>62.324444186717152</v>
      </c>
      <c r="BO62" s="25">
        <f t="shared" ca="1" si="22"/>
        <v>109.52077810731656</v>
      </c>
      <c r="BP62" s="25">
        <f t="shared" ca="1" si="22"/>
        <v>59.274949485270092</v>
      </c>
      <c r="BQ62" s="25">
        <f t="shared" ref="BQ62:BX74" ca="1" si="23">GEOMEAN(OFFSET(BQ$77,$W62,0,4,1))</f>
        <v>64.906856201894868</v>
      </c>
      <c r="BR62" s="25">
        <f t="shared" ca="1" si="23"/>
        <v>88.374868047006245</v>
      </c>
      <c r="BS62" s="25">
        <f t="shared" ca="1" si="23"/>
        <v>77.27796765672818</v>
      </c>
      <c r="BT62" s="25">
        <f t="shared" ca="1" si="23"/>
        <v>60.288567274570866</v>
      </c>
      <c r="BU62" s="25">
        <f t="shared" ca="1" si="23"/>
        <v>106.73566874292591</v>
      </c>
      <c r="BV62" s="25">
        <f t="shared" ca="1" si="23"/>
        <v>102.87356983969623</v>
      </c>
      <c r="BW62" s="25">
        <f t="shared" ca="1" si="23"/>
        <v>125.15044755219509</v>
      </c>
      <c r="BX62" s="25">
        <f t="shared" ca="1" si="23"/>
        <v>90.812557141094487</v>
      </c>
      <c r="BY62" s="25"/>
      <c r="BZ62" s="25"/>
      <c r="CA62" s="25"/>
      <c r="CB62" s="25"/>
      <c r="CC62" s="25">
        <f t="shared" ref="CC62:CG74" ca="1" si="24">GEOMEAN(OFFSET(CC$77,$W62,0,4,1))</f>
        <v>125.13174420206553</v>
      </c>
      <c r="CD62" s="25">
        <f t="shared" ca="1" si="24"/>
        <v>63.808015766867051</v>
      </c>
      <c r="CE62" s="25">
        <f t="shared" ca="1" si="24"/>
        <v>108.52111229096718</v>
      </c>
      <c r="CF62" s="25">
        <f t="shared" ca="1" si="24"/>
        <v>111.6513764681274</v>
      </c>
      <c r="CG62" s="25">
        <f t="shared" ca="1" si="24"/>
        <v>101.13894315404461</v>
      </c>
    </row>
    <row r="63" spans="1:85" x14ac:dyDescent="0.3">
      <c r="A63" s="24">
        <v>2008</v>
      </c>
      <c r="B63" s="25">
        <f t="shared" ca="1" si="9"/>
        <v>96.072141925196235</v>
      </c>
      <c r="C63" s="25"/>
      <c r="D63" s="25">
        <f t="shared" ca="1" si="18"/>
        <v>87.684405828265355</v>
      </c>
      <c r="E63" s="25">
        <f t="shared" ca="1" si="18"/>
        <v>100.73835540148508</v>
      </c>
      <c r="F63" s="25">
        <f t="shared" ca="1" si="18"/>
        <v>112.42959572193602</v>
      </c>
      <c r="G63" s="25">
        <f t="shared" ca="1" si="18"/>
        <v>72.230389739455561</v>
      </c>
      <c r="H63" s="25">
        <f t="shared" ca="1" si="18"/>
        <v>93.167837944480226</v>
      </c>
      <c r="I63" s="25">
        <f t="shared" ca="1" si="18"/>
        <v>91.629350434631348</v>
      </c>
      <c r="J63" s="25">
        <f t="shared" ca="1" si="18"/>
        <v>93.503823834237693</v>
      </c>
      <c r="K63" s="25">
        <f t="shared" ca="1" si="18"/>
        <v>97.882841474431373</v>
      </c>
      <c r="L63" s="25">
        <f t="shared" ca="1" si="18"/>
        <v>99.484969234634406</v>
      </c>
      <c r="M63" s="25">
        <f t="shared" ca="1" si="18"/>
        <v>96.577395586707937</v>
      </c>
      <c r="N63" s="25">
        <f t="shared" ca="1" si="18"/>
        <v>98.224114039727951</v>
      </c>
      <c r="O63" s="25">
        <f t="shared" ca="1" si="18"/>
        <v>112.75594716070604</v>
      </c>
      <c r="P63" s="25">
        <f t="shared" ca="1" si="18"/>
        <v>75.187656069204863</v>
      </c>
      <c r="Q63" s="25">
        <f t="shared" ca="1" si="18"/>
        <v>103.30279158554812</v>
      </c>
      <c r="R63" s="25"/>
      <c r="S63" s="25"/>
      <c r="T63" s="25"/>
      <c r="U63" s="25">
        <f t="shared" ca="1" si="10"/>
        <v>99.749829192859053</v>
      </c>
      <c r="V63" s="25">
        <f t="shared" ca="1" si="10"/>
        <v>104.06698117623651</v>
      </c>
      <c r="W63" s="25">
        <f t="shared" si="4"/>
        <v>232</v>
      </c>
      <c r="X63" s="25">
        <f t="shared" ca="1" si="19"/>
        <v>87.96780580083751</v>
      </c>
      <c r="Y63" s="25">
        <f t="shared" ca="1" si="19"/>
        <v>71.270989809181216</v>
      </c>
      <c r="Z63" s="25">
        <f t="shared" ca="1" si="19"/>
        <v>63.491575789645026</v>
      </c>
      <c r="AA63" s="25">
        <f t="shared" ca="1" si="19"/>
        <v>101.25092081731971</v>
      </c>
      <c r="AB63" s="25">
        <f t="shared" ca="1" si="19"/>
        <v>104.20915130913895</v>
      </c>
      <c r="AC63" s="25">
        <f t="shared" ca="1" si="19"/>
        <v>194.72688477623871</v>
      </c>
      <c r="AD63" s="25">
        <f t="shared" ca="1" si="19"/>
        <v>135.28530799181695</v>
      </c>
      <c r="AE63" s="25">
        <f t="shared" ca="1" si="19"/>
        <v>111.87963465163755</v>
      </c>
      <c r="AF63" s="25">
        <f t="shared" ca="1" si="19"/>
        <v>126.5626087936771</v>
      </c>
      <c r="AG63" s="25">
        <f t="shared" ca="1" si="19"/>
        <v>119.15733431688234</v>
      </c>
      <c r="AH63" s="25">
        <f t="shared" ca="1" si="20"/>
        <v>131.95031788267318</v>
      </c>
      <c r="AI63" s="25">
        <f t="shared" ca="1" si="20"/>
        <v>120.55365954748618</v>
      </c>
      <c r="AJ63" s="25">
        <f t="shared" ca="1" si="20"/>
        <v>128.16548522949574</v>
      </c>
      <c r="AK63" s="25">
        <f t="shared" ca="1" si="20"/>
        <v>117.30881773685222</v>
      </c>
      <c r="AL63" s="25">
        <f t="shared" ca="1" si="20"/>
        <v>146.1067105854421</v>
      </c>
      <c r="AM63" s="25">
        <f t="shared" ca="1" si="20"/>
        <v>103.7797704301038</v>
      </c>
      <c r="AN63" s="25">
        <f t="shared" ca="1" si="20"/>
        <v>118.70096879058714</v>
      </c>
      <c r="AO63" s="25">
        <f t="shared" ca="1" si="20"/>
        <v>144.20943189080873</v>
      </c>
      <c r="AP63" s="25">
        <f t="shared" ca="1" si="20"/>
        <v>114.53248294892015</v>
      </c>
      <c r="AQ63" s="25">
        <f t="shared" ca="1" si="20"/>
        <v>91.664393854857806</v>
      </c>
      <c r="AR63" s="25">
        <f t="shared" ca="1" si="21"/>
        <v>86.51982151133987</v>
      </c>
      <c r="AS63" s="25">
        <f t="shared" ca="1" si="21"/>
        <v>107.51059035257518</v>
      </c>
      <c r="AT63" s="25">
        <f t="shared" ca="1" si="21"/>
        <v>121.59331190646583</v>
      </c>
      <c r="AU63" s="25">
        <f t="shared" ca="1" si="21"/>
        <v>70.79002520978996</v>
      </c>
      <c r="AV63" s="25">
        <f t="shared" ca="1" si="21"/>
        <v>89.716126601594411</v>
      </c>
      <c r="AW63" s="25">
        <f t="shared" ca="1" si="21"/>
        <v>95.564094016349173</v>
      </c>
      <c r="AX63" s="25">
        <f t="shared" ca="1" si="21"/>
        <v>91.230598129231325</v>
      </c>
      <c r="AY63" s="25">
        <f t="shared" ca="1" si="21"/>
        <v>91.45426678292938</v>
      </c>
      <c r="AZ63" s="25">
        <f t="shared" ca="1" si="21"/>
        <v>96.619666087507724</v>
      </c>
      <c r="BA63" s="25">
        <f t="shared" ca="1" si="21"/>
        <v>91.948749433798298</v>
      </c>
      <c r="BB63" s="25">
        <f t="shared" ca="1" si="21"/>
        <v>108.237452562646</v>
      </c>
      <c r="BC63" s="25">
        <f t="shared" ca="1" si="21"/>
        <v>50.506072595912471</v>
      </c>
      <c r="BD63" s="25">
        <f t="shared" ca="1" si="21"/>
        <v>80.137768122228337</v>
      </c>
      <c r="BE63" s="25">
        <f t="shared" ca="1" si="21"/>
        <v>108.83740878745563</v>
      </c>
      <c r="BF63" s="25"/>
      <c r="BG63" s="25">
        <f t="shared" ca="1" si="22"/>
        <v>99.43490885083213</v>
      </c>
      <c r="BH63" s="25">
        <f t="shared" ca="1" si="22"/>
        <v>106.15499799794388</v>
      </c>
      <c r="BI63" s="25">
        <f t="shared" ca="1" si="22"/>
        <v>93.43985294267101</v>
      </c>
      <c r="BJ63" s="25">
        <f t="shared" ca="1" si="22"/>
        <v>98.652228809547736</v>
      </c>
      <c r="BK63" s="25">
        <f t="shared" ca="1" si="22"/>
        <v>90.466685797926118</v>
      </c>
      <c r="BL63" s="25">
        <f t="shared" ca="1" si="22"/>
        <v>82.829499952417592</v>
      </c>
      <c r="BM63" s="25">
        <f t="shared" ca="1" si="22"/>
        <v>148.07295150297378</v>
      </c>
      <c r="BN63" s="25">
        <f t="shared" ca="1" si="22"/>
        <v>70.908350404647607</v>
      </c>
      <c r="BO63" s="25">
        <f t="shared" ca="1" si="22"/>
        <v>112.12760246276861</v>
      </c>
      <c r="BP63" s="25">
        <f t="shared" ca="1" si="22"/>
        <v>64.386797706916667</v>
      </c>
      <c r="BQ63" s="25">
        <f t="shared" ca="1" si="23"/>
        <v>69.332892322577194</v>
      </c>
      <c r="BR63" s="25">
        <f t="shared" ca="1" si="23"/>
        <v>90.490394216109465</v>
      </c>
      <c r="BS63" s="25">
        <f t="shared" ca="1" si="23"/>
        <v>83.598415957161549</v>
      </c>
      <c r="BT63" s="25">
        <f t="shared" ca="1" si="23"/>
        <v>64.950905809028797</v>
      </c>
      <c r="BU63" s="25">
        <f t="shared" ca="1" si="23"/>
        <v>108.85589872598911</v>
      </c>
      <c r="BV63" s="25">
        <f t="shared" ca="1" si="23"/>
        <v>102.60976036373518</v>
      </c>
      <c r="BW63" s="25">
        <f t="shared" ca="1" si="23"/>
        <v>124.19136431103647</v>
      </c>
      <c r="BX63" s="25">
        <f t="shared" ca="1" si="23"/>
        <v>93.259734018301387</v>
      </c>
      <c r="BY63" s="25"/>
      <c r="BZ63" s="25"/>
      <c r="CA63" s="25"/>
      <c r="CB63" s="25"/>
      <c r="CC63" s="25">
        <f t="shared" ca="1" si="24"/>
        <v>123.36990788955355</v>
      </c>
      <c r="CD63" s="25">
        <f t="shared" ca="1" si="24"/>
        <v>69.680389748732054</v>
      </c>
      <c r="CE63" s="25">
        <f t="shared" ca="1" si="24"/>
        <v>108.36971297158424</v>
      </c>
      <c r="CF63" s="25">
        <f t="shared" ca="1" si="24"/>
        <v>98.236927224378363</v>
      </c>
      <c r="CG63" s="25">
        <f t="shared" ca="1" si="24"/>
        <v>104.55704152532024</v>
      </c>
    </row>
    <row r="64" spans="1:85" x14ac:dyDescent="0.3">
      <c r="A64" s="24">
        <v>2009</v>
      </c>
      <c r="B64" s="25">
        <f t="shared" ca="1" si="9"/>
        <v>95.739363268818153</v>
      </c>
      <c r="C64" s="25"/>
      <c r="D64" s="25">
        <f t="shared" ca="1" si="18"/>
        <v>90.340535345647694</v>
      </c>
      <c r="E64" s="25">
        <f t="shared" ca="1" si="18"/>
        <v>98.696215464273394</v>
      </c>
      <c r="F64" s="25">
        <f t="shared" ca="1" si="18"/>
        <v>108.01526452714371</v>
      </c>
      <c r="G64" s="25">
        <f t="shared" ca="1" si="18"/>
        <v>75.612286190154634</v>
      </c>
      <c r="H64" s="25">
        <f t="shared" ca="1" si="18"/>
        <v>94.927197705641035</v>
      </c>
      <c r="I64" s="25">
        <f t="shared" ca="1" si="18"/>
        <v>90.950821449228954</v>
      </c>
      <c r="J64" s="25">
        <f t="shared" ca="1" si="18"/>
        <v>93.897092218443674</v>
      </c>
      <c r="K64" s="25">
        <f t="shared" ca="1" si="18"/>
        <v>99.184720685906456</v>
      </c>
      <c r="L64" s="25">
        <f t="shared" ca="1" si="18"/>
        <v>98.415946858068295</v>
      </c>
      <c r="M64" s="25">
        <f t="shared" ca="1" si="18"/>
        <v>95.201952508267993</v>
      </c>
      <c r="N64" s="25">
        <f t="shared" ca="1" si="18"/>
        <v>97.699791758511807</v>
      </c>
      <c r="O64" s="25">
        <f t="shared" ca="1" si="18"/>
        <v>113.31182522084438</v>
      </c>
      <c r="P64" s="25">
        <f t="shared" ca="1" si="18"/>
        <v>77.72600956495495</v>
      </c>
      <c r="Q64" s="25">
        <f t="shared" ca="1" si="18"/>
        <v>97.705483855737754</v>
      </c>
      <c r="R64" s="25"/>
      <c r="S64" s="25"/>
      <c r="T64" s="25"/>
      <c r="U64" s="25">
        <f t="shared" ca="1" si="10"/>
        <v>99.150537296329304</v>
      </c>
      <c r="V64" s="25">
        <f t="shared" ca="1" si="10"/>
        <v>103.11746647152701</v>
      </c>
      <c r="W64" s="25">
        <f t="shared" si="4"/>
        <v>236</v>
      </c>
      <c r="X64" s="25">
        <f t="shared" ca="1" si="19"/>
        <v>90.771670609537836</v>
      </c>
      <c r="Y64" s="25">
        <f t="shared" ca="1" si="19"/>
        <v>76.476026976380211</v>
      </c>
      <c r="Z64" s="25">
        <f t="shared" ca="1" si="19"/>
        <v>62.668719121057578</v>
      </c>
      <c r="AA64" s="25">
        <f t="shared" ca="1" si="19"/>
        <v>99.188568445609619</v>
      </c>
      <c r="AB64" s="25">
        <f t="shared" ca="1" si="19"/>
        <v>100.62338497020971</v>
      </c>
      <c r="AC64" s="25">
        <f t="shared" ca="1" si="19"/>
        <v>164.58894007327498</v>
      </c>
      <c r="AD64" s="25">
        <f t="shared" ca="1" si="19"/>
        <v>126.98353148871884</v>
      </c>
      <c r="AE64" s="25">
        <f t="shared" ca="1" si="19"/>
        <v>109.42245337923612</v>
      </c>
      <c r="AF64" s="25">
        <f t="shared" ca="1" si="19"/>
        <v>119.97251795001387</v>
      </c>
      <c r="AG64" s="25">
        <f t="shared" ca="1" si="19"/>
        <v>118.497411156376</v>
      </c>
      <c r="AH64" s="25">
        <f t="shared" ca="1" si="20"/>
        <v>126.16718609033416</v>
      </c>
      <c r="AI64" s="25">
        <f t="shared" ca="1" si="20"/>
        <v>115.93277722161034</v>
      </c>
      <c r="AJ64" s="25">
        <f t="shared" ca="1" si="20"/>
        <v>123.14122653051916</v>
      </c>
      <c r="AK64" s="25">
        <f t="shared" ca="1" si="20"/>
        <v>117.46675300532917</v>
      </c>
      <c r="AL64" s="25">
        <f t="shared" ca="1" si="20"/>
        <v>139.51931431055934</v>
      </c>
      <c r="AM64" s="25">
        <f t="shared" ca="1" si="20"/>
        <v>102.42065931791331</v>
      </c>
      <c r="AN64" s="25">
        <f t="shared" ca="1" si="20"/>
        <v>114.97211522889727</v>
      </c>
      <c r="AO64" s="25">
        <f t="shared" ca="1" si="20"/>
        <v>130.29966668701798</v>
      </c>
      <c r="AP64" s="25">
        <f t="shared" ca="1" si="20"/>
        <v>109.52000256018907</v>
      </c>
      <c r="AQ64" s="25">
        <f t="shared" ca="1" si="20"/>
        <v>89.617151264761702</v>
      </c>
      <c r="AR64" s="25">
        <f t="shared" ca="1" si="21"/>
        <v>88.25436152524135</v>
      </c>
      <c r="AS64" s="25">
        <f t="shared" ca="1" si="21"/>
        <v>102.50658229817837</v>
      </c>
      <c r="AT64" s="25">
        <f t="shared" ca="1" si="21"/>
        <v>121.03537395901607</v>
      </c>
      <c r="AU64" s="25">
        <f t="shared" ca="1" si="21"/>
        <v>74.919733729279628</v>
      </c>
      <c r="AV64" s="25">
        <f t="shared" ca="1" si="21"/>
        <v>91.442419763872834</v>
      </c>
      <c r="AW64" s="25">
        <f t="shared" ca="1" si="21"/>
        <v>97.969899909229625</v>
      </c>
      <c r="AX64" s="25">
        <f t="shared" ca="1" si="21"/>
        <v>91.401508260449134</v>
      </c>
      <c r="AY64" s="25">
        <f t="shared" ca="1" si="21"/>
        <v>92.046712724887144</v>
      </c>
      <c r="AZ64" s="25">
        <f t="shared" ca="1" si="21"/>
        <v>96.887224022255694</v>
      </c>
      <c r="BA64" s="25">
        <f t="shared" ca="1" si="21"/>
        <v>93.214637261281908</v>
      </c>
      <c r="BB64" s="25">
        <f t="shared" ca="1" si="21"/>
        <v>107.38903548700826</v>
      </c>
      <c r="BC64" s="25">
        <f t="shared" ca="1" si="21"/>
        <v>52.799567238055779</v>
      </c>
      <c r="BD64" s="25">
        <f t="shared" ca="1" si="21"/>
        <v>86.973243265511698</v>
      </c>
      <c r="BE64" s="25">
        <f t="shared" ca="1" si="21"/>
        <v>108.53503377446833</v>
      </c>
      <c r="BF64" s="25"/>
      <c r="BG64" s="25">
        <f t="shared" ca="1" si="22"/>
        <v>98.851238095619962</v>
      </c>
      <c r="BH64" s="25">
        <f t="shared" ca="1" si="22"/>
        <v>105.9069012994149</v>
      </c>
      <c r="BI64" s="25">
        <f t="shared" ca="1" si="22"/>
        <v>93.587201825585069</v>
      </c>
      <c r="BJ64" s="25">
        <f t="shared" ca="1" si="22"/>
        <v>97.694161456573795</v>
      </c>
      <c r="BK64" s="25">
        <f t="shared" ca="1" si="22"/>
        <v>89.640552913349509</v>
      </c>
      <c r="BL64" s="25">
        <f t="shared" ca="1" si="22"/>
        <v>84.63702530441924</v>
      </c>
      <c r="BM64" s="25">
        <f t="shared" ca="1" si="22"/>
        <v>143.55303849686408</v>
      </c>
      <c r="BN64" s="25">
        <f t="shared" ca="1" si="22"/>
        <v>73.842480916703536</v>
      </c>
      <c r="BO64" s="25">
        <f t="shared" ca="1" si="22"/>
        <v>113.49970818272513</v>
      </c>
      <c r="BP64" s="25">
        <f t="shared" ca="1" si="22"/>
        <v>66.609308360388184</v>
      </c>
      <c r="BQ64" s="25">
        <f t="shared" ca="1" si="23"/>
        <v>71.534179023525496</v>
      </c>
      <c r="BR64" s="25">
        <f t="shared" ca="1" si="23"/>
        <v>95.482199576335887</v>
      </c>
      <c r="BS64" s="25">
        <f t="shared" ca="1" si="23"/>
        <v>84.676258470197212</v>
      </c>
      <c r="BT64" s="25">
        <f t="shared" ca="1" si="23"/>
        <v>68.881926567131117</v>
      </c>
      <c r="BU64" s="25">
        <f t="shared" ca="1" si="23"/>
        <v>101.55684785581562</v>
      </c>
      <c r="BV64" s="25">
        <f t="shared" ca="1" si="23"/>
        <v>97.593353068181571</v>
      </c>
      <c r="BW64" s="25">
        <f t="shared" ca="1" si="23"/>
        <v>119.84753937904679</v>
      </c>
      <c r="BX64" s="25">
        <f t="shared" ca="1" si="23"/>
        <v>92.521187544567553</v>
      </c>
      <c r="BY64" s="25"/>
      <c r="BZ64" s="25"/>
      <c r="CA64" s="25"/>
      <c r="CB64" s="25"/>
      <c r="CC64" s="25">
        <f t="shared" ca="1" si="24"/>
        <v>119.95399720179033</v>
      </c>
      <c r="CD64" s="25">
        <f t="shared" ca="1" si="24"/>
        <v>74.148634260715696</v>
      </c>
      <c r="CE64" s="25">
        <f t="shared" ca="1" si="24"/>
        <v>106.78246690251581</v>
      </c>
      <c r="CF64" s="25">
        <f t="shared" ca="1" si="24"/>
        <v>99.060204241197908</v>
      </c>
      <c r="CG64" s="25">
        <f t="shared" ca="1" si="24"/>
        <v>102.92215975472593</v>
      </c>
    </row>
    <row r="65" spans="1:85" x14ac:dyDescent="0.3">
      <c r="A65" s="24">
        <v>2010</v>
      </c>
      <c r="B65" s="25">
        <f t="shared" ca="1" si="9"/>
        <v>94.654735876876131</v>
      </c>
      <c r="C65" s="25"/>
      <c r="D65" s="25">
        <f t="shared" ca="1" si="18"/>
        <v>91.612051986956502</v>
      </c>
      <c r="E65" s="25">
        <f t="shared" ca="1" si="18"/>
        <v>95.895594682867227</v>
      </c>
      <c r="F65" s="25">
        <f t="shared" ca="1" si="18"/>
        <v>103.31990722523508</v>
      </c>
      <c r="G65" s="25">
        <f t="shared" ca="1" si="18"/>
        <v>78.527395484213699</v>
      </c>
      <c r="H65" s="25">
        <f t="shared" ca="1" si="18"/>
        <v>95.752410683175114</v>
      </c>
      <c r="I65" s="25">
        <f t="shared" ca="1" si="18"/>
        <v>89.51981658152917</v>
      </c>
      <c r="J65" s="25">
        <f t="shared" ca="1" si="18"/>
        <v>93.169948738682251</v>
      </c>
      <c r="K65" s="25">
        <f t="shared" ca="1" si="18"/>
        <v>100.1142477603756</v>
      </c>
      <c r="L65" s="25">
        <f t="shared" ca="1" si="18"/>
        <v>96.44884936881968</v>
      </c>
      <c r="M65" s="25">
        <f t="shared" ca="1" si="18"/>
        <v>93.662851524921507</v>
      </c>
      <c r="N65" s="25">
        <f t="shared" ca="1" si="18"/>
        <v>95.09840312420603</v>
      </c>
      <c r="O65" s="25">
        <f t="shared" ca="1" si="18"/>
        <v>111.19729910653331</v>
      </c>
      <c r="P65" s="25">
        <f t="shared" ca="1" si="18"/>
        <v>80.649737216305525</v>
      </c>
      <c r="Q65" s="25">
        <f t="shared" ca="1" si="18"/>
        <v>92.852236953796933</v>
      </c>
      <c r="R65" s="25"/>
      <c r="S65" s="25"/>
      <c r="T65" s="25"/>
      <c r="U65" s="25">
        <f t="shared" ref="U65:V74" ca="1" si="25">GEOMEAN(OFFSET(U$77,$W65,0,4,1))</f>
        <v>97.864817218188833</v>
      </c>
      <c r="V65" s="25">
        <f t="shared" ca="1" si="25"/>
        <v>102.25219984625713</v>
      </c>
      <c r="W65" s="25">
        <f t="shared" si="4"/>
        <v>240</v>
      </c>
      <c r="X65" s="25">
        <f t="shared" ca="1" si="19"/>
        <v>92.327230927570227</v>
      </c>
      <c r="Y65" s="25">
        <f t="shared" ca="1" si="19"/>
        <v>82.888237767177969</v>
      </c>
      <c r="Z65" s="25">
        <f t="shared" ca="1" si="19"/>
        <v>64.157904080169629</v>
      </c>
      <c r="AA65" s="25">
        <f t="shared" ca="1" si="19"/>
        <v>96.720396225906768</v>
      </c>
      <c r="AB65" s="25">
        <f t="shared" ca="1" si="19"/>
        <v>96.868110863456451</v>
      </c>
      <c r="AC65" s="25">
        <f t="shared" ca="1" si="19"/>
        <v>143.331471913044</v>
      </c>
      <c r="AD65" s="25">
        <f t="shared" ca="1" si="19"/>
        <v>116.89831486326563</v>
      </c>
      <c r="AE65" s="25">
        <f t="shared" ca="1" si="19"/>
        <v>104.18111240173511</v>
      </c>
      <c r="AF65" s="25">
        <f t="shared" ca="1" si="19"/>
        <v>112.11210439325428</v>
      </c>
      <c r="AG65" s="25">
        <f t="shared" ca="1" si="19"/>
        <v>114.70033084385102</v>
      </c>
      <c r="AH65" s="25">
        <f t="shared" ca="1" si="20"/>
        <v>119.96855706905703</v>
      </c>
      <c r="AI65" s="25">
        <f t="shared" ca="1" si="20"/>
        <v>108.22258359160284</v>
      </c>
      <c r="AJ65" s="25">
        <f t="shared" ca="1" si="20"/>
        <v>115.02122936865983</v>
      </c>
      <c r="AK65" s="25">
        <f t="shared" ca="1" si="20"/>
        <v>111.6056986803645</v>
      </c>
      <c r="AL65" s="25">
        <f t="shared" ca="1" si="20"/>
        <v>131.99119718239814</v>
      </c>
      <c r="AM65" s="25">
        <f t="shared" ca="1" si="20"/>
        <v>98.201178180277594</v>
      </c>
      <c r="AN65" s="25">
        <f t="shared" ca="1" si="20"/>
        <v>110.55207437746138</v>
      </c>
      <c r="AO65" s="25">
        <f t="shared" ca="1" si="20"/>
        <v>118.52946748469238</v>
      </c>
      <c r="AP65" s="25">
        <f t="shared" ca="1" si="20"/>
        <v>104.55216236590783</v>
      </c>
      <c r="AQ65" s="25">
        <f t="shared" ca="1" si="20"/>
        <v>86.715408293898363</v>
      </c>
      <c r="AR65" s="25">
        <f t="shared" ca="1" si="21"/>
        <v>87.837234561143958</v>
      </c>
      <c r="AS65" s="25">
        <f t="shared" ca="1" si="21"/>
        <v>97.653379253145673</v>
      </c>
      <c r="AT65" s="25">
        <f t="shared" ca="1" si="21"/>
        <v>118.54033237399828</v>
      </c>
      <c r="AU65" s="25">
        <f t="shared" ca="1" si="21"/>
        <v>77.809172902263228</v>
      </c>
      <c r="AV65" s="25">
        <f t="shared" ca="1" si="21"/>
        <v>93.268998225186451</v>
      </c>
      <c r="AW65" s="25">
        <f t="shared" ca="1" si="21"/>
        <v>98.044942240031347</v>
      </c>
      <c r="AX65" s="25">
        <f t="shared" ca="1" si="21"/>
        <v>89.734619727850628</v>
      </c>
      <c r="AY65" s="25">
        <f t="shared" ca="1" si="21"/>
        <v>91.92420016951084</v>
      </c>
      <c r="AZ65" s="25">
        <f t="shared" ca="1" si="21"/>
        <v>95.846103275584241</v>
      </c>
      <c r="BA65" s="25">
        <f t="shared" ca="1" si="21"/>
        <v>92.442370833897527</v>
      </c>
      <c r="BB65" s="25">
        <f t="shared" ca="1" si="21"/>
        <v>105.56111942906136</v>
      </c>
      <c r="BC65" s="25">
        <f t="shared" ca="1" si="21"/>
        <v>54.416486077742064</v>
      </c>
      <c r="BD65" s="25">
        <f t="shared" ca="1" si="21"/>
        <v>95.063930658159521</v>
      </c>
      <c r="BE65" s="25">
        <f t="shared" ca="1" si="21"/>
        <v>105.62063741671859</v>
      </c>
      <c r="BF65" s="25"/>
      <c r="BG65" s="25">
        <f t="shared" ca="1" si="22"/>
        <v>96.908380457780325</v>
      </c>
      <c r="BH65" s="25">
        <f t="shared" ca="1" si="22"/>
        <v>104.15293387257886</v>
      </c>
      <c r="BI65" s="25">
        <f t="shared" ca="1" si="22"/>
        <v>92.5922832127373</v>
      </c>
      <c r="BJ65" s="25">
        <f t="shared" ca="1" si="22"/>
        <v>94.771997257584331</v>
      </c>
      <c r="BK65" s="25">
        <f t="shared" ca="1" si="22"/>
        <v>89.323860599367976</v>
      </c>
      <c r="BL65" s="25">
        <f t="shared" ca="1" si="22"/>
        <v>83.105771284069704</v>
      </c>
      <c r="BM65" s="25">
        <f t="shared" ca="1" si="22"/>
        <v>136.22778492632415</v>
      </c>
      <c r="BN65" s="25">
        <f t="shared" ca="1" si="22"/>
        <v>75.039760796078554</v>
      </c>
      <c r="BO65" s="25">
        <f t="shared" ca="1" si="22"/>
        <v>111.87538572458649</v>
      </c>
      <c r="BP65" s="25">
        <f t="shared" ca="1" si="22"/>
        <v>66.432289289558355</v>
      </c>
      <c r="BQ65" s="25">
        <f t="shared" ca="1" si="23"/>
        <v>73.419928646267081</v>
      </c>
      <c r="BR65" s="25">
        <f t="shared" ca="1" si="23"/>
        <v>103.09437277525394</v>
      </c>
      <c r="BS65" s="25">
        <f t="shared" ca="1" si="23"/>
        <v>83.18745630321996</v>
      </c>
      <c r="BT65" s="25">
        <f t="shared" ca="1" si="23"/>
        <v>71.94609990636738</v>
      </c>
      <c r="BU65" s="25">
        <f t="shared" ca="1" si="23"/>
        <v>93.587195448820282</v>
      </c>
      <c r="BV65" s="25">
        <f t="shared" ca="1" si="23"/>
        <v>92.283426065495647</v>
      </c>
      <c r="BW65" s="25">
        <f t="shared" ca="1" si="23"/>
        <v>113.77747100749637</v>
      </c>
      <c r="BX65" s="25">
        <f t="shared" ca="1" si="23"/>
        <v>91.372348541333793</v>
      </c>
      <c r="BY65" s="25"/>
      <c r="BZ65" s="25"/>
      <c r="CA65" s="25"/>
      <c r="CB65" s="25"/>
      <c r="CC65" s="25">
        <f t="shared" ca="1" si="24"/>
        <v>115.78351935345076</v>
      </c>
      <c r="CD65" s="25">
        <f t="shared" ca="1" si="24"/>
        <v>76.032714359126459</v>
      </c>
      <c r="CE65" s="25">
        <f t="shared" ca="1" si="24"/>
        <v>104.96025463348268</v>
      </c>
      <c r="CF65" s="25">
        <f t="shared" ca="1" si="24"/>
        <v>101.61888762003824</v>
      </c>
      <c r="CG65" s="25">
        <f t="shared" ca="1" si="24"/>
        <v>101.8719403512161</v>
      </c>
    </row>
    <row r="66" spans="1:85" x14ac:dyDescent="0.3">
      <c r="A66" s="24">
        <v>2011</v>
      </c>
      <c r="B66" s="25">
        <f t="shared" ca="1" si="9"/>
        <v>94.237437031214625</v>
      </c>
      <c r="C66" s="25"/>
      <c r="D66" s="25">
        <f t="shared" ref="D66:Q74" ca="1" si="26">GEOMEAN(OFFSET(D$77,$W66,0,4,1))</f>
        <v>93.742021779930809</v>
      </c>
      <c r="E66" s="25">
        <f t="shared" ca="1" si="26"/>
        <v>93.532219632568356</v>
      </c>
      <c r="F66" s="25">
        <f t="shared" ca="1" si="26"/>
        <v>100.46340081322116</v>
      </c>
      <c r="G66" s="25">
        <f t="shared" ca="1" si="26"/>
        <v>81.106986987355185</v>
      </c>
      <c r="H66" s="25">
        <f t="shared" ca="1" si="26"/>
        <v>96.134975688393951</v>
      </c>
      <c r="I66" s="25">
        <f t="shared" ca="1" si="26"/>
        <v>89.976869656773815</v>
      </c>
      <c r="J66" s="25">
        <f t="shared" ca="1" si="26"/>
        <v>93.557039323624068</v>
      </c>
      <c r="K66" s="25">
        <f t="shared" ca="1" si="26"/>
        <v>99.971034862252949</v>
      </c>
      <c r="L66" s="25">
        <f t="shared" ca="1" si="26"/>
        <v>94.766849390830942</v>
      </c>
      <c r="M66" s="25">
        <f t="shared" ca="1" si="26"/>
        <v>92.372408165594067</v>
      </c>
      <c r="N66" s="25">
        <f t="shared" ca="1" si="26"/>
        <v>95.254482287960712</v>
      </c>
      <c r="O66" s="25">
        <f t="shared" ca="1" si="26"/>
        <v>108.0577265787397</v>
      </c>
      <c r="P66" s="25">
        <f t="shared" ca="1" si="26"/>
        <v>85.849220747436206</v>
      </c>
      <c r="Q66" s="25">
        <f t="shared" ca="1" si="26"/>
        <v>89.33388784764135</v>
      </c>
      <c r="R66" s="25"/>
      <c r="S66" s="25"/>
      <c r="T66" s="25"/>
      <c r="U66" s="25">
        <f t="shared" ca="1" si="25"/>
        <v>96.899467961545056</v>
      </c>
      <c r="V66" s="25">
        <f t="shared" ca="1" si="25"/>
        <v>98.328063804633587</v>
      </c>
      <c r="W66" s="25">
        <f t="shared" si="4"/>
        <v>244</v>
      </c>
      <c r="X66" s="25">
        <f t="shared" ca="1" si="19"/>
        <v>93.9043220544674</v>
      </c>
      <c r="Y66" s="25">
        <f t="shared" ca="1" si="19"/>
        <v>86.948710490318632</v>
      </c>
      <c r="Z66" s="25">
        <f t="shared" ca="1" si="19"/>
        <v>68.471150822566344</v>
      </c>
      <c r="AA66" s="25">
        <f t="shared" ca="1" si="19"/>
        <v>93.853516821892782</v>
      </c>
      <c r="AB66" s="25">
        <f t="shared" ca="1" si="19"/>
        <v>96.037421497887664</v>
      </c>
      <c r="AC66" s="25">
        <f t="shared" ca="1" si="19"/>
        <v>129.35479695536114</v>
      </c>
      <c r="AD66" s="25">
        <f t="shared" ca="1" si="19"/>
        <v>110.9511123054701</v>
      </c>
      <c r="AE66" s="25">
        <f t="shared" ca="1" si="19"/>
        <v>102.1814249939667</v>
      </c>
      <c r="AF66" s="25">
        <f t="shared" ca="1" si="19"/>
        <v>107.97330308666841</v>
      </c>
      <c r="AG66" s="25">
        <f t="shared" ca="1" si="19"/>
        <v>109.99243896948077</v>
      </c>
      <c r="AH66" s="25">
        <f t="shared" ca="1" si="20"/>
        <v>114.05441982745626</v>
      </c>
      <c r="AI66" s="25">
        <f t="shared" ca="1" si="20"/>
        <v>103.44988640697159</v>
      </c>
      <c r="AJ66" s="25">
        <f t="shared" ca="1" si="20"/>
        <v>109.84527817743157</v>
      </c>
      <c r="AK66" s="25">
        <f t="shared" ca="1" si="20"/>
        <v>107.31531622364025</v>
      </c>
      <c r="AL66" s="25">
        <f t="shared" ca="1" si="20"/>
        <v>125.38426186313112</v>
      </c>
      <c r="AM66" s="25">
        <f t="shared" ca="1" si="20"/>
        <v>95.542669668374685</v>
      </c>
      <c r="AN66" s="25">
        <f t="shared" ca="1" si="20"/>
        <v>108.06185753637027</v>
      </c>
      <c r="AO66" s="25">
        <f t="shared" ca="1" si="20"/>
        <v>112.96314616393438</v>
      </c>
      <c r="AP66" s="25">
        <f t="shared" ca="1" si="20"/>
        <v>101.2177454167105</v>
      </c>
      <c r="AQ66" s="25">
        <f t="shared" ca="1" si="20"/>
        <v>84.17773845976474</v>
      </c>
      <c r="AR66" s="25">
        <f t="shared" ca="1" si="21"/>
        <v>87.597247926154708</v>
      </c>
      <c r="AS66" s="25">
        <f t="shared" ca="1" si="21"/>
        <v>94.704517537353624</v>
      </c>
      <c r="AT66" s="25">
        <f t="shared" ca="1" si="21"/>
        <v>115.48320278580263</v>
      </c>
      <c r="AU66" s="25">
        <f t="shared" ca="1" si="21"/>
        <v>80.525591077796605</v>
      </c>
      <c r="AV66" s="25">
        <f t="shared" ca="1" si="21"/>
        <v>94.74902042972397</v>
      </c>
      <c r="AW66" s="25">
        <f t="shared" ca="1" si="21"/>
        <v>97.519038933531561</v>
      </c>
      <c r="AX66" s="25">
        <f t="shared" ca="1" si="21"/>
        <v>89.704319212853477</v>
      </c>
      <c r="AY66" s="25">
        <f t="shared" ca="1" si="21"/>
        <v>91.209567334100967</v>
      </c>
      <c r="AZ66" s="25">
        <f t="shared" ca="1" si="21"/>
        <v>94.279305062864239</v>
      </c>
      <c r="BA66" s="25">
        <f t="shared" ca="1" si="21"/>
        <v>93.272003580166341</v>
      </c>
      <c r="BB66" s="25">
        <f t="shared" ca="1" si="21"/>
        <v>103.91681409574356</v>
      </c>
      <c r="BC66" s="25">
        <f t="shared" ca="1" si="21"/>
        <v>63.120819046903968</v>
      </c>
      <c r="BD66" s="25">
        <f t="shared" ca="1" si="21"/>
        <v>101.68162652395796</v>
      </c>
      <c r="BE66" s="25">
        <f t="shared" ca="1" si="21"/>
        <v>103.8516654756836</v>
      </c>
      <c r="BF66" s="25"/>
      <c r="BG66" s="25">
        <f t="shared" ca="1" si="22"/>
        <v>95.13368117559591</v>
      </c>
      <c r="BH66" s="25">
        <f t="shared" ca="1" si="22"/>
        <v>101.69770029612498</v>
      </c>
      <c r="BI66" s="25">
        <f t="shared" ca="1" si="22"/>
        <v>91.977471365692864</v>
      </c>
      <c r="BJ66" s="25">
        <f t="shared" ca="1" si="22"/>
        <v>93.342078688262887</v>
      </c>
      <c r="BK66" s="25">
        <f t="shared" ca="1" si="22"/>
        <v>86.977916834138981</v>
      </c>
      <c r="BL66" s="25">
        <f t="shared" ca="1" si="22"/>
        <v>84.66817122960309</v>
      </c>
      <c r="BM66" s="25">
        <f t="shared" ca="1" si="22"/>
        <v>129.28186885857932</v>
      </c>
      <c r="BN66" s="25">
        <f t="shared" ca="1" si="22"/>
        <v>76.894349775514215</v>
      </c>
      <c r="BO66" s="25">
        <f t="shared" ca="1" si="22"/>
        <v>108.75847339540186</v>
      </c>
      <c r="BP66" s="25">
        <f t="shared" ca="1" si="22"/>
        <v>70.129191716076889</v>
      </c>
      <c r="BQ66" s="25">
        <f t="shared" ca="1" si="23"/>
        <v>73.097433106243059</v>
      </c>
      <c r="BR66" s="25">
        <f t="shared" ca="1" si="23"/>
        <v>114.33634035488768</v>
      </c>
      <c r="BS66" s="25">
        <f t="shared" ca="1" si="23"/>
        <v>82.600810305511743</v>
      </c>
      <c r="BT66" s="25">
        <f t="shared" ca="1" si="23"/>
        <v>73.078851368072847</v>
      </c>
      <c r="BU66" s="25">
        <f t="shared" ca="1" si="23"/>
        <v>87.635821817763599</v>
      </c>
      <c r="BV66" s="25">
        <f t="shared" ca="1" si="23"/>
        <v>92.331078838774317</v>
      </c>
      <c r="BW66" s="25">
        <f t="shared" ca="1" si="23"/>
        <v>107.4093063813793</v>
      </c>
      <c r="BX66" s="25">
        <f t="shared" ca="1" si="23"/>
        <v>90.754832450756638</v>
      </c>
      <c r="BY66" s="25"/>
      <c r="BZ66" s="25"/>
      <c r="CA66" s="25"/>
      <c r="CB66" s="25"/>
      <c r="CC66" s="25">
        <f t="shared" ca="1" si="24"/>
        <v>112.5417344057187</v>
      </c>
      <c r="CD66" s="25">
        <f t="shared" ca="1" si="24"/>
        <v>78.068464741572711</v>
      </c>
      <c r="CE66" s="25">
        <f t="shared" ca="1" si="24"/>
        <v>102.81230704833787</v>
      </c>
      <c r="CF66" s="25">
        <f t="shared" ca="1" si="24"/>
        <v>95.730824705892033</v>
      </c>
      <c r="CG66" s="25">
        <f t="shared" ca="1" si="24"/>
        <v>99.237246641068722</v>
      </c>
    </row>
    <row r="67" spans="1:85" x14ac:dyDescent="0.3">
      <c r="A67" s="24">
        <v>2012</v>
      </c>
      <c r="B67" s="25">
        <f t="shared" ca="1" si="9"/>
        <v>94.434856801956585</v>
      </c>
      <c r="C67" s="25"/>
      <c r="D67" s="25">
        <f t="shared" ca="1" si="26"/>
        <v>95.763086433553738</v>
      </c>
      <c r="E67" s="25">
        <f t="shared" ca="1" si="26"/>
        <v>93.579240146322888</v>
      </c>
      <c r="F67" s="25">
        <f t="shared" ca="1" si="26"/>
        <v>98.804273111629655</v>
      </c>
      <c r="G67" s="25">
        <f t="shared" ca="1" si="26"/>
        <v>83.880789034581085</v>
      </c>
      <c r="H67" s="25">
        <f t="shared" ca="1" si="26"/>
        <v>96.624961333572074</v>
      </c>
      <c r="I67" s="25">
        <f t="shared" ca="1" si="26"/>
        <v>91.763409525923393</v>
      </c>
      <c r="J67" s="25">
        <f t="shared" ca="1" si="26"/>
        <v>94.204280112601808</v>
      </c>
      <c r="K67" s="25">
        <f t="shared" ca="1" si="26"/>
        <v>98.485371018688411</v>
      </c>
      <c r="L67" s="25">
        <f t="shared" ca="1" si="26"/>
        <v>93.91438993656665</v>
      </c>
      <c r="M67" s="25">
        <f t="shared" ca="1" si="26"/>
        <v>92.464897204115061</v>
      </c>
      <c r="N67" s="25">
        <f t="shared" ca="1" si="26"/>
        <v>97.039783212593775</v>
      </c>
      <c r="O67" s="25">
        <f t="shared" ca="1" si="26"/>
        <v>106.18786531726802</v>
      </c>
      <c r="P67" s="25">
        <f t="shared" ca="1" si="26"/>
        <v>90.414228349531598</v>
      </c>
      <c r="Q67" s="25">
        <f t="shared" ca="1" si="26"/>
        <v>86.999240197378612</v>
      </c>
      <c r="R67" s="25"/>
      <c r="S67" s="25"/>
      <c r="T67" s="25"/>
      <c r="U67" s="25">
        <f t="shared" ca="1" si="25"/>
        <v>96.25407541072633</v>
      </c>
      <c r="V67" s="25">
        <f t="shared" ca="1" si="25"/>
        <v>94.043004644271292</v>
      </c>
      <c r="W67" s="25">
        <f t="shared" si="4"/>
        <v>248</v>
      </c>
      <c r="X67" s="25">
        <f t="shared" ca="1" si="19"/>
        <v>95.961295708580565</v>
      </c>
      <c r="Y67" s="25">
        <f t="shared" ca="1" si="19"/>
        <v>90.409992535539971</v>
      </c>
      <c r="Z67" s="25">
        <f t="shared" ca="1" si="19"/>
        <v>75.563378278418739</v>
      </c>
      <c r="AA67" s="25">
        <f t="shared" ca="1" si="19"/>
        <v>93.374966395557507</v>
      </c>
      <c r="AB67" s="25">
        <f t="shared" ca="1" si="19"/>
        <v>96.014388288761921</v>
      </c>
      <c r="AC67" s="25">
        <f t="shared" ca="1" si="19"/>
        <v>120.19025946535496</v>
      </c>
      <c r="AD67" s="25">
        <f t="shared" ca="1" si="19"/>
        <v>106.40610957314077</v>
      </c>
      <c r="AE67" s="25">
        <f t="shared" ca="1" si="19"/>
        <v>100.72691115550938</v>
      </c>
      <c r="AF67" s="25">
        <f t="shared" ca="1" si="19"/>
        <v>104.7261112303713</v>
      </c>
      <c r="AG67" s="25">
        <f t="shared" ca="1" si="19"/>
        <v>106.02639116108284</v>
      </c>
      <c r="AH67" s="25">
        <f t="shared" ca="1" si="20"/>
        <v>109.05594098373145</v>
      </c>
      <c r="AI67" s="25">
        <f t="shared" ca="1" si="20"/>
        <v>100.95925993100755</v>
      </c>
      <c r="AJ67" s="25">
        <f t="shared" ca="1" si="20"/>
        <v>106.3899622537831</v>
      </c>
      <c r="AK67" s="25">
        <f t="shared" ca="1" si="20"/>
        <v>104.93138322810363</v>
      </c>
      <c r="AL67" s="25">
        <f t="shared" ca="1" si="20"/>
        <v>120.52964038242978</v>
      </c>
      <c r="AM67" s="25">
        <f t="shared" ca="1" si="20"/>
        <v>95.218787820201641</v>
      </c>
      <c r="AN67" s="25">
        <f t="shared" ca="1" si="20"/>
        <v>106.01345897366502</v>
      </c>
      <c r="AO67" s="25">
        <f t="shared" ca="1" si="20"/>
        <v>108.65571534338453</v>
      </c>
      <c r="AP67" s="25">
        <f t="shared" ca="1" si="20"/>
        <v>100.1199008963534</v>
      </c>
      <c r="AQ67" s="25">
        <f t="shared" ca="1" si="20"/>
        <v>82.604898128136483</v>
      </c>
      <c r="AR67" s="25">
        <f t="shared" ca="1" si="21"/>
        <v>88.598043297941018</v>
      </c>
      <c r="AS67" s="25">
        <f t="shared" ca="1" si="21"/>
        <v>94.199937126753099</v>
      </c>
      <c r="AT67" s="25">
        <f t="shared" ca="1" si="21"/>
        <v>115.67678225432486</v>
      </c>
      <c r="AU67" s="25">
        <f t="shared" ca="1" si="21"/>
        <v>83.136794981998136</v>
      </c>
      <c r="AV67" s="25">
        <f t="shared" ca="1" si="21"/>
        <v>96.309576832810308</v>
      </c>
      <c r="AW67" s="25">
        <f t="shared" ca="1" si="21"/>
        <v>96.637448414117216</v>
      </c>
      <c r="AX67" s="25">
        <f t="shared" ca="1" si="21"/>
        <v>91.10275876750481</v>
      </c>
      <c r="AY67" s="25">
        <f t="shared" ca="1" si="21"/>
        <v>91.09734129928583</v>
      </c>
      <c r="AZ67" s="25">
        <f t="shared" ca="1" si="21"/>
        <v>94.217255813377037</v>
      </c>
      <c r="BA67" s="25">
        <f t="shared" ca="1" si="21"/>
        <v>94.32486186151273</v>
      </c>
      <c r="BB67" s="25">
        <f t="shared" ca="1" si="21"/>
        <v>102.07699441340895</v>
      </c>
      <c r="BC67" s="25">
        <f t="shared" ca="1" si="21"/>
        <v>68.295995114199386</v>
      </c>
      <c r="BD67" s="25">
        <f t="shared" ca="1" si="21"/>
        <v>98.576216615863643</v>
      </c>
      <c r="BE67" s="25">
        <f t="shared" ca="1" si="21"/>
        <v>102.65386226262176</v>
      </c>
      <c r="BF67" s="25"/>
      <c r="BG67" s="25">
        <f t="shared" ca="1" si="22"/>
        <v>94.129533125513646</v>
      </c>
      <c r="BH67" s="25">
        <f t="shared" ca="1" si="22"/>
        <v>99.481734321215527</v>
      </c>
      <c r="BI67" s="25">
        <f t="shared" ca="1" si="22"/>
        <v>91.786798642120019</v>
      </c>
      <c r="BJ67" s="25">
        <f t="shared" ca="1" si="22"/>
        <v>93.727228687384837</v>
      </c>
      <c r="BK67" s="25">
        <f t="shared" ca="1" si="22"/>
        <v>87.281768200399213</v>
      </c>
      <c r="BL67" s="25">
        <f t="shared" ca="1" si="22"/>
        <v>90.378147880800441</v>
      </c>
      <c r="BM67" s="25">
        <f t="shared" ca="1" si="22"/>
        <v>122.48674973141884</v>
      </c>
      <c r="BN67" s="25">
        <f t="shared" ca="1" si="22"/>
        <v>78.267437895503065</v>
      </c>
      <c r="BO67" s="25">
        <f t="shared" ca="1" si="22"/>
        <v>106.69115724115663</v>
      </c>
      <c r="BP67" s="25">
        <f t="shared" ca="1" si="22"/>
        <v>77.264531135657535</v>
      </c>
      <c r="BQ67" s="25">
        <f t="shared" ca="1" si="23"/>
        <v>73.10715671150291</v>
      </c>
      <c r="BR67" s="25">
        <f t="shared" ca="1" si="23"/>
        <v>122.9894013870211</v>
      </c>
      <c r="BS67" s="25">
        <f t="shared" ca="1" si="23"/>
        <v>80.449058759425341</v>
      </c>
      <c r="BT67" s="25">
        <f t="shared" ca="1" si="23"/>
        <v>76.396514675557924</v>
      </c>
      <c r="BU67" s="25">
        <f t="shared" ca="1" si="23"/>
        <v>83.179302705948828</v>
      </c>
      <c r="BV67" s="25">
        <f t="shared" ca="1" si="23"/>
        <v>90.467022638694189</v>
      </c>
      <c r="BW67" s="25">
        <f t="shared" ca="1" si="23"/>
        <v>102.92097344819693</v>
      </c>
      <c r="BX67" s="25">
        <f t="shared" ca="1" si="23"/>
        <v>91.172241722020232</v>
      </c>
      <c r="BY67" s="25"/>
      <c r="BZ67" s="25"/>
      <c r="CA67" s="25"/>
      <c r="CB67" s="25"/>
      <c r="CC67" s="25">
        <f t="shared" ca="1" si="24"/>
        <v>110.0285234689662</v>
      </c>
      <c r="CD67" s="25">
        <f t="shared" ca="1" si="24"/>
        <v>79.474243539820719</v>
      </c>
      <c r="CE67" s="25">
        <f t="shared" ca="1" si="24"/>
        <v>101.05156004789674</v>
      </c>
      <c r="CF67" s="25">
        <f t="shared" ca="1" si="24"/>
        <v>85.021628028209022</v>
      </c>
      <c r="CG67" s="25">
        <f t="shared" ca="1" si="24"/>
        <v>95.71441623113914</v>
      </c>
    </row>
    <row r="68" spans="1:85" x14ac:dyDescent="0.3">
      <c r="A68" s="24">
        <v>2013</v>
      </c>
      <c r="B68" s="25">
        <f t="shared" ca="1" si="9"/>
        <v>94.97718626949522</v>
      </c>
      <c r="C68" s="25"/>
      <c r="D68" s="25">
        <f t="shared" ca="1" si="26"/>
        <v>97.386608563135241</v>
      </c>
      <c r="E68" s="25">
        <f t="shared" ca="1" si="26"/>
        <v>95.105938036851441</v>
      </c>
      <c r="F68" s="25">
        <f t="shared" ca="1" si="26"/>
        <v>97.774769760008354</v>
      </c>
      <c r="G68" s="25">
        <f t="shared" ca="1" si="26"/>
        <v>87.466216730536956</v>
      </c>
      <c r="H68" s="25">
        <f t="shared" ca="1" si="26"/>
        <v>97.269720829620056</v>
      </c>
      <c r="I68" s="25">
        <f t="shared" ca="1" si="26"/>
        <v>93.871673797239239</v>
      </c>
      <c r="J68" s="25">
        <f t="shared" ca="1" si="26"/>
        <v>95.044563936896509</v>
      </c>
      <c r="K68" s="25">
        <f t="shared" ca="1" si="26"/>
        <v>97.139916615087202</v>
      </c>
      <c r="L68" s="25">
        <f t="shared" ca="1" si="26"/>
        <v>92.897387725885025</v>
      </c>
      <c r="M68" s="25">
        <f t="shared" ca="1" si="26"/>
        <v>93.394308040733108</v>
      </c>
      <c r="N68" s="25">
        <f t="shared" ca="1" si="26"/>
        <v>98.471936090884455</v>
      </c>
      <c r="O68" s="25">
        <f t="shared" ca="1" si="26"/>
        <v>104.25934274512825</v>
      </c>
      <c r="P68" s="25">
        <f t="shared" ca="1" si="26"/>
        <v>92.448850768853703</v>
      </c>
      <c r="Q68" s="25">
        <f t="shared" ca="1" si="26"/>
        <v>85.597443782351235</v>
      </c>
      <c r="R68" s="25"/>
      <c r="S68" s="25"/>
      <c r="T68" s="25"/>
      <c r="U68" s="25">
        <f t="shared" ca="1" si="25"/>
        <v>96.699604260439017</v>
      </c>
      <c r="V68" s="25">
        <f t="shared" ca="1" si="25"/>
        <v>96.799836031951614</v>
      </c>
      <c r="W68" s="25">
        <f t="shared" si="4"/>
        <v>252</v>
      </c>
      <c r="X68" s="25">
        <f t="shared" ca="1" si="19"/>
        <v>97.649150051439349</v>
      </c>
      <c r="Y68" s="25">
        <f t="shared" ca="1" si="19"/>
        <v>88.70727175106731</v>
      </c>
      <c r="Z68" s="25">
        <f t="shared" ca="1" si="19"/>
        <v>82.68135538692971</v>
      </c>
      <c r="AA68" s="25">
        <f t="shared" ca="1" si="19"/>
        <v>94.706408356443262</v>
      </c>
      <c r="AB68" s="25">
        <f t="shared" ca="1" si="19"/>
        <v>95.717372023484501</v>
      </c>
      <c r="AC68" s="25">
        <f t="shared" ca="1" si="19"/>
        <v>114.20150511043215</v>
      </c>
      <c r="AD68" s="25">
        <f t="shared" ca="1" si="19"/>
        <v>102.21379775282226</v>
      </c>
      <c r="AE68" s="25">
        <f t="shared" ca="1" si="19"/>
        <v>99.274026940871764</v>
      </c>
      <c r="AF68" s="25">
        <f t="shared" ca="1" si="19"/>
        <v>102.46894406919584</v>
      </c>
      <c r="AG68" s="25">
        <f t="shared" ca="1" si="19"/>
        <v>104.87688194187734</v>
      </c>
      <c r="AH68" s="25">
        <f t="shared" ca="1" si="20"/>
        <v>105.52946359089768</v>
      </c>
      <c r="AI68" s="25">
        <f t="shared" ca="1" si="20"/>
        <v>99.044753626865202</v>
      </c>
      <c r="AJ68" s="25">
        <f t="shared" ca="1" si="20"/>
        <v>102.94973071261633</v>
      </c>
      <c r="AK68" s="25">
        <f t="shared" ca="1" si="20"/>
        <v>102.36726885869962</v>
      </c>
      <c r="AL68" s="25">
        <f t="shared" ca="1" si="20"/>
        <v>115.04277146566002</v>
      </c>
      <c r="AM68" s="25">
        <f t="shared" ca="1" si="20"/>
        <v>97.477048513087396</v>
      </c>
      <c r="AN68" s="25">
        <f t="shared" ca="1" si="20"/>
        <v>103.11862785892725</v>
      </c>
      <c r="AO68" s="25">
        <f t="shared" ca="1" si="20"/>
        <v>104.79876692655971</v>
      </c>
      <c r="AP68" s="25">
        <f t="shared" ca="1" si="20"/>
        <v>100.03222127685953</v>
      </c>
      <c r="AQ68" s="25">
        <f t="shared" ca="1" si="20"/>
        <v>83.478315933049899</v>
      </c>
      <c r="AR68" s="25">
        <f t="shared" ca="1" si="21"/>
        <v>90.722469858354543</v>
      </c>
      <c r="AS68" s="25">
        <f t="shared" ca="1" si="21"/>
        <v>93.519545842754596</v>
      </c>
      <c r="AT68" s="25">
        <f t="shared" ca="1" si="21"/>
        <v>109.52476550326961</v>
      </c>
      <c r="AU68" s="25">
        <f t="shared" ca="1" si="21"/>
        <v>86.513956249416353</v>
      </c>
      <c r="AV68" s="25">
        <f t="shared" ca="1" si="21"/>
        <v>97.449200489853382</v>
      </c>
      <c r="AW68" s="25">
        <f t="shared" ca="1" si="21"/>
        <v>96.617490327374156</v>
      </c>
      <c r="AX68" s="25">
        <f t="shared" ca="1" si="21"/>
        <v>93.546533229874257</v>
      </c>
      <c r="AY68" s="25">
        <f t="shared" ca="1" si="21"/>
        <v>90.166759320855064</v>
      </c>
      <c r="AZ68" s="25">
        <f t="shared" ca="1" si="21"/>
        <v>94.579700019061164</v>
      </c>
      <c r="BA68" s="25">
        <f t="shared" ca="1" si="21"/>
        <v>95.597226578424824</v>
      </c>
      <c r="BB68" s="25">
        <f t="shared" ca="1" si="21"/>
        <v>99.623665852227347</v>
      </c>
      <c r="BC68" s="25">
        <f t="shared" ca="1" si="21"/>
        <v>72.651653726409151</v>
      </c>
      <c r="BD68" s="25">
        <f t="shared" ca="1" si="21"/>
        <v>96.229090237696056</v>
      </c>
      <c r="BE68" s="25">
        <f t="shared" ca="1" si="21"/>
        <v>101.75491906399965</v>
      </c>
      <c r="BF68" s="25"/>
      <c r="BG68" s="25">
        <f t="shared" ca="1" si="22"/>
        <v>93.041967777648324</v>
      </c>
      <c r="BH68" s="25">
        <f t="shared" ca="1" si="22"/>
        <v>97.687048627519118</v>
      </c>
      <c r="BI68" s="25">
        <f t="shared" ca="1" si="22"/>
        <v>91.084852747273189</v>
      </c>
      <c r="BJ68" s="25">
        <f t="shared" ca="1" si="22"/>
        <v>94.533929771362637</v>
      </c>
      <c r="BK68" s="25">
        <f t="shared" ca="1" si="22"/>
        <v>89.847737125801956</v>
      </c>
      <c r="BL68" s="25">
        <f t="shared" ca="1" si="22"/>
        <v>96.385521948716402</v>
      </c>
      <c r="BM68" s="25">
        <f t="shared" ca="1" si="22"/>
        <v>116.52276854546484</v>
      </c>
      <c r="BN68" s="25">
        <f t="shared" ca="1" si="22"/>
        <v>78.507296677248419</v>
      </c>
      <c r="BO68" s="25">
        <f t="shared" ca="1" si="22"/>
        <v>104.59882412380101</v>
      </c>
      <c r="BP68" s="25">
        <f t="shared" ca="1" si="22"/>
        <v>80.992311369259284</v>
      </c>
      <c r="BQ68" s="25">
        <f t="shared" ca="1" si="23"/>
        <v>78.459978201507255</v>
      </c>
      <c r="BR68" s="25">
        <f t="shared" ca="1" si="23"/>
        <v>122.82455437659382</v>
      </c>
      <c r="BS68" s="25">
        <f t="shared" ca="1" si="23"/>
        <v>80.819235665544198</v>
      </c>
      <c r="BT68" s="25">
        <f t="shared" ca="1" si="23"/>
        <v>76.154461631434131</v>
      </c>
      <c r="BU68" s="25">
        <f t="shared" ca="1" si="23"/>
        <v>80.050144621067346</v>
      </c>
      <c r="BV68" s="25">
        <f t="shared" ca="1" si="23"/>
        <v>92.256229257912551</v>
      </c>
      <c r="BW68" s="25">
        <f t="shared" ca="1" si="23"/>
        <v>101.15296009863349</v>
      </c>
      <c r="BX68" s="25">
        <f t="shared" ca="1" si="23"/>
        <v>92.05326624619309</v>
      </c>
      <c r="BY68" s="25"/>
      <c r="BZ68" s="25"/>
      <c r="CA68" s="25"/>
      <c r="CB68" s="25"/>
      <c r="CC68" s="25">
        <f t="shared" ca="1" si="24"/>
        <v>108.10494854538257</v>
      </c>
      <c r="CD68" s="25">
        <f t="shared" ca="1" si="24"/>
        <v>81.939984542110352</v>
      </c>
      <c r="CE68" s="25">
        <f t="shared" ca="1" si="24"/>
        <v>99.509750420920653</v>
      </c>
      <c r="CF68" s="25">
        <f t="shared" ca="1" si="24"/>
        <v>86.515789243910007</v>
      </c>
      <c r="CG68" s="25">
        <f t="shared" ca="1" si="24"/>
        <v>96.902325778451726</v>
      </c>
    </row>
    <row r="69" spans="1:85" x14ac:dyDescent="0.3">
      <c r="A69" s="24">
        <v>2014</v>
      </c>
      <c r="B69" s="25">
        <f t="shared" ref="B69:B74" ca="1" si="27">GEOMEAN(OFFSET(B$77,$W69,0,4,1))</f>
        <v>96.019143536942565</v>
      </c>
      <c r="C69" s="25"/>
      <c r="D69" s="25">
        <f t="shared" ca="1" si="26"/>
        <v>99.083041326238217</v>
      </c>
      <c r="E69" s="25">
        <f t="shared" ca="1" si="26"/>
        <v>97.099277893443514</v>
      </c>
      <c r="F69" s="25">
        <f t="shared" ca="1" si="26"/>
        <v>97.217351577407086</v>
      </c>
      <c r="G69" s="25">
        <f t="shared" ca="1" si="26"/>
        <v>90.493459773015275</v>
      </c>
      <c r="H69" s="25">
        <f t="shared" ca="1" si="26"/>
        <v>97.942434859581724</v>
      </c>
      <c r="I69" s="25">
        <f t="shared" ca="1" si="26"/>
        <v>95.152042950352993</v>
      </c>
      <c r="J69" s="25">
        <f t="shared" ca="1" si="26"/>
        <v>96.728297231572157</v>
      </c>
      <c r="K69" s="25">
        <f t="shared" ca="1" si="26"/>
        <v>97.507282662963519</v>
      </c>
      <c r="L69" s="25">
        <f t="shared" ca="1" si="26"/>
        <v>94.086995250167988</v>
      </c>
      <c r="M69" s="25">
        <f t="shared" ca="1" si="26"/>
        <v>94.706363276706114</v>
      </c>
      <c r="N69" s="25">
        <f t="shared" ca="1" si="26"/>
        <v>99.094761840162903</v>
      </c>
      <c r="O69" s="25">
        <f t="shared" ca="1" si="26"/>
        <v>103.24812090863041</v>
      </c>
      <c r="P69" s="25">
        <f t="shared" ca="1" si="26"/>
        <v>94.16360552310222</v>
      </c>
      <c r="Q69" s="25">
        <f t="shared" ca="1" si="26"/>
        <v>86.70751261872779</v>
      </c>
      <c r="R69" s="25"/>
      <c r="S69" s="25"/>
      <c r="T69" s="25"/>
      <c r="U69" s="25">
        <f t="shared" ca="1" si="25"/>
        <v>97.776682009179908</v>
      </c>
      <c r="V69" s="25">
        <f t="shared" ca="1" si="25"/>
        <v>98.321334265195304</v>
      </c>
      <c r="W69" s="25">
        <f t="shared" si="4"/>
        <v>256</v>
      </c>
      <c r="X69" s="25">
        <f t="shared" ca="1" si="19"/>
        <v>99.185693857168218</v>
      </c>
      <c r="Y69" s="25">
        <f t="shared" ca="1" si="19"/>
        <v>87.626930785906538</v>
      </c>
      <c r="Z69" s="25">
        <f t="shared" ca="1" si="19"/>
        <v>87.16057599872201</v>
      </c>
      <c r="AA69" s="25">
        <f t="shared" ca="1" si="19"/>
        <v>96.505523260053579</v>
      </c>
      <c r="AB69" s="25">
        <f t="shared" ca="1" si="19"/>
        <v>96.254828179779963</v>
      </c>
      <c r="AC69" s="25">
        <f t="shared" ca="1" si="19"/>
        <v>110.48376662453232</v>
      </c>
      <c r="AD69" s="25">
        <f t="shared" ca="1" si="19"/>
        <v>100.84889440095399</v>
      </c>
      <c r="AE69" s="25">
        <f t="shared" ca="1" si="19"/>
        <v>97.327282869617662</v>
      </c>
      <c r="AF69" s="25">
        <f t="shared" ca="1" si="19"/>
        <v>101.05655920053567</v>
      </c>
      <c r="AG69" s="25">
        <f t="shared" ca="1" si="19"/>
        <v>104.22495356679367</v>
      </c>
      <c r="AH69" s="25">
        <f t="shared" ca="1" si="20"/>
        <v>102.40996893893194</v>
      </c>
      <c r="AI69" s="25">
        <f t="shared" ca="1" si="20"/>
        <v>98.224377574872932</v>
      </c>
      <c r="AJ69" s="25">
        <f t="shared" ca="1" si="20"/>
        <v>100.51109824501209</v>
      </c>
      <c r="AK69" s="25">
        <f t="shared" ca="1" si="20"/>
        <v>100.00120083334042</v>
      </c>
      <c r="AL69" s="25">
        <f t="shared" ca="1" si="20"/>
        <v>109.03087735122229</v>
      </c>
      <c r="AM69" s="25">
        <f t="shared" ca="1" si="20"/>
        <v>98.242427161648848</v>
      </c>
      <c r="AN69" s="25">
        <f t="shared" ca="1" si="20"/>
        <v>101.52404560478621</v>
      </c>
      <c r="AO69" s="25">
        <f t="shared" ca="1" si="20"/>
        <v>102.11573136590842</v>
      </c>
      <c r="AP69" s="25">
        <f t="shared" ca="1" si="20"/>
        <v>99.364699109337408</v>
      </c>
      <c r="AQ69" s="25">
        <f t="shared" ca="1" si="20"/>
        <v>86.081931686489469</v>
      </c>
      <c r="AR69" s="25">
        <f t="shared" ca="1" si="21"/>
        <v>91.129869230525756</v>
      </c>
      <c r="AS69" s="25">
        <f t="shared" ca="1" si="21"/>
        <v>92.877342024326254</v>
      </c>
      <c r="AT69" s="25">
        <f t="shared" ca="1" si="21"/>
        <v>104.00693062831213</v>
      </c>
      <c r="AU69" s="25">
        <f t="shared" ca="1" si="21"/>
        <v>89.787507240432319</v>
      </c>
      <c r="AV69" s="25">
        <f t="shared" ca="1" si="21"/>
        <v>98.574859200875181</v>
      </c>
      <c r="AW69" s="25">
        <f t="shared" ca="1" si="21"/>
        <v>96.989978090518264</v>
      </c>
      <c r="AX69" s="25">
        <f t="shared" ca="1" si="21"/>
        <v>94.849297966213442</v>
      </c>
      <c r="AY69" s="25">
        <f t="shared" ca="1" si="21"/>
        <v>90.700409953576269</v>
      </c>
      <c r="AZ69" s="25">
        <f t="shared" ca="1" si="21"/>
        <v>95.021725534310931</v>
      </c>
      <c r="BA69" s="25">
        <f t="shared" ca="1" si="21"/>
        <v>97.433620264135058</v>
      </c>
      <c r="BB69" s="25">
        <f t="shared" ca="1" si="21"/>
        <v>98.517238286289313</v>
      </c>
      <c r="BC69" s="25">
        <f t="shared" ca="1" si="21"/>
        <v>80.432576350882286</v>
      </c>
      <c r="BD69" s="25">
        <f t="shared" ca="1" si="21"/>
        <v>95.951245238823944</v>
      </c>
      <c r="BE69" s="25">
        <f t="shared" ca="1" si="21"/>
        <v>101.33206373540256</v>
      </c>
      <c r="BF69" s="25"/>
      <c r="BG69" s="25">
        <f t="shared" ca="1" si="22"/>
        <v>93.550651961094815</v>
      </c>
      <c r="BH69" s="25">
        <f t="shared" ca="1" si="22"/>
        <v>97.951397449770866</v>
      </c>
      <c r="BI69" s="25">
        <f t="shared" ca="1" si="22"/>
        <v>92.369145341916649</v>
      </c>
      <c r="BJ69" s="25">
        <f t="shared" ca="1" si="22"/>
        <v>95.387045269411743</v>
      </c>
      <c r="BK69" s="25">
        <f t="shared" ca="1" si="22"/>
        <v>92.90658673765293</v>
      </c>
      <c r="BL69" s="25">
        <f t="shared" ca="1" si="22"/>
        <v>99.686731679629403</v>
      </c>
      <c r="BM69" s="25">
        <f t="shared" ca="1" si="22"/>
        <v>109.64202249739661</v>
      </c>
      <c r="BN69" s="25">
        <f t="shared" ca="1" si="22"/>
        <v>80.905248601663473</v>
      </c>
      <c r="BO69" s="25">
        <f t="shared" ca="1" si="22"/>
        <v>103.63931426704619</v>
      </c>
      <c r="BP69" s="25">
        <f t="shared" ca="1" si="22"/>
        <v>83.949188194335775</v>
      </c>
      <c r="BQ69" s="25">
        <f t="shared" ca="1" si="23"/>
        <v>84.732497436812665</v>
      </c>
      <c r="BR69" s="25">
        <f t="shared" ca="1" si="23"/>
        <v>117.77276279300648</v>
      </c>
      <c r="BS69" s="25">
        <f t="shared" ca="1" si="23"/>
        <v>83.421362555891349</v>
      </c>
      <c r="BT69" s="25">
        <f t="shared" ca="1" si="23"/>
        <v>82.741218419968163</v>
      </c>
      <c r="BU69" s="25">
        <f t="shared" ca="1" si="23"/>
        <v>79.856938499586434</v>
      </c>
      <c r="BV69" s="25">
        <f t="shared" ca="1" si="23"/>
        <v>94.046898817231238</v>
      </c>
      <c r="BW69" s="25">
        <f t="shared" ca="1" si="23"/>
        <v>98.503267280686956</v>
      </c>
      <c r="BX69" s="25">
        <f t="shared" ca="1" si="23"/>
        <v>93.357405856739675</v>
      </c>
      <c r="BY69" s="25"/>
      <c r="BZ69" s="25"/>
      <c r="CA69" s="25"/>
      <c r="CB69" s="25"/>
      <c r="CC69" s="25">
        <f t="shared" ca="1" si="24"/>
        <v>106.82691587198696</v>
      </c>
      <c r="CD69" s="25">
        <f t="shared" ca="1" si="24"/>
        <v>85.721489767686606</v>
      </c>
      <c r="CE69" s="25">
        <f t="shared" ca="1" si="24"/>
        <v>96.903797306484066</v>
      </c>
      <c r="CF69" s="25">
        <f t="shared" ca="1" si="24"/>
        <v>99.66161724048952</v>
      </c>
      <c r="CG69" s="25">
        <f t="shared" ca="1" si="24"/>
        <v>98.907665689574259</v>
      </c>
    </row>
    <row r="70" spans="1:85" x14ac:dyDescent="0.3">
      <c r="A70" s="24">
        <v>2015</v>
      </c>
      <c r="B70" s="25">
        <f t="shared" ca="1" si="27"/>
        <v>97.673226280104146</v>
      </c>
      <c r="C70" s="25"/>
      <c r="D70" s="25">
        <f t="shared" ca="1" si="26"/>
        <v>99.8199767093747</v>
      </c>
      <c r="E70" s="25">
        <f t="shared" ca="1" si="26"/>
        <v>98.811421459100828</v>
      </c>
      <c r="F70" s="25">
        <f t="shared" ca="1" si="26"/>
        <v>98.373479489096098</v>
      </c>
      <c r="G70" s="25">
        <f t="shared" ca="1" si="26"/>
        <v>94.600690763068471</v>
      </c>
      <c r="H70" s="25">
        <f t="shared" ca="1" si="26"/>
        <v>98.852264694358666</v>
      </c>
      <c r="I70" s="25">
        <f t="shared" ca="1" si="26"/>
        <v>97.708462686719628</v>
      </c>
      <c r="J70" s="25">
        <f t="shared" ca="1" si="26"/>
        <v>98.323429766502542</v>
      </c>
      <c r="K70" s="25">
        <f t="shared" ca="1" si="26"/>
        <v>98.519657594194882</v>
      </c>
      <c r="L70" s="25">
        <f t="shared" ca="1" si="26"/>
        <v>96.416274232432443</v>
      </c>
      <c r="M70" s="25">
        <f t="shared" ca="1" si="26"/>
        <v>96.1309115476204</v>
      </c>
      <c r="N70" s="25">
        <f t="shared" ca="1" si="26"/>
        <v>99.777110365309483</v>
      </c>
      <c r="O70" s="25">
        <f t="shared" ca="1" si="26"/>
        <v>101.27890938028924</v>
      </c>
      <c r="P70" s="25">
        <f t="shared" ca="1" si="26"/>
        <v>96.143179699399482</v>
      </c>
      <c r="Q70" s="25">
        <f t="shared" ca="1" si="26"/>
        <v>91.824591493075829</v>
      </c>
      <c r="R70" s="25"/>
      <c r="S70" s="25"/>
      <c r="T70" s="25"/>
      <c r="U70" s="25">
        <f t="shared" ca="1" si="25"/>
        <v>98.164237998853508</v>
      </c>
      <c r="V70" s="25">
        <f t="shared" ca="1" si="25"/>
        <v>98.67163689564947</v>
      </c>
      <c r="W70" s="25">
        <f t="shared" si="4"/>
        <v>260</v>
      </c>
      <c r="X70" s="25">
        <f t="shared" ca="1" si="19"/>
        <v>100.26249068055404</v>
      </c>
      <c r="Y70" s="25">
        <f t="shared" ca="1" si="19"/>
        <v>91.451448139198476</v>
      </c>
      <c r="Z70" s="25">
        <f t="shared" ca="1" si="19"/>
        <v>90.45234719008532</v>
      </c>
      <c r="AA70" s="25">
        <f t="shared" ca="1" si="19"/>
        <v>98.494502154923438</v>
      </c>
      <c r="AB70" s="25">
        <f t="shared" ca="1" si="19"/>
        <v>97.316588797560456</v>
      </c>
      <c r="AC70" s="25">
        <f t="shared" ca="1" si="19"/>
        <v>106.27178547937267</v>
      </c>
      <c r="AD70" s="25">
        <f t="shared" ca="1" si="19"/>
        <v>98.889251391039892</v>
      </c>
      <c r="AE70" s="25">
        <f t="shared" ca="1" si="19"/>
        <v>97.057464091361169</v>
      </c>
      <c r="AF70" s="25">
        <f t="shared" ca="1" si="19"/>
        <v>100.0090389359337</v>
      </c>
      <c r="AG70" s="25">
        <f t="shared" ca="1" si="19"/>
        <v>104.11588834485006</v>
      </c>
      <c r="AH70" s="25">
        <f t="shared" ca="1" si="20"/>
        <v>101.26745126666056</v>
      </c>
      <c r="AI70" s="25">
        <f t="shared" ca="1" si="20"/>
        <v>97.182385252262719</v>
      </c>
      <c r="AJ70" s="25">
        <f t="shared" ca="1" si="20"/>
        <v>99.849686002552673</v>
      </c>
      <c r="AK70" s="25">
        <f t="shared" ca="1" si="20"/>
        <v>99.759126647282443</v>
      </c>
      <c r="AL70" s="25">
        <f t="shared" ca="1" si="20"/>
        <v>104.71215692312116</v>
      </c>
      <c r="AM70" s="25">
        <f t="shared" ca="1" si="20"/>
        <v>99.082373999114893</v>
      </c>
      <c r="AN70" s="25">
        <f t="shared" ca="1" si="20"/>
        <v>100.16466131370207</v>
      </c>
      <c r="AO70" s="25">
        <f t="shared" ca="1" si="20"/>
        <v>101.27468438155177</v>
      </c>
      <c r="AP70" s="25">
        <f t="shared" ca="1" si="20"/>
        <v>100.14064308907074</v>
      </c>
      <c r="AQ70" s="25">
        <f t="shared" ca="1" si="20"/>
        <v>91.82219879200413</v>
      </c>
      <c r="AR70" s="25">
        <f t="shared" ca="1" si="21"/>
        <v>93.086715085518577</v>
      </c>
      <c r="AS70" s="25">
        <f t="shared" ca="1" si="21"/>
        <v>95.257385019545836</v>
      </c>
      <c r="AT70" s="25">
        <f t="shared" ca="1" si="21"/>
        <v>101.76690133652238</v>
      </c>
      <c r="AU70" s="25">
        <f t="shared" ca="1" si="21"/>
        <v>93.286749743446052</v>
      </c>
      <c r="AV70" s="25">
        <f t="shared" ca="1" si="21"/>
        <v>99.137373431133369</v>
      </c>
      <c r="AW70" s="25">
        <f t="shared" ca="1" si="21"/>
        <v>98.018910272621738</v>
      </c>
      <c r="AX70" s="25">
        <f t="shared" ca="1" si="21"/>
        <v>96.909385126308777</v>
      </c>
      <c r="AY70" s="25">
        <f t="shared" ca="1" si="21"/>
        <v>95.504135208525554</v>
      </c>
      <c r="AZ70" s="25">
        <f t="shared" ca="1" si="21"/>
        <v>96.881240163898383</v>
      </c>
      <c r="BA70" s="25">
        <f t="shared" ca="1" si="21"/>
        <v>98.689947584855176</v>
      </c>
      <c r="BB70" s="25">
        <f t="shared" ca="1" si="21"/>
        <v>98.764510460219796</v>
      </c>
      <c r="BC70" s="25">
        <f t="shared" ca="1" si="21"/>
        <v>88.315034596666209</v>
      </c>
      <c r="BD70" s="25">
        <f t="shared" ca="1" si="21"/>
        <v>97.253217716647256</v>
      </c>
      <c r="BE70" s="25">
        <f t="shared" ca="1" si="21"/>
        <v>100.5046805749045</v>
      </c>
      <c r="BF70" s="25"/>
      <c r="BG70" s="25">
        <f t="shared" ca="1" si="22"/>
        <v>95.763411678092567</v>
      </c>
      <c r="BH70" s="25">
        <f t="shared" ca="1" si="22"/>
        <v>99.079863589264235</v>
      </c>
      <c r="BI70" s="25">
        <f t="shared" ca="1" si="22"/>
        <v>94.816432871216676</v>
      </c>
      <c r="BJ70" s="25">
        <f t="shared" ca="1" si="22"/>
        <v>96.12738642620053</v>
      </c>
      <c r="BK70" s="25">
        <f t="shared" ca="1" si="22"/>
        <v>94.341259105909941</v>
      </c>
      <c r="BL70" s="25">
        <f t="shared" ca="1" si="22"/>
        <v>100.30997483428563</v>
      </c>
      <c r="BM70" s="25">
        <f t="shared" ca="1" si="22"/>
        <v>103.81016772550306</v>
      </c>
      <c r="BN70" s="25">
        <f t="shared" ca="1" si="22"/>
        <v>90.927206988244535</v>
      </c>
      <c r="BO70" s="25">
        <f t="shared" ca="1" si="22"/>
        <v>101.68873125072376</v>
      </c>
      <c r="BP70" s="25">
        <f t="shared" ca="1" si="22"/>
        <v>87.979863213519735</v>
      </c>
      <c r="BQ70" s="25">
        <f t="shared" ca="1" si="23"/>
        <v>92.369587770285193</v>
      </c>
      <c r="BR70" s="25">
        <f t="shared" ca="1" si="23"/>
        <v>110.24064282062413</v>
      </c>
      <c r="BS70" s="25">
        <f t="shared" ca="1" si="23"/>
        <v>89.755766264134962</v>
      </c>
      <c r="BT70" s="25">
        <f t="shared" ca="1" si="23"/>
        <v>89.289852573906302</v>
      </c>
      <c r="BU70" s="25">
        <f t="shared" ca="1" si="23"/>
        <v>85.619463557361215</v>
      </c>
      <c r="BV70" s="25">
        <f t="shared" ca="1" si="23"/>
        <v>95.124063122129613</v>
      </c>
      <c r="BW70" s="25">
        <f t="shared" ca="1" si="23"/>
        <v>100.05373215166938</v>
      </c>
      <c r="BX70" s="25">
        <f t="shared" ca="1" si="23"/>
        <v>96.062132978969927</v>
      </c>
      <c r="BY70" s="25"/>
      <c r="BZ70" s="25"/>
      <c r="CA70" s="25"/>
      <c r="CB70" s="25"/>
      <c r="CC70" s="25">
        <f t="shared" ca="1" si="24"/>
        <v>103.64225257870952</v>
      </c>
      <c r="CD70" s="25">
        <f t="shared" ca="1" si="24"/>
        <v>91.112687105607534</v>
      </c>
      <c r="CE70" s="25">
        <f t="shared" ca="1" si="24"/>
        <v>97.836611212875724</v>
      </c>
      <c r="CF70" s="25">
        <f t="shared" ca="1" si="24"/>
        <v>101.26750922810909</v>
      </c>
      <c r="CG70" s="25">
        <f t="shared" ca="1" si="24"/>
        <v>97.464514942264628</v>
      </c>
    </row>
    <row r="71" spans="1:85" x14ac:dyDescent="0.3">
      <c r="A71" s="24">
        <v>2016</v>
      </c>
      <c r="B71" s="25">
        <f t="shared" ca="1" si="27"/>
        <v>100.00271961441214</v>
      </c>
      <c r="C71" s="25"/>
      <c r="D71" s="25">
        <f t="shared" ca="1" si="26"/>
        <v>99.999722197722392</v>
      </c>
      <c r="E71" s="25">
        <f t="shared" ca="1" si="26"/>
        <v>99.99946113041581</v>
      </c>
      <c r="F71" s="25">
        <f t="shared" ca="1" si="26"/>
        <v>99.999347416604536</v>
      </c>
      <c r="G71" s="25">
        <f t="shared" ca="1" si="26"/>
        <v>100.00047316156835</v>
      </c>
      <c r="H71" s="25">
        <f t="shared" ca="1" si="26"/>
        <v>100.00190183460859</v>
      </c>
      <c r="I71" s="25">
        <f t="shared" ca="1" si="26"/>
        <v>100.00100559597549</v>
      </c>
      <c r="J71" s="25">
        <f t="shared" ca="1" si="26"/>
        <v>99.998679370573697</v>
      </c>
      <c r="K71" s="25">
        <f t="shared" ca="1" si="26"/>
        <v>99.999069544459616</v>
      </c>
      <c r="L71" s="25">
        <f t="shared" ca="1" si="26"/>
        <v>99.999754730014757</v>
      </c>
      <c r="M71" s="25">
        <f t="shared" ca="1" si="26"/>
        <v>100.00135200348876</v>
      </c>
      <c r="N71" s="25">
        <f t="shared" ca="1" si="26"/>
        <v>99.997490906468329</v>
      </c>
      <c r="O71" s="25">
        <f t="shared" ca="1" si="26"/>
        <v>100.00204109609624</v>
      </c>
      <c r="P71" s="25">
        <f t="shared" ca="1" si="26"/>
        <v>100.00010700836009</v>
      </c>
      <c r="Q71" s="25">
        <f t="shared" ca="1" si="26"/>
        <v>100.00020574169402</v>
      </c>
      <c r="R71" s="25"/>
      <c r="S71" s="25"/>
      <c r="T71" s="25"/>
      <c r="U71" s="25">
        <f t="shared" ca="1" si="25"/>
        <v>100.00124635311286</v>
      </c>
      <c r="V71" s="25">
        <f t="shared" ca="1" si="25"/>
        <v>99.998467593310707</v>
      </c>
      <c r="W71" s="25">
        <f t="shared" ref="W71:W74" si="28">W70+4</f>
        <v>264</v>
      </c>
      <c r="X71" s="25">
        <f t="shared" ca="1" si="19"/>
        <v>100.03991553375083</v>
      </c>
      <c r="Y71" s="25">
        <f t="shared" ca="1" si="19"/>
        <v>98.66631186016086</v>
      </c>
      <c r="Z71" s="25">
        <f t="shared" ca="1" si="19"/>
        <v>96.553682430929072</v>
      </c>
      <c r="AA71" s="25">
        <f t="shared" ca="1" si="19"/>
        <v>99.851723295264279</v>
      </c>
      <c r="AB71" s="25">
        <f t="shared" ca="1" si="19"/>
        <v>99.545717996778961</v>
      </c>
      <c r="AC71" s="25">
        <f t="shared" ca="1" si="19"/>
        <v>101.0549901990011</v>
      </c>
      <c r="AD71" s="25">
        <f t="shared" ca="1" si="19"/>
        <v>98.966172017469532</v>
      </c>
      <c r="AE71" s="25">
        <f t="shared" ca="1" si="19"/>
        <v>99.302190539942856</v>
      </c>
      <c r="AF71" s="25">
        <f t="shared" ca="1" si="19"/>
        <v>100.00475751561119</v>
      </c>
      <c r="AG71" s="25">
        <f t="shared" ca="1" si="19"/>
        <v>100.92772468238918</v>
      </c>
      <c r="AH71" s="25">
        <f t="shared" ca="1" si="20"/>
        <v>100.40616173597502</v>
      </c>
      <c r="AI71" s="25">
        <f t="shared" ca="1" si="20"/>
        <v>98.832081416744558</v>
      </c>
      <c r="AJ71" s="25">
        <f t="shared" ca="1" si="20"/>
        <v>100.10961646569793</v>
      </c>
      <c r="AK71" s="25">
        <f t="shared" ca="1" si="20"/>
        <v>99.643667589454367</v>
      </c>
      <c r="AL71" s="25">
        <f t="shared" ca="1" si="20"/>
        <v>101.05226046230278</v>
      </c>
      <c r="AM71" s="25">
        <f t="shared" ca="1" si="20"/>
        <v>99.937467149293596</v>
      </c>
      <c r="AN71" s="25">
        <f t="shared" ca="1" si="20"/>
        <v>100.04246592891225</v>
      </c>
      <c r="AO71" s="25">
        <f t="shared" ca="1" si="20"/>
        <v>100.58955776865243</v>
      </c>
      <c r="AP71" s="25">
        <f t="shared" ca="1" si="20"/>
        <v>100.49826508188886</v>
      </c>
      <c r="AQ71" s="25">
        <f t="shared" ca="1" si="20"/>
        <v>98.584057360715406</v>
      </c>
      <c r="AR71" s="25">
        <f t="shared" ca="1" si="21"/>
        <v>98.789415276957612</v>
      </c>
      <c r="AS71" s="25">
        <f t="shared" ca="1" si="21"/>
        <v>98.849908467069739</v>
      </c>
      <c r="AT71" s="25">
        <f t="shared" ca="1" si="21"/>
        <v>101.06112285519521</v>
      </c>
      <c r="AU71" s="25">
        <f t="shared" ca="1" si="21"/>
        <v>98.708779654500717</v>
      </c>
      <c r="AV71" s="25">
        <f t="shared" ca="1" si="21"/>
        <v>99.69967787540655</v>
      </c>
      <c r="AW71" s="25">
        <f t="shared" ca="1" si="21"/>
        <v>99.618943795909871</v>
      </c>
      <c r="AX71" s="25">
        <f t="shared" ca="1" si="21"/>
        <v>99.316461710939421</v>
      </c>
      <c r="AY71" s="25">
        <f t="shared" ca="1" si="21"/>
        <v>99.282710455996238</v>
      </c>
      <c r="AZ71" s="25">
        <f t="shared" ca="1" si="21"/>
        <v>99.40882194894327</v>
      </c>
      <c r="BA71" s="25">
        <f t="shared" ca="1" si="21"/>
        <v>99.714757958304844</v>
      </c>
      <c r="BB71" s="25">
        <f t="shared" ca="1" si="21"/>
        <v>99.874947532567376</v>
      </c>
      <c r="BC71" s="25">
        <f t="shared" ca="1" si="21"/>
        <v>97.724108664777617</v>
      </c>
      <c r="BD71" s="25">
        <f t="shared" ca="1" si="21"/>
        <v>99.12001206248992</v>
      </c>
      <c r="BE71" s="25">
        <f t="shared" ca="1" si="21"/>
        <v>100.05232045031568</v>
      </c>
      <c r="BF71" s="25"/>
      <c r="BG71" s="25">
        <f t="shared" ca="1" si="22"/>
        <v>99.089616800743855</v>
      </c>
      <c r="BH71" s="25">
        <f t="shared" ca="1" si="22"/>
        <v>99.729753708486712</v>
      </c>
      <c r="BI71" s="25">
        <f t="shared" ca="1" si="22"/>
        <v>98.559063466592292</v>
      </c>
      <c r="BJ71" s="25">
        <f t="shared" ca="1" si="22"/>
        <v>99.131583450952192</v>
      </c>
      <c r="BK71" s="25">
        <f t="shared" ca="1" si="22"/>
        <v>98.439412177513077</v>
      </c>
      <c r="BL71" s="25">
        <f t="shared" ca="1" si="22"/>
        <v>100.20732447185041</v>
      </c>
      <c r="BM71" s="25">
        <f t="shared" ca="1" si="22"/>
        <v>101.01773406160763</v>
      </c>
      <c r="BN71" s="25">
        <f t="shared" ca="1" si="22"/>
        <v>98.252469372135337</v>
      </c>
      <c r="BO71" s="25">
        <f t="shared" ca="1" si="22"/>
        <v>100.27195459276314</v>
      </c>
      <c r="BP71" s="25">
        <f t="shared" ca="1" si="22"/>
        <v>97.602812454160542</v>
      </c>
      <c r="BQ71" s="25">
        <f t="shared" ca="1" si="23"/>
        <v>97.845090327453363</v>
      </c>
      <c r="BR71" s="25">
        <f t="shared" ca="1" si="23"/>
        <v>101.95192007846886</v>
      </c>
      <c r="BS71" s="25">
        <f t="shared" ca="1" si="23"/>
        <v>98.787074836190172</v>
      </c>
      <c r="BT71" s="25">
        <f t="shared" ca="1" si="23"/>
        <v>98.597928105478815</v>
      </c>
      <c r="BU71" s="25">
        <f t="shared" ca="1" si="23"/>
        <v>96.033099951612058</v>
      </c>
      <c r="BV71" s="25">
        <f t="shared" ca="1" si="23"/>
        <v>99.807582317802812</v>
      </c>
      <c r="BW71" s="25">
        <f t="shared" ca="1" si="23"/>
        <v>99.768796207007341</v>
      </c>
      <c r="BX71" s="25">
        <f t="shared" ca="1" si="23"/>
        <v>99.716804635017326</v>
      </c>
      <c r="BY71" s="25"/>
      <c r="BZ71" s="25"/>
      <c r="CA71" s="25"/>
      <c r="CB71" s="25"/>
      <c r="CC71" s="25">
        <f t="shared" ca="1" si="24"/>
        <v>100.57278793653508</v>
      </c>
      <c r="CD71" s="25">
        <f t="shared" ca="1" si="24"/>
        <v>98.241212349927565</v>
      </c>
      <c r="CE71" s="25">
        <f t="shared" ca="1" si="24"/>
        <v>99.762375208077401</v>
      </c>
      <c r="CF71" s="25">
        <f t="shared" ca="1" si="24"/>
        <v>99.771840280442774</v>
      </c>
      <c r="CG71" s="25">
        <f t="shared" ca="1" si="24"/>
        <v>99.211121724794083</v>
      </c>
    </row>
    <row r="72" spans="1:85" x14ac:dyDescent="0.3">
      <c r="A72" s="24">
        <v>2017</v>
      </c>
      <c r="B72" s="25">
        <f t="shared" ca="1" si="27"/>
        <v>102.00607279631019</v>
      </c>
      <c r="C72" s="25"/>
      <c r="D72" s="25">
        <f t="shared" ca="1" si="26"/>
        <v>100.38729340852677</v>
      </c>
      <c r="E72" s="25">
        <f t="shared" ca="1" si="26"/>
        <v>97.834051444988233</v>
      </c>
      <c r="F72" s="25">
        <f t="shared" ca="1" si="26"/>
        <v>101.63753305715245</v>
      </c>
      <c r="G72" s="25">
        <f t="shared" ca="1" si="26"/>
        <v>105.15490024439362</v>
      </c>
      <c r="H72" s="25">
        <f t="shared" ca="1" si="26"/>
        <v>101.21232113970702</v>
      </c>
      <c r="I72" s="25">
        <f t="shared" ca="1" si="26"/>
        <v>104.83986568367901</v>
      </c>
      <c r="J72" s="25">
        <f t="shared" ca="1" si="26"/>
        <v>101.24696234475552</v>
      </c>
      <c r="K72" s="25">
        <f t="shared" ca="1" si="26"/>
        <v>100.9494822934448</v>
      </c>
      <c r="L72" s="25">
        <f t="shared" ca="1" si="26"/>
        <v>103.74423397635559</v>
      </c>
      <c r="M72" s="25">
        <f t="shared" ca="1" si="26"/>
        <v>103.19733039321905</v>
      </c>
      <c r="N72" s="25">
        <f t="shared" ca="1" si="26"/>
        <v>100.08463682492751</v>
      </c>
      <c r="O72" s="25">
        <f t="shared" ca="1" si="26"/>
        <v>99.514302276790914</v>
      </c>
      <c r="P72" s="25">
        <f t="shared" ca="1" si="26"/>
        <v>102.24691825759145</v>
      </c>
      <c r="Q72" s="25">
        <f t="shared" ca="1" si="26"/>
        <v>109.19703639668616</v>
      </c>
      <c r="R72" s="25"/>
      <c r="S72" s="25"/>
      <c r="T72" s="25"/>
      <c r="U72" s="25">
        <f t="shared" ca="1" si="25"/>
        <v>103.10587541042946</v>
      </c>
      <c r="V72" s="25">
        <f t="shared" ca="1" si="25"/>
        <v>104.63440652447279</v>
      </c>
      <c r="W72" s="25">
        <f t="shared" si="28"/>
        <v>268</v>
      </c>
      <c r="X72" s="25">
        <f t="shared" ca="1" si="19"/>
        <v>100.04737307576855</v>
      </c>
      <c r="Y72" s="25">
        <f t="shared" ca="1" si="19"/>
        <v>100.75594789241075</v>
      </c>
      <c r="Z72" s="25">
        <f t="shared" ca="1" si="19"/>
        <v>108.00560953190164</v>
      </c>
      <c r="AA72" s="25">
        <f t="shared" ca="1" si="19"/>
        <v>98.747166487515685</v>
      </c>
      <c r="AB72" s="25">
        <f t="shared" ca="1" si="19"/>
        <v>101.03901438447635</v>
      </c>
      <c r="AC72" s="25">
        <f t="shared" ca="1" si="19"/>
        <v>99.289289438335103</v>
      </c>
      <c r="AD72" s="25">
        <f t="shared" ca="1" si="19"/>
        <v>107.1610703449328</v>
      </c>
      <c r="AE72" s="25">
        <f t="shared" ca="1" si="19"/>
        <v>101.38723276217324</v>
      </c>
      <c r="AF72" s="25">
        <f t="shared" ca="1" si="19"/>
        <v>100.00356213045092</v>
      </c>
      <c r="AG72" s="25">
        <f t="shared" ca="1" si="19"/>
        <v>97.766580554476846</v>
      </c>
      <c r="AH72" s="25">
        <f t="shared" ca="1" si="20"/>
        <v>99.019487058050061</v>
      </c>
      <c r="AI72" s="25">
        <f t="shared" ca="1" si="20"/>
        <v>103.02076902036292</v>
      </c>
      <c r="AJ72" s="25">
        <f t="shared" ca="1" si="20"/>
        <v>99.969955733297382</v>
      </c>
      <c r="AK72" s="25">
        <f t="shared" ca="1" si="20"/>
        <v>101.1296331763793</v>
      </c>
      <c r="AL72" s="25">
        <f t="shared" ca="1" si="20"/>
        <v>97.271076328770391</v>
      </c>
      <c r="AM72" s="25">
        <f t="shared" ca="1" si="20"/>
        <v>100.55916342206017</v>
      </c>
      <c r="AN72" s="25">
        <f t="shared" ca="1" si="20"/>
        <v>99.719652423183476</v>
      </c>
      <c r="AO72" s="25">
        <f t="shared" ca="1" si="20"/>
        <v>98.712266037208693</v>
      </c>
      <c r="AP72" s="25">
        <f t="shared" ca="1" si="20"/>
        <v>99.087269335459212</v>
      </c>
      <c r="AQ72" s="25">
        <f t="shared" ca="1" si="20"/>
        <v>104.42179267101055</v>
      </c>
      <c r="AR72" s="25">
        <f t="shared" ca="1" si="21"/>
        <v>103.16720444508805</v>
      </c>
      <c r="AS72" s="25">
        <f t="shared" ca="1" si="21"/>
        <v>103.0226215953369</v>
      </c>
      <c r="AT72" s="25">
        <f t="shared" ca="1" si="21"/>
        <v>96.881780124455275</v>
      </c>
      <c r="AU72" s="25">
        <f t="shared" ca="1" si="21"/>
        <v>103.89966796314559</v>
      </c>
      <c r="AV72" s="25">
        <f t="shared" ca="1" si="21"/>
        <v>101.44072983702581</v>
      </c>
      <c r="AW72" s="25">
        <f t="shared" ca="1" si="21"/>
        <v>100.46742327623923</v>
      </c>
      <c r="AX72" s="25">
        <f t="shared" ca="1" si="21"/>
        <v>103.33528830859514</v>
      </c>
      <c r="AY72" s="25">
        <f t="shared" ca="1" si="21"/>
        <v>102.59660778407093</v>
      </c>
      <c r="AZ72" s="25">
        <f t="shared" ca="1" si="21"/>
        <v>101.7193995178028</v>
      </c>
      <c r="BA72" s="25">
        <f t="shared" ca="1" si="21"/>
        <v>100.48493470260543</v>
      </c>
      <c r="BB72" s="25">
        <f t="shared" ca="1" si="21"/>
        <v>100.57712679551574</v>
      </c>
      <c r="BC72" s="25">
        <f t="shared" ca="1" si="21"/>
        <v>101.20974612357575</v>
      </c>
      <c r="BD72" s="25">
        <f t="shared" ca="1" si="21"/>
        <v>102.21619999715644</v>
      </c>
      <c r="BE72" s="25">
        <f t="shared" ca="1" si="21"/>
        <v>99.799767758360602</v>
      </c>
      <c r="BF72" s="25"/>
      <c r="BG72" s="25">
        <f t="shared" ca="1" si="22"/>
        <v>102.94858486707207</v>
      </c>
      <c r="BH72" s="25">
        <f t="shared" ca="1" si="22"/>
        <v>101.07922954402925</v>
      </c>
      <c r="BI72" s="25">
        <f t="shared" ca="1" si="22"/>
        <v>103.33753148082586</v>
      </c>
      <c r="BJ72" s="25">
        <f t="shared" ca="1" si="22"/>
        <v>101.62541782969099</v>
      </c>
      <c r="BK72" s="25">
        <f t="shared" ca="1" si="22"/>
        <v>104.29210660378446</v>
      </c>
      <c r="BL72" s="25">
        <f t="shared" ca="1" si="22"/>
        <v>99.36969278938318</v>
      </c>
      <c r="BM72" s="25">
        <f t="shared" ca="1" si="22"/>
        <v>96.888524668969055</v>
      </c>
      <c r="BN72" s="25">
        <f t="shared" ca="1" si="22"/>
        <v>106.14996504712437</v>
      </c>
      <c r="BO72" s="25">
        <f t="shared" ca="1" si="22"/>
        <v>99.384875167915752</v>
      </c>
      <c r="BP72" s="25">
        <f t="shared" ca="1" si="22"/>
        <v>105.24533367183517</v>
      </c>
      <c r="BQ72" s="25">
        <f t="shared" ca="1" si="23"/>
        <v>104.66304399013777</v>
      </c>
      <c r="BR72" s="25">
        <f t="shared" ca="1" si="23"/>
        <v>95.060603951103076</v>
      </c>
      <c r="BS72" s="25">
        <f t="shared" ca="1" si="23"/>
        <v>101.94841678055874</v>
      </c>
      <c r="BT72" s="25">
        <f t="shared" ca="1" si="23"/>
        <v>105.33544455715564</v>
      </c>
      <c r="BU72" s="25">
        <f t="shared" ca="1" si="23"/>
        <v>111.28225604805085</v>
      </c>
      <c r="BV72" s="25">
        <f t="shared" ca="1" si="23"/>
        <v>104.30359021615349</v>
      </c>
      <c r="BW72" s="25">
        <f t="shared" ca="1" si="23"/>
        <v>102.39778090998817</v>
      </c>
      <c r="BX72" s="25">
        <f t="shared" ca="1" si="23"/>
        <v>100.77460833074853</v>
      </c>
      <c r="BY72" s="25"/>
      <c r="BZ72" s="25"/>
      <c r="CA72" s="25"/>
      <c r="CB72" s="25"/>
      <c r="CC72" s="25">
        <f t="shared" ca="1" si="24"/>
        <v>98.420502616600928</v>
      </c>
      <c r="CD72" s="25">
        <f t="shared" ca="1" si="24"/>
        <v>106.78099613232588</v>
      </c>
      <c r="CE72" s="25">
        <f t="shared" ca="1" si="24"/>
        <v>100.50172502255712</v>
      </c>
      <c r="CF72" s="25">
        <f t="shared" ca="1" si="24"/>
        <v>102.09270051778938</v>
      </c>
      <c r="CG72" s="25">
        <f t="shared" ca="1" si="24"/>
        <v>104.96750809122017</v>
      </c>
    </row>
    <row r="73" spans="1:85" x14ac:dyDescent="0.3">
      <c r="A73" s="24">
        <v>2018</v>
      </c>
      <c r="B73" s="25">
        <f t="shared" ca="1" si="27"/>
        <v>103.54681551217239</v>
      </c>
      <c r="C73" s="25"/>
      <c r="D73" s="25">
        <f t="shared" ca="1" si="26"/>
        <v>100.79975854682236</v>
      </c>
      <c r="E73" s="25">
        <f t="shared" ca="1" si="26"/>
        <v>93.411202785630252</v>
      </c>
      <c r="F73" s="25">
        <f t="shared" ca="1" si="26"/>
        <v>103.64368536768562</v>
      </c>
      <c r="G73" s="25">
        <f t="shared" ca="1" si="26"/>
        <v>109.56823840455408</v>
      </c>
      <c r="H73" s="25">
        <f t="shared" ca="1" si="26"/>
        <v>102.42443056948588</v>
      </c>
      <c r="I73" s="25">
        <f t="shared" ca="1" si="26"/>
        <v>111.04864697531769</v>
      </c>
      <c r="J73" s="25">
        <f t="shared" ca="1" si="26"/>
        <v>102.49180412111389</v>
      </c>
      <c r="K73" s="25">
        <f t="shared" ca="1" si="26"/>
        <v>99.835542469789786</v>
      </c>
      <c r="L73" s="25">
        <f t="shared" ca="1" si="26"/>
        <v>105.6762335330081</v>
      </c>
      <c r="M73" s="25">
        <f t="shared" ca="1" si="26"/>
        <v>105.75496098796988</v>
      </c>
      <c r="N73" s="25">
        <f t="shared" ca="1" si="26"/>
        <v>100.63248897889119</v>
      </c>
      <c r="O73" s="25">
        <f t="shared" ca="1" si="26"/>
        <v>100.77451650294454</v>
      </c>
      <c r="P73" s="25">
        <f t="shared" ca="1" si="26"/>
        <v>104.60142963990185</v>
      </c>
      <c r="Q73" s="25">
        <f t="shared" ca="1" si="26"/>
        <v>116.63416998054586</v>
      </c>
      <c r="R73" s="25"/>
      <c r="S73" s="25"/>
      <c r="T73" s="25"/>
      <c r="U73" s="25">
        <f t="shared" ca="1" si="25"/>
        <v>108.25208564746423</v>
      </c>
      <c r="V73" s="25">
        <f t="shared" ca="1" si="25"/>
        <v>108.4541795455367</v>
      </c>
      <c r="W73" s="25">
        <f t="shared" si="28"/>
        <v>272</v>
      </c>
      <c r="X73" s="25">
        <f t="shared" ca="1" si="19"/>
        <v>100.36488684262666</v>
      </c>
      <c r="Y73" s="25">
        <f t="shared" ca="1" si="19"/>
        <v>99.649165184979495</v>
      </c>
      <c r="Z73" s="25">
        <f t="shared" ca="1" si="19"/>
        <v>112.6608746940224</v>
      </c>
      <c r="AA73" s="25">
        <f t="shared" ca="1" si="19"/>
        <v>94.48537201892799</v>
      </c>
      <c r="AB73" s="25">
        <f t="shared" ca="1" si="19"/>
        <v>103.96506441925827</v>
      </c>
      <c r="AC73" s="25">
        <f t="shared" ca="1" si="19"/>
        <v>101.93433522684022</v>
      </c>
      <c r="AD73" s="25">
        <f t="shared" ca="1" si="19"/>
        <v>107.03305428828682</v>
      </c>
      <c r="AE73" s="25">
        <f t="shared" ca="1" si="19"/>
        <v>101.40219768324478</v>
      </c>
      <c r="AF73" s="25">
        <f t="shared" ca="1" si="19"/>
        <v>99.15962320413766</v>
      </c>
      <c r="AG73" s="25">
        <f t="shared" ca="1" si="19"/>
        <v>100.59170968427638</v>
      </c>
      <c r="AH73" s="25">
        <f t="shared" ca="1" si="20"/>
        <v>97.7208948920144</v>
      </c>
      <c r="AI73" s="25">
        <f t="shared" ca="1" si="20"/>
        <v>107.51728674475272</v>
      </c>
      <c r="AJ73" s="25">
        <f t="shared" ca="1" si="20"/>
        <v>99.578719773180595</v>
      </c>
      <c r="AK73" s="25">
        <f t="shared" ca="1" si="20"/>
        <v>100.05691448631886</v>
      </c>
      <c r="AL73" s="25">
        <f t="shared" ca="1" si="20"/>
        <v>95.046353601899199</v>
      </c>
      <c r="AM73" s="25">
        <f t="shared" ca="1" si="20"/>
        <v>102.99322804502665</v>
      </c>
      <c r="AN73" s="25">
        <f t="shared" ca="1" si="20"/>
        <v>97.928743901198729</v>
      </c>
      <c r="AO73" s="25">
        <f t="shared" ca="1" si="20"/>
        <v>99.647077545167093</v>
      </c>
      <c r="AP73" s="25">
        <f t="shared" ca="1" si="20"/>
        <v>101.56021706340425</v>
      </c>
      <c r="AQ73" s="25">
        <f t="shared" ca="1" si="20"/>
        <v>110.15200062623464</v>
      </c>
      <c r="AR73" s="25">
        <f t="shared" ca="1" si="21"/>
        <v>108.20131630731437</v>
      </c>
      <c r="AS73" s="25">
        <f t="shared" ca="1" si="21"/>
        <v>107.65431598927222</v>
      </c>
      <c r="AT73" s="25">
        <f t="shared" ca="1" si="21"/>
        <v>96.674724678476252</v>
      </c>
      <c r="AU73" s="25">
        <f t="shared" ca="1" si="21"/>
        <v>108.67495475355906</v>
      </c>
      <c r="AV73" s="25">
        <f t="shared" ca="1" si="21"/>
        <v>103.78528912799015</v>
      </c>
      <c r="AW73" s="25">
        <f t="shared" ca="1" si="21"/>
        <v>100.21492161466597</v>
      </c>
      <c r="AX73" s="25">
        <f t="shared" ca="1" si="21"/>
        <v>109.60671879190764</v>
      </c>
      <c r="AY73" s="25">
        <f t="shared" ca="1" si="21"/>
        <v>108.09287581893128</v>
      </c>
      <c r="AZ73" s="25">
        <f t="shared" ca="1" si="21"/>
        <v>104.36185334807504</v>
      </c>
      <c r="BA73" s="25">
        <f t="shared" ca="1" si="21"/>
        <v>100.51243622983066</v>
      </c>
      <c r="BB73" s="25">
        <f t="shared" ca="1" si="21"/>
        <v>101.32998346824169</v>
      </c>
      <c r="BC73" s="25">
        <f t="shared" ca="1" si="21"/>
        <v>104.68363050276227</v>
      </c>
      <c r="BD73" s="25">
        <f t="shared" ca="1" si="21"/>
        <v>99.567594650490861</v>
      </c>
      <c r="BE73" s="25">
        <f t="shared" ca="1" si="21"/>
        <v>99.257343369059143</v>
      </c>
      <c r="BF73" s="25"/>
      <c r="BG73" s="25">
        <f t="shared" ca="1" si="22"/>
        <v>105.18658531518909</v>
      </c>
      <c r="BH73" s="25">
        <f t="shared" ca="1" si="22"/>
        <v>102.16870991391247</v>
      </c>
      <c r="BI73" s="25">
        <f t="shared" ca="1" si="22"/>
        <v>107.67192358420095</v>
      </c>
      <c r="BJ73" s="25">
        <f t="shared" ca="1" si="22"/>
        <v>102.62986917878229</v>
      </c>
      <c r="BK73" s="25">
        <f t="shared" ca="1" si="22"/>
        <v>109.30237192798968</v>
      </c>
      <c r="BL73" s="25">
        <f t="shared" ca="1" si="22"/>
        <v>99.807449539548969</v>
      </c>
      <c r="BM73" s="25">
        <f t="shared" ca="1" si="22"/>
        <v>92.775648086915908</v>
      </c>
      <c r="BN73" s="25">
        <f t="shared" ca="1" si="22"/>
        <v>114.54876973117476</v>
      </c>
      <c r="BO73" s="25">
        <f t="shared" ca="1" si="22"/>
        <v>100.52451577678502</v>
      </c>
      <c r="BP73" s="25">
        <f t="shared" ca="1" si="22"/>
        <v>110.49431217224156</v>
      </c>
      <c r="BQ73" s="25">
        <f t="shared" ca="1" si="23"/>
        <v>107.80545733782782</v>
      </c>
      <c r="BR73" s="25">
        <f t="shared" ca="1" si="23"/>
        <v>90.954743835722383</v>
      </c>
      <c r="BS73" s="25">
        <f t="shared" ca="1" si="23"/>
        <v>108.5335697657538</v>
      </c>
      <c r="BT73" s="25">
        <f t="shared" ca="1" si="23"/>
        <v>108.54266323555557</v>
      </c>
      <c r="BU73" s="25">
        <f t="shared" ca="1" si="23"/>
        <v>123.38813767153161</v>
      </c>
      <c r="BV73" s="25">
        <f t="shared" ca="1" si="23"/>
        <v>113.76713534600309</v>
      </c>
      <c r="BW73" s="25">
        <f t="shared" ca="1" si="23"/>
        <v>103.19650948993913</v>
      </c>
      <c r="BX73" s="25">
        <f t="shared" ca="1" si="23"/>
        <v>103.09980913173308</v>
      </c>
      <c r="BY73" s="25"/>
      <c r="BZ73" s="25"/>
      <c r="CA73" s="25"/>
      <c r="CB73" s="25"/>
      <c r="CC73" s="25">
        <f t="shared" ca="1" si="24"/>
        <v>96.7446268921463</v>
      </c>
      <c r="CD73" s="25">
        <f t="shared" ca="1" si="24"/>
        <v>119.40775691067275</v>
      </c>
      <c r="CE73" s="25">
        <f t="shared" ca="1" si="24"/>
        <v>100.69692974163711</v>
      </c>
      <c r="CF73" s="25">
        <f t="shared" ca="1" si="24"/>
        <v>104.80790999633297</v>
      </c>
      <c r="CG73" s="25">
        <f t="shared" ca="1" si="24"/>
        <v>111.33386017818204</v>
      </c>
    </row>
    <row r="74" spans="1:85" x14ac:dyDescent="0.3">
      <c r="A74" s="24">
        <v>2019</v>
      </c>
      <c r="B74" s="25">
        <f t="shared" ca="1" si="27"/>
        <v>104.94427743013252</v>
      </c>
      <c r="C74" s="25"/>
      <c r="D74" s="25">
        <f t="shared" ca="1" si="26"/>
        <v>100.98493896369743</v>
      </c>
      <c r="E74" s="25">
        <f t="shared" ca="1" si="26"/>
        <v>91.113403710762768</v>
      </c>
      <c r="F74" s="25">
        <f t="shared" ca="1" si="26"/>
        <v>105.69881313546276</v>
      </c>
      <c r="G74" s="25">
        <f t="shared" ca="1" si="26"/>
        <v>112.27266405770204</v>
      </c>
      <c r="H74" s="25">
        <f t="shared" ca="1" si="26"/>
        <v>103.90710772797107</v>
      </c>
      <c r="I74" s="25">
        <f t="shared" ca="1" si="26"/>
        <v>118.76520353027675</v>
      </c>
      <c r="J74" s="25">
        <f t="shared" ca="1" si="26"/>
        <v>103.01713362695618</v>
      </c>
      <c r="K74" s="25">
        <f t="shared" ca="1" si="26"/>
        <v>98.347122972596893</v>
      </c>
      <c r="L74" s="25">
        <f t="shared" ca="1" si="26"/>
        <v>106.52966275538714</v>
      </c>
      <c r="M74" s="25">
        <f t="shared" ca="1" si="26"/>
        <v>108.25598855147051</v>
      </c>
      <c r="N74" s="25">
        <f t="shared" ca="1" si="26"/>
        <v>100.55746161988499</v>
      </c>
      <c r="O74" s="25">
        <f t="shared" ca="1" si="26"/>
        <v>102.34351069590882</v>
      </c>
      <c r="P74" s="25">
        <f t="shared" ca="1" si="26"/>
        <v>107.89705282762176</v>
      </c>
      <c r="Q74" s="25">
        <f t="shared" ca="1" si="26"/>
        <v>121.74528144219171</v>
      </c>
      <c r="R74" s="25"/>
      <c r="S74" s="25"/>
      <c r="T74" s="25"/>
      <c r="U74" s="25">
        <f t="shared" ca="1" si="25"/>
        <v>112.73141067880427</v>
      </c>
      <c r="V74" s="25">
        <f t="shared" ca="1" si="25"/>
        <v>114.82903506415568</v>
      </c>
      <c r="W74" s="25">
        <f t="shared" si="28"/>
        <v>276</v>
      </c>
      <c r="X74" s="25">
        <f t="shared" ca="1" si="19"/>
        <v>100.40995941890718</v>
      </c>
      <c r="Y74" s="25">
        <f t="shared" ca="1" si="19"/>
        <v>102.25548539616231</v>
      </c>
      <c r="Z74" s="25">
        <f t="shared" ca="1" si="19"/>
        <v>119.54865152294413</v>
      </c>
      <c r="AA74" s="25">
        <f t="shared" ca="1" si="19"/>
        <v>91.553964880410106</v>
      </c>
      <c r="AB74" s="25">
        <f t="shared" ca="1" si="19"/>
        <v>108.012039125469</v>
      </c>
      <c r="AC74" s="25">
        <f t="shared" ca="1" si="19"/>
        <v>108.14444049872678</v>
      </c>
      <c r="AD74" s="25">
        <f t="shared" ca="1" si="19"/>
        <v>102.14207052002185</v>
      </c>
      <c r="AE74" s="25">
        <f t="shared" ca="1" si="19"/>
        <v>100.41062832392331</v>
      </c>
      <c r="AF74" s="25">
        <f t="shared" ca="1" si="19"/>
        <v>98.477389197298834</v>
      </c>
      <c r="AG74" s="25">
        <f t="shared" ca="1" si="19"/>
        <v>108.52096125517609</v>
      </c>
      <c r="AH74" s="25">
        <f t="shared" ca="1" si="20"/>
        <v>94.886290714700962</v>
      </c>
      <c r="AI74" s="25">
        <f t="shared" ca="1" si="20"/>
        <v>112.95147223916769</v>
      </c>
      <c r="AJ74" s="25">
        <f t="shared" ca="1" si="20"/>
        <v>98.439291887683211</v>
      </c>
      <c r="AK74" s="25">
        <f t="shared" ca="1" si="20"/>
        <v>97.624507563524432</v>
      </c>
      <c r="AL74" s="25">
        <f t="shared" ca="1" si="20"/>
        <v>94.564987971990163</v>
      </c>
      <c r="AM74" s="25">
        <f t="shared" ca="1" si="20"/>
        <v>104.89315513960254</v>
      </c>
      <c r="AN74" s="25">
        <f t="shared" ca="1" si="20"/>
        <v>94.55581142866599</v>
      </c>
      <c r="AO74" s="25">
        <f t="shared" ca="1" si="20"/>
        <v>99.622355173149899</v>
      </c>
      <c r="AP74" s="25">
        <f t="shared" ca="1" si="20"/>
        <v>105.09218377441076</v>
      </c>
      <c r="AQ74" s="25">
        <f t="shared" ca="1" si="20"/>
        <v>116.03032235323796</v>
      </c>
      <c r="AR74" s="25">
        <f t="shared" ca="1" si="21"/>
        <v>109.26467123368734</v>
      </c>
      <c r="AS74" s="25">
        <f t="shared" ca="1" si="21"/>
        <v>111.13601999778642</v>
      </c>
      <c r="AT74" s="25">
        <f t="shared" ca="1" si="21"/>
        <v>103.07588428054093</v>
      </c>
      <c r="AU74" s="25">
        <f t="shared" ca="1" si="21"/>
        <v>111.67289546919183</v>
      </c>
      <c r="AV74" s="25">
        <f t="shared" ca="1" si="21"/>
        <v>106.33501966181262</v>
      </c>
      <c r="AW74" s="25">
        <f t="shared" ca="1" si="21"/>
        <v>100.61238916147784</v>
      </c>
      <c r="AX74" s="25">
        <f t="shared" ca="1" si="21"/>
        <v>116.55497847969333</v>
      </c>
      <c r="AY74" s="25">
        <f t="shared" ca="1" si="21"/>
        <v>113.1824552493168</v>
      </c>
      <c r="AZ74" s="25">
        <f t="shared" ca="1" si="21"/>
        <v>107.08826746578873</v>
      </c>
      <c r="BA74" s="25">
        <f t="shared" ca="1" si="21"/>
        <v>99.786810189824706</v>
      </c>
      <c r="BB74" s="25">
        <f t="shared" ca="1" si="21"/>
        <v>101.29245547769177</v>
      </c>
      <c r="BC74" s="25">
        <f t="shared" ca="1" si="21"/>
        <v>107.38551206887864</v>
      </c>
      <c r="BD74" s="25">
        <f t="shared" ca="1" si="21"/>
        <v>90.961474142018588</v>
      </c>
      <c r="BE74" s="25">
        <f t="shared" ca="1" si="21"/>
        <v>100.07953073297341</v>
      </c>
      <c r="BF74" s="25"/>
      <c r="BG74" s="25">
        <f t="shared" ca="1" si="22"/>
        <v>106.60231345477307</v>
      </c>
      <c r="BH74" s="25">
        <f t="shared" ca="1" si="22"/>
        <v>103.61696439658135</v>
      </c>
      <c r="BI74" s="25">
        <f t="shared" ca="1" si="22"/>
        <v>112.73974011900849</v>
      </c>
      <c r="BJ74" s="25">
        <f t="shared" ca="1" si="22"/>
        <v>102.34993384631441</v>
      </c>
      <c r="BK74" s="25">
        <f t="shared" ca="1" si="22"/>
        <v>116.79943989059707</v>
      </c>
      <c r="BL74" s="25">
        <f t="shared" ca="1" si="22"/>
        <v>100.0224884114329</v>
      </c>
      <c r="BM74" s="25">
        <f t="shared" ca="1" si="22"/>
        <v>88.685149707615025</v>
      </c>
      <c r="BN74" s="25">
        <f t="shared" ca="1" si="22"/>
        <v>119.62410098631672</v>
      </c>
      <c r="BO74" s="25">
        <f t="shared" ca="1" si="22"/>
        <v>101.8709414604955</v>
      </c>
      <c r="BP74" s="25">
        <f t="shared" ca="1" si="22"/>
        <v>114.4489993658002</v>
      </c>
      <c r="BQ74" s="25">
        <f t="shared" ca="1" si="23"/>
        <v>110.84019975167558</v>
      </c>
      <c r="BR74" s="25">
        <f t="shared" ca="1" si="23"/>
        <v>92.489384510113936</v>
      </c>
      <c r="BS74" s="25">
        <f t="shared" ca="1" si="23"/>
        <v>116.74351922357856</v>
      </c>
      <c r="BT74" s="25">
        <f t="shared" ca="1" si="23"/>
        <v>113.38997926203729</v>
      </c>
      <c r="BU74" s="25">
        <f t="shared" ca="1" si="23"/>
        <v>134.11311938831179</v>
      </c>
      <c r="BV74" s="25">
        <f t="shared" ca="1" si="23"/>
        <v>115.49788042392623</v>
      </c>
      <c r="BW74" s="25">
        <f t="shared" ca="1" si="23"/>
        <v>105.80694874567926</v>
      </c>
      <c r="BX74" s="25">
        <f t="shared" ca="1" si="23"/>
        <v>101.28257076218627</v>
      </c>
      <c r="BY74" s="25"/>
      <c r="BZ74" s="25"/>
      <c r="CA74" s="25"/>
      <c r="CB74" s="25"/>
      <c r="CC74" s="25">
        <f t="shared" ca="1" si="24"/>
        <v>95.18860662314556</v>
      </c>
      <c r="CD74" s="25">
        <f t="shared" ca="1" si="24"/>
        <v>132.51701141899846</v>
      </c>
      <c r="CE74" s="25">
        <f t="shared" ca="1" si="24"/>
        <v>102.19608265474201</v>
      </c>
      <c r="CF74" s="25">
        <f t="shared" ca="1" si="24"/>
        <v>102.49350490654585</v>
      </c>
      <c r="CG74" s="25">
        <f t="shared" ca="1" si="24"/>
        <v>122.34004284478603</v>
      </c>
    </row>
    <row r="75" spans="1:85" x14ac:dyDescent="0.3">
      <c r="A75" s="3"/>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row>
    <row r="76" spans="1:85" x14ac:dyDescent="0.3">
      <c r="A76" s="3" t="s">
        <v>148</v>
      </c>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row>
    <row r="77" spans="1:85" x14ac:dyDescent="0.3">
      <c r="A77" s="24" t="s">
        <v>149</v>
      </c>
      <c r="B77" s="26">
        <v>15.66</v>
      </c>
      <c r="C77" s="25"/>
      <c r="D77" s="26">
        <v>25.67</v>
      </c>
      <c r="E77" s="26">
        <v>5.86</v>
      </c>
      <c r="F77" s="26">
        <v>44.26</v>
      </c>
      <c r="G77" s="26">
        <v>19.13</v>
      </c>
      <c r="H77" s="26">
        <v>9.4499999999999993</v>
      </c>
      <c r="I77" s="26">
        <v>9.9600000000000009</v>
      </c>
      <c r="J77" s="26">
        <v>8.41</v>
      </c>
      <c r="K77" s="26">
        <v>23.17</v>
      </c>
      <c r="L77" s="26">
        <v>4.4000000000000004</v>
      </c>
      <c r="M77" s="26">
        <v>9.1199999999999992</v>
      </c>
      <c r="N77" s="26">
        <v>3.95</v>
      </c>
      <c r="O77" s="26">
        <v>12.52</v>
      </c>
      <c r="P77" s="26">
        <v>0.48</v>
      </c>
      <c r="Q77" s="26">
        <v>7.43</v>
      </c>
      <c r="R77" s="25"/>
      <c r="S77" s="25"/>
      <c r="T77" s="25"/>
      <c r="U77" s="26">
        <v>25.78</v>
      </c>
      <c r="V77" s="26">
        <v>0.12</v>
      </c>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row>
    <row r="78" spans="1:85" x14ac:dyDescent="0.3">
      <c r="A78" s="24" t="s">
        <v>150</v>
      </c>
      <c r="B78" s="26">
        <v>15.8</v>
      </c>
      <c r="C78" s="25"/>
      <c r="D78" s="26">
        <v>26.26</v>
      </c>
      <c r="E78" s="26">
        <v>5.96</v>
      </c>
      <c r="F78" s="26">
        <v>44.67</v>
      </c>
      <c r="G78" s="26">
        <v>19.47</v>
      </c>
      <c r="H78" s="26">
        <v>9.51</v>
      </c>
      <c r="I78" s="26">
        <v>10.08</v>
      </c>
      <c r="J78" s="26">
        <v>8.4499999999999993</v>
      </c>
      <c r="K78" s="26">
        <v>23.27</v>
      </c>
      <c r="L78" s="26">
        <v>4.49</v>
      </c>
      <c r="M78" s="26">
        <v>9.14</v>
      </c>
      <c r="N78" s="26">
        <v>3.98</v>
      </c>
      <c r="O78" s="26">
        <v>12.57</v>
      </c>
      <c r="P78" s="26">
        <v>0.48</v>
      </c>
      <c r="Q78" s="26">
        <v>7.49</v>
      </c>
      <c r="R78" s="25"/>
      <c r="S78" s="25"/>
      <c r="T78" s="25"/>
      <c r="U78" s="26">
        <v>25.82</v>
      </c>
      <c r="V78" s="26">
        <v>0.14000000000000001</v>
      </c>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row>
    <row r="79" spans="1:85" x14ac:dyDescent="0.3">
      <c r="A79" s="24" t="s">
        <v>151</v>
      </c>
      <c r="B79" s="26">
        <v>15.95</v>
      </c>
      <c r="C79" s="25"/>
      <c r="D79" s="26">
        <v>26.83</v>
      </c>
      <c r="E79" s="26">
        <v>6.05</v>
      </c>
      <c r="F79" s="26">
        <v>45.09</v>
      </c>
      <c r="G79" s="26">
        <v>19.809999999999999</v>
      </c>
      <c r="H79" s="26">
        <v>9.58</v>
      </c>
      <c r="I79" s="26">
        <v>10.220000000000001</v>
      </c>
      <c r="J79" s="26">
        <v>8.49</v>
      </c>
      <c r="K79" s="26">
        <v>23.34</v>
      </c>
      <c r="L79" s="26">
        <v>4.59</v>
      </c>
      <c r="M79" s="26">
        <v>9.17</v>
      </c>
      <c r="N79" s="26">
        <v>4.01</v>
      </c>
      <c r="O79" s="26">
        <v>12.62</v>
      </c>
      <c r="P79" s="26">
        <v>0.49</v>
      </c>
      <c r="Q79" s="26">
        <v>7.54</v>
      </c>
      <c r="R79" s="25"/>
      <c r="S79" s="25"/>
      <c r="T79" s="25"/>
      <c r="U79" s="26">
        <v>25.89</v>
      </c>
      <c r="V79" s="26">
        <v>0.14000000000000001</v>
      </c>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row>
    <row r="80" spans="1:85" x14ac:dyDescent="0.3">
      <c r="A80" s="24" t="s">
        <v>152</v>
      </c>
      <c r="B80" s="26">
        <v>16.100000000000001</v>
      </c>
      <c r="C80" s="25"/>
      <c r="D80" s="26">
        <v>27.39</v>
      </c>
      <c r="E80" s="26">
        <v>6.13</v>
      </c>
      <c r="F80" s="26">
        <v>45.55</v>
      </c>
      <c r="G80" s="26">
        <v>20.149999999999999</v>
      </c>
      <c r="H80" s="26">
        <v>9.65</v>
      </c>
      <c r="I80" s="26">
        <v>10.36</v>
      </c>
      <c r="J80" s="26">
        <v>8.5399999999999991</v>
      </c>
      <c r="K80" s="26">
        <v>23.39</v>
      </c>
      <c r="L80" s="26">
        <v>4.68</v>
      </c>
      <c r="M80" s="26">
        <v>9.1999999999999993</v>
      </c>
      <c r="N80" s="26">
        <v>4.04</v>
      </c>
      <c r="O80" s="26">
        <v>12.67</v>
      </c>
      <c r="P80" s="26">
        <v>0.5</v>
      </c>
      <c r="Q80" s="26">
        <v>7.58</v>
      </c>
      <c r="R80" s="25"/>
      <c r="S80" s="25"/>
      <c r="T80" s="25"/>
      <c r="U80" s="26">
        <v>25.98</v>
      </c>
      <c r="V80" s="26">
        <v>0.14000000000000001</v>
      </c>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row>
    <row r="81" spans="1:85" x14ac:dyDescent="0.3">
      <c r="A81" s="24" t="s">
        <v>153</v>
      </c>
      <c r="B81" s="26">
        <v>16.25</v>
      </c>
      <c r="C81" s="25"/>
      <c r="D81" s="26">
        <v>27.93</v>
      </c>
      <c r="E81" s="26">
        <v>6.22</v>
      </c>
      <c r="F81" s="26">
        <v>46.03</v>
      </c>
      <c r="G81" s="26">
        <v>20.49</v>
      </c>
      <c r="H81" s="26">
        <v>9.73</v>
      </c>
      <c r="I81" s="26">
        <v>10.5</v>
      </c>
      <c r="J81" s="26">
        <v>8.59</v>
      </c>
      <c r="K81" s="26">
        <v>23.42</v>
      </c>
      <c r="L81" s="26">
        <v>4.76</v>
      </c>
      <c r="M81" s="26">
        <v>9.24</v>
      </c>
      <c r="N81" s="26">
        <v>4.07</v>
      </c>
      <c r="O81" s="26">
        <v>12.71</v>
      </c>
      <c r="P81" s="26">
        <v>0.51</v>
      </c>
      <c r="Q81" s="26">
        <v>7.62</v>
      </c>
      <c r="R81" s="25"/>
      <c r="S81" s="25"/>
      <c r="T81" s="25"/>
      <c r="U81" s="26">
        <v>26.08</v>
      </c>
      <c r="V81" s="26">
        <v>0.15</v>
      </c>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row>
    <row r="82" spans="1:85" x14ac:dyDescent="0.3">
      <c r="A82" s="24" t="s">
        <v>154</v>
      </c>
      <c r="B82" s="26">
        <v>16.399999999999999</v>
      </c>
      <c r="C82" s="25"/>
      <c r="D82" s="26">
        <v>28.44</v>
      </c>
      <c r="E82" s="26">
        <v>6.3</v>
      </c>
      <c r="F82" s="26">
        <v>46.53</v>
      </c>
      <c r="G82" s="26">
        <v>20.83</v>
      </c>
      <c r="H82" s="26">
        <v>9.8000000000000007</v>
      </c>
      <c r="I82" s="26">
        <v>10.65</v>
      </c>
      <c r="J82" s="26">
        <v>8.6300000000000008</v>
      </c>
      <c r="K82" s="26">
        <v>23.43</v>
      </c>
      <c r="L82" s="26">
        <v>4.84</v>
      </c>
      <c r="M82" s="26">
        <v>9.2799999999999994</v>
      </c>
      <c r="N82" s="26">
        <v>4.0999999999999996</v>
      </c>
      <c r="O82" s="26">
        <v>12.75</v>
      </c>
      <c r="P82" s="26">
        <v>0.52</v>
      </c>
      <c r="Q82" s="26">
        <v>7.65</v>
      </c>
      <c r="R82" s="25"/>
      <c r="S82" s="25"/>
      <c r="T82" s="25"/>
      <c r="U82" s="26">
        <v>26.19</v>
      </c>
      <c r="V82" s="26">
        <v>0.15</v>
      </c>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x14ac:dyDescent="0.3">
      <c r="A83" s="24" t="s">
        <v>155</v>
      </c>
      <c r="B83" s="26">
        <v>16.54</v>
      </c>
      <c r="C83" s="25"/>
      <c r="D83" s="26">
        <v>28.92</v>
      </c>
      <c r="E83" s="26">
        <v>6.39</v>
      </c>
      <c r="F83" s="26">
        <v>47.01</v>
      </c>
      <c r="G83" s="26">
        <v>21.15</v>
      </c>
      <c r="H83" s="26">
        <v>9.8800000000000008</v>
      </c>
      <c r="I83" s="26">
        <v>10.79</v>
      </c>
      <c r="J83" s="26">
        <v>8.68</v>
      </c>
      <c r="K83" s="26">
        <v>23.42</v>
      </c>
      <c r="L83" s="26">
        <v>4.91</v>
      </c>
      <c r="M83" s="26">
        <v>9.32</v>
      </c>
      <c r="N83" s="26">
        <v>4.13</v>
      </c>
      <c r="O83" s="26">
        <v>12.79</v>
      </c>
      <c r="P83" s="26">
        <v>0.52</v>
      </c>
      <c r="Q83" s="26">
        <v>7.69</v>
      </c>
      <c r="R83" s="25"/>
      <c r="S83" s="25"/>
      <c r="T83" s="25"/>
      <c r="U83" s="26">
        <v>26.24</v>
      </c>
      <c r="V83" s="26">
        <v>0.16</v>
      </c>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row>
    <row r="84" spans="1:85" x14ac:dyDescent="0.3">
      <c r="A84" s="24" t="s">
        <v>156</v>
      </c>
      <c r="B84" s="26">
        <v>16.670000000000002</v>
      </c>
      <c r="C84" s="25"/>
      <c r="D84" s="26">
        <v>29.33</v>
      </c>
      <c r="E84" s="26">
        <v>6.48</v>
      </c>
      <c r="F84" s="26">
        <v>47.45</v>
      </c>
      <c r="G84" s="26">
        <v>21.47</v>
      </c>
      <c r="H84" s="26">
        <v>9.9600000000000009</v>
      </c>
      <c r="I84" s="26">
        <v>10.94</v>
      </c>
      <c r="J84" s="26">
        <v>8.7200000000000006</v>
      </c>
      <c r="K84" s="26">
        <v>23.38</v>
      </c>
      <c r="L84" s="26">
        <v>4.99</v>
      </c>
      <c r="M84" s="26">
        <v>9.3699999999999992</v>
      </c>
      <c r="N84" s="26">
        <v>4.1500000000000004</v>
      </c>
      <c r="O84" s="26">
        <v>12.82</v>
      </c>
      <c r="P84" s="26">
        <v>0.52</v>
      </c>
      <c r="Q84" s="26">
        <v>7.73</v>
      </c>
      <c r="R84" s="25"/>
      <c r="S84" s="25"/>
      <c r="T84" s="25"/>
      <c r="U84" s="26">
        <v>26.28</v>
      </c>
      <c r="V84" s="26">
        <v>0.18</v>
      </c>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row>
    <row r="85" spans="1:85" x14ac:dyDescent="0.3">
      <c r="A85" s="24" t="s">
        <v>157</v>
      </c>
      <c r="B85" s="26">
        <v>16.79</v>
      </c>
      <c r="C85" s="25"/>
      <c r="D85" s="26">
        <v>29.68</v>
      </c>
      <c r="E85" s="26">
        <v>6.57</v>
      </c>
      <c r="F85" s="26">
        <v>47.87</v>
      </c>
      <c r="G85" s="26">
        <v>21.78</v>
      </c>
      <c r="H85" s="26">
        <v>10.02</v>
      </c>
      <c r="I85" s="26">
        <v>11.08</v>
      </c>
      <c r="J85" s="26">
        <v>8.76</v>
      </c>
      <c r="K85" s="26">
        <v>23.34</v>
      </c>
      <c r="L85" s="26">
        <v>5.0599999999999996</v>
      </c>
      <c r="M85" s="26">
        <v>9.42</v>
      </c>
      <c r="N85" s="26">
        <v>4.18</v>
      </c>
      <c r="O85" s="26">
        <v>12.87</v>
      </c>
      <c r="P85" s="26">
        <v>0.53</v>
      </c>
      <c r="Q85" s="26">
        <v>7.77</v>
      </c>
      <c r="R85" s="25"/>
      <c r="S85" s="25"/>
      <c r="T85" s="25"/>
      <c r="U85" s="26">
        <v>26.32</v>
      </c>
      <c r="V85" s="26">
        <v>0.19</v>
      </c>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row>
    <row r="86" spans="1:85" x14ac:dyDescent="0.3">
      <c r="A86" s="24" t="s">
        <v>158</v>
      </c>
      <c r="B86" s="26">
        <v>16.899999999999999</v>
      </c>
      <c r="C86" s="25"/>
      <c r="D86" s="26">
        <v>29.97</v>
      </c>
      <c r="E86" s="26">
        <v>6.67</v>
      </c>
      <c r="F86" s="26">
        <v>48.26</v>
      </c>
      <c r="G86" s="26">
        <v>22.08</v>
      </c>
      <c r="H86" s="26">
        <v>10.09</v>
      </c>
      <c r="I86" s="26">
        <v>11.22</v>
      </c>
      <c r="J86" s="26">
        <v>8.7899999999999991</v>
      </c>
      <c r="K86" s="26">
        <v>23.3</v>
      </c>
      <c r="L86" s="26">
        <v>5.14</v>
      </c>
      <c r="M86" s="26">
        <v>9.4700000000000006</v>
      </c>
      <c r="N86" s="26">
        <v>4.2</v>
      </c>
      <c r="O86" s="26">
        <v>12.91</v>
      </c>
      <c r="P86" s="26">
        <v>0.53</v>
      </c>
      <c r="Q86" s="26">
        <v>7.82</v>
      </c>
      <c r="R86" s="25"/>
      <c r="S86" s="25"/>
      <c r="T86" s="25"/>
      <c r="U86" s="26">
        <v>26.34</v>
      </c>
      <c r="V86" s="26">
        <v>0.2</v>
      </c>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row>
    <row r="87" spans="1:85" x14ac:dyDescent="0.3">
      <c r="A87" s="24" t="s">
        <v>159</v>
      </c>
      <c r="B87" s="26">
        <v>17.010000000000002</v>
      </c>
      <c r="C87" s="25"/>
      <c r="D87" s="26">
        <v>30.22</v>
      </c>
      <c r="E87" s="26">
        <v>6.78</v>
      </c>
      <c r="F87" s="26">
        <v>48.62</v>
      </c>
      <c r="G87" s="26">
        <v>22.38</v>
      </c>
      <c r="H87" s="26">
        <v>10.16</v>
      </c>
      <c r="I87" s="26">
        <v>11.37</v>
      </c>
      <c r="J87" s="26">
        <v>8.83</v>
      </c>
      <c r="K87" s="26">
        <v>23.26</v>
      </c>
      <c r="L87" s="26">
        <v>5.22</v>
      </c>
      <c r="M87" s="26">
        <v>9.5299999999999994</v>
      </c>
      <c r="N87" s="26">
        <v>4.22</v>
      </c>
      <c r="O87" s="26">
        <v>12.97</v>
      </c>
      <c r="P87" s="26">
        <v>0.54</v>
      </c>
      <c r="Q87" s="26">
        <v>7.86</v>
      </c>
      <c r="R87" s="25"/>
      <c r="S87" s="25"/>
      <c r="T87" s="25"/>
      <c r="U87" s="26">
        <v>26.39</v>
      </c>
      <c r="V87" s="26">
        <v>0.2</v>
      </c>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row>
    <row r="88" spans="1:85" x14ac:dyDescent="0.3">
      <c r="A88" s="24" t="s">
        <v>160</v>
      </c>
      <c r="B88" s="26">
        <v>17.12</v>
      </c>
      <c r="C88" s="25"/>
      <c r="D88" s="26">
        <v>30.45</v>
      </c>
      <c r="E88" s="26">
        <v>6.91</v>
      </c>
      <c r="F88" s="26">
        <v>48.96</v>
      </c>
      <c r="G88" s="26">
        <v>22.67</v>
      </c>
      <c r="H88" s="26">
        <v>10.25</v>
      </c>
      <c r="I88" s="26">
        <v>11.51</v>
      </c>
      <c r="J88" s="26">
        <v>8.8699999999999992</v>
      </c>
      <c r="K88" s="26">
        <v>23.25</v>
      </c>
      <c r="L88" s="26">
        <v>5.29</v>
      </c>
      <c r="M88" s="26">
        <v>9.59</v>
      </c>
      <c r="N88" s="26">
        <v>4.25</v>
      </c>
      <c r="O88" s="26">
        <v>13.02</v>
      </c>
      <c r="P88" s="26">
        <v>0.54</v>
      </c>
      <c r="Q88" s="26">
        <v>7.9</v>
      </c>
      <c r="R88" s="25"/>
      <c r="S88" s="25"/>
      <c r="T88" s="25"/>
      <c r="U88" s="26">
        <v>26.46</v>
      </c>
      <c r="V88" s="26">
        <v>0.2</v>
      </c>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row>
    <row r="89" spans="1:85" x14ac:dyDescent="0.3">
      <c r="A89" s="24" t="s">
        <v>161</v>
      </c>
      <c r="B89" s="26">
        <v>17.239999999999998</v>
      </c>
      <c r="C89" s="25"/>
      <c r="D89" s="26">
        <v>30.67</v>
      </c>
      <c r="E89" s="26">
        <v>7.04</v>
      </c>
      <c r="F89" s="26">
        <v>49.29</v>
      </c>
      <c r="G89" s="26">
        <v>22.98</v>
      </c>
      <c r="H89" s="26">
        <v>10.34</v>
      </c>
      <c r="I89" s="26">
        <v>11.65</v>
      </c>
      <c r="J89" s="26">
        <v>8.92</v>
      </c>
      <c r="K89" s="26">
        <v>23.24</v>
      </c>
      <c r="L89" s="26">
        <v>5.36</v>
      </c>
      <c r="M89" s="26">
        <v>9.65</v>
      </c>
      <c r="N89" s="26">
        <v>4.28</v>
      </c>
      <c r="O89" s="26">
        <v>13.07</v>
      </c>
      <c r="P89" s="26">
        <v>0.55000000000000004</v>
      </c>
      <c r="Q89" s="26">
        <v>7.95</v>
      </c>
      <c r="R89" s="25"/>
      <c r="S89" s="25"/>
      <c r="T89" s="25"/>
      <c r="U89" s="26">
        <v>26.56</v>
      </c>
      <c r="V89" s="26">
        <v>0.2</v>
      </c>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row>
    <row r="90" spans="1:85" x14ac:dyDescent="0.3">
      <c r="A90" s="24" t="s">
        <v>162</v>
      </c>
      <c r="B90" s="26">
        <v>17.36</v>
      </c>
      <c r="C90" s="25"/>
      <c r="D90" s="26">
        <v>30.88</v>
      </c>
      <c r="E90" s="26">
        <v>7.2</v>
      </c>
      <c r="F90" s="26">
        <v>49.62</v>
      </c>
      <c r="G90" s="26">
        <v>23.3</v>
      </c>
      <c r="H90" s="26">
        <v>10.44</v>
      </c>
      <c r="I90" s="26">
        <v>11.79</v>
      </c>
      <c r="J90" s="26">
        <v>8.9700000000000006</v>
      </c>
      <c r="K90" s="26">
        <v>23.24</v>
      </c>
      <c r="L90" s="26">
        <v>5.44</v>
      </c>
      <c r="M90" s="26">
        <v>9.7100000000000009</v>
      </c>
      <c r="N90" s="26">
        <v>4.3099999999999996</v>
      </c>
      <c r="O90" s="26">
        <v>13.13</v>
      </c>
      <c r="P90" s="26">
        <v>0.56000000000000005</v>
      </c>
      <c r="Q90" s="26">
        <v>7.99</v>
      </c>
      <c r="R90" s="25"/>
      <c r="S90" s="25"/>
      <c r="T90" s="25"/>
      <c r="U90" s="26">
        <v>26.67</v>
      </c>
      <c r="V90" s="26">
        <v>0.2</v>
      </c>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row>
    <row r="91" spans="1:85" x14ac:dyDescent="0.3">
      <c r="A91" s="24" t="s">
        <v>163</v>
      </c>
      <c r="B91" s="26">
        <v>17.48</v>
      </c>
      <c r="C91" s="25"/>
      <c r="D91" s="26">
        <v>31.08</v>
      </c>
      <c r="E91" s="26">
        <v>7.36</v>
      </c>
      <c r="F91" s="26">
        <v>49.94</v>
      </c>
      <c r="G91" s="26">
        <v>23.64</v>
      </c>
      <c r="H91" s="26">
        <v>10.54</v>
      </c>
      <c r="I91" s="26">
        <v>11.94</v>
      </c>
      <c r="J91" s="26">
        <v>9.02</v>
      </c>
      <c r="K91" s="26">
        <v>23.27</v>
      </c>
      <c r="L91" s="26">
        <v>5.51</v>
      </c>
      <c r="M91" s="26">
        <v>9.76</v>
      </c>
      <c r="N91" s="26">
        <v>4.34</v>
      </c>
      <c r="O91" s="26">
        <v>13.2</v>
      </c>
      <c r="P91" s="26">
        <v>0.56000000000000005</v>
      </c>
      <c r="Q91" s="26">
        <v>8.0500000000000007</v>
      </c>
      <c r="R91" s="25"/>
      <c r="S91" s="25"/>
      <c r="T91" s="25"/>
      <c r="U91" s="26">
        <v>26.78</v>
      </c>
      <c r="V91" s="26">
        <v>0.21</v>
      </c>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row>
    <row r="92" spans="1:85" x14ac:dyDescent="0.3">
      <c r="A92" s="24" t="s">
        <v>164</v>
      </c>
      <c r="B92" s="26">
        <v>17.61</v>
      </c>
      <c r="C92" s="25"/>
      <c r="D92" s="26">
        <v>31.26</v>
      </c>
      <c r="E92" s="26">
        <v>7.54</v>
      </c>
      <c r="F92" s="26">
        <v>50.26</v>
      </c>
      <c r="G92" s="26">
        <v>23.99</v>
      </c>
      <c r="H92" s="26">
        <v>10.65</v>
      </c>
      <c r="I92" s="26">
        <v>12.1</v>
      </c>
      <c r="J92" s="26">
        <v>9.08</v>
      </c>
      <c r="K92" s="26">
        <v>23.3</v>
      </c>
      <c r="L92" s="26">
        <v>5.59</v>
      </c>
      <c r="M92" s="26">
        <v>9.82</v>
      </c>
      <c r="N92" s="26">
        <v>4.37</v>
      </c>
      <c r="O92" s="26">
        <v>13.27</v>
      </c>
      <c r="P92" s="26">
        <v>0.56999999999999995</v>
      </c>
      <c r="Q92" s="26">
        <v>8.11</v>
      </c>
      <c r="R92" s="25"/>
      <c r="S92" s="25"/>
      <c r="T92" s="25"/>
      <c r="U92" s="26">
        <v>26.9</v>
      </c>
      <c r="V92" s="26">
        <v>0.23</v>
      </c>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row>
    <row r="93" spans="1:85" x14ac:dyDescent="0.3">
      <c r="A93" s="24" t="s">
        <v>165</v>
      </c>
      <c r="B93" s="26">
        <v>17.75</v>
      </c>
      <c r="C93" s="25"/>
      <c r="D93" s="26">
        <v>31.4</v>
      </c>
      <c r="E93" s="26">
        <v>7.73</v>
      </c>
      <c r="F93" s="26">
        <v>50.61</v>
      </c>
      <c r="G93" s="26">
        <v>24.36</v>
      </c>
      <c r="H93" s="26">
        <v>10.74</v>
      </c>
      <c r="I93" s="26">
        <v>12.28</v>
      </c>
      <c r="J93" s="26">
        <v>9.15</v>
      </c>
      <c r="K93" s="26">
        <v>23.32</v>
      </c>
      <c r="L93" s="26">
        <v>5.69</v>
      </c>
      <c r="M93" s="26">
        <v>9.89</v>
      </c>
      <c r="N93" s="26">
        <v>4.41</v>
      </c>
      <c r="O93" s="26">
        <v>13.36</v>
      </c>
      <c r="P93" s="26">
        <v>0.57999999999999996</v>
      </c>
      <c r="Q93" s="26">
        <v>8.17</v>
      </c>
      <c r="R93" s="25"/>
      <c r="S93" s="25"/>
      <c r="T93" s="25"/>
      <c r="U93" s="26">
        <v>27.02</v>
      </c>
      <c r="V93" s="26">
        <v>0.24</v>
      </c>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row>
    <row r="94" spans="1:85" x14ac:dyDescent="0.3">
      <c r="A94" s="24" t="s">
        <v>166</v>
      </c>
      <c r="B94" s="26">
        <v>17.899999999999999</v>
      </c>
      <c r="C94" s="25"/>
      <c r="D94" s="26">
        <v>31.55</v>
      </c>
      <c r="E94" s="26">
        <v>7.93</v>
      </c>
      <c r="F94" s="26">
        <v>50.97</v>
      </c>
      <c r="G94" s="26">
        <v>24.77</v>
      </c>
      <c r="H94" s="26">
        <v>10.83</v>
      </c>
      <c r="I94" s="26">
        <v>12.48</v>
      </c>
      <c r="J94" s="26">
        <v>9.23</v>
      </c>
      <c r="K94" s="26">
        <v>23.35</v>
      </c>
      <c r="L94" s="26">
        <v>5.8</v>
      </c>
      <c r="M94" s="26">
        <v>9.9700000000000006</v>
      </c>
      <c r="N94" s="26">
        <v>4.45</v>
      </c>
      <c r="O94" s="26">
        <v>13.46</v>
      </c>
      <c r="P94" s="26">
        <v>0.6</v>
      </c>
      <c r="Q94" s="26">
        <v>8.24</v>
      </c>
      <c r="R94" s="25"/>
      <c r="S94" s="25"/>
      <c r="T94" s="25"/>
      <c r="U94" s="26">
        <v>27.15</v>
      </c>
      <c r="V94" s="26">
        <v>0.26</v>
      </c>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row>
    <row r="95" spans="1:85" x14ac:dyDescent="0.3">
      <c r="A95" s="24" t="s">
        <v>167</v>
      </c>
      <c r="B95" s="26">
        <v>18.05</v>
      </c>
      <c r="C95" s="25"/>
      <c r="D95" s="26">
        <v>31.73</v>
      </c>
      <c r="E95" s="26">
        <v>8.1300000000000008</v>
      </c>
      <c r="F95" s="26">
        <v>51.35</v>
      </c>
      <c r="G95" s="26">
        <v>25.2</v>
      </c>
      <c r="H95" s="26">
        <v>10.91</v>
      </c>
      <c r="I95" s="26">
        <v>12.69</v>
      </c>
      <c r="J95" s="26">
        <v>9.32</v>
      </c>
      <c r="K95" s="26">
        <v>23.36</v>
      </c>
      <c r="L95" s="26">
        <v>5.91</v>
      </c>
      <c r="M95" s="26">
        <v>10.050000000000001</v>
      </c>
      <c r="N95" s="26">
        <v>4.49</v>
      </c>
      <c r="O95" s="26">
        <v>13.57</v>
      </c>
      <c r="P95" s="26">
        <v>0.62</v>
      </c>
      <c r="Q95" s="26">
        <v>8.2899999999999991</v>
      </c>
      <c r="R95" s="25"/>
      <c r="S95" s="25"/>
      <c r="T95" s="25"/>
      <c r="U95" s="26">
        <v>27.31</v>
      </c>
      <c r="V95" s="26">
        <v>0.26</v>
      </c>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row>
    <row r="96" spans="1:85" x14ac:dyDescent="0.3">
      <c r="A96" s="24" t="s">
        <v>168</v>
      </c>
      <c r="B96" s="26">
        <v>18.22</v>
      </c>
      <c r="C96" s="25"/>
      <c r="D96" s="26">
        <v>31.94</v>
      </c>
      <c r="E96" s="26">
        <v>8.34</v>
      </c>
      <c r="F96" s="26">
        <v>51.75</v>
      </c>
      <c r="G96" s="26">
        <v>25.66</v>
      </c>
      <c r="H96" s="26">
        <v>10.99</v>
      </c>
      <c r="I96" s="26">
        <v>12.91</v>
      </c>
      <c r="J96" s="26">
        <v>9.43</v>
      </c>
      <c r="K96" s="26">
        <v>23.37</v>
      </c>
      <c r="L96" s="26">
        <v>6.03</v>
      </c>
      <c r="M96" s="26">
        <v>10.14</v>
      </c>
      <c r="N96" s="26">
        <v>4.54</v>
      </c>
      <c r="O96" s="26">
        <v>13.69</v>
      </c>
      <c r="P96" s="26">
        <v>0.65</v>
      </c>
      <c r="Q96" s="26">
        <v>8.36</v>
      </c>
      <c r="R96" s="25"/>
      <c r="S96" s="25"/>
      <c r="T96" s="25"/>
      <c r="U96" s="26">
        <v>27.5</v>
      </c>
      <c r="V96" s="26">
        <v>0.26</v>
      </c>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row>
    <row r="97" spans="1:85" x14ac:dyDescent="0.3">
      <c r="A97" s="24" t="s">
        <v>169</v>
      </c>
      <c r="B97" s="26">
        <v>18.39</v>
      </c>
      <c r="C97" s="25"/>
      <c r="D97" s="26">
        <v>32.19</v>
      </c>
      <c r="E97" s="26">
        <v>8.5399999999999991</v>
      </c>
      <c r="F97" s="26">
        <v>52.17</v>
      </c>
      <c r="G97" s="26">
        <v>26.14</v>
      </c>
      <c r="H97" s="26">
        <v>11.07</v>
      </c>
      <c r="I97" s="26">
        <v>13.14</v>
      </c>
      <c r="J97" s="26">
        <v>9.5500000000000007</v>
      </c>
      <c r="K97" s="26">
        <v>23.38</v>
      </c>
      <c r="L97" s="26">
        <v>6.16</v>
      </c>
      <c r="M97" s="26">
        <v>10.23</v>
      </c>
      <c r="N97" s="26">
        <v>4.59</v>
      </c>
      <c r="O97" s="26">
        <v>13.82</v>
      </c>
      <c r="P97" s="26">
        <v>0.68</v>
      </c>
      <c r="Q97" s="26">
        <v>8.43</v>
      </c>
      <c r="R97" s="25"/>
      <c r="S97" s="25"/>
      <c r="T97" s="25"/>
      <c r="U97" s="26">
        <v>27.7</v>
      </c>
      <c r="V97" s="26">
        <v>0.26</v>
      </c>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row>
    <row r="98" spans="1:85" x14ac:dyDescent="0.3">
      <c r="A98" s="24" t="s">
        <v>170</v>
      </c>
      <c r="B98" s="26">
        <v>18.59</v>
      </c>
      <c r="C98" s="25"/>
      <c r="D98" s="26">
        <v>32.450000000000003</v>
      </c>
      <c r="E98" s="26">
        <v>8.74</v>
      </c>
      <c r="F98" s="26">
        <v>52.68</v>
      </c>
      <c r="G98" s="26">
        <v>26.64</v>
      </c>
      <c r="H98" s="26">
        <v>11.15</v>
      </c>
      <c r="I98" s="26">
        <v>13.38</v>
      </c>
      <c r="J98" s="26">
        <v>9.69</v>
      </c>
      <c r="K98" s="26">
        <v>23.38</v>
      </c>
      <c r="L98" s="26">
        <v>6.3</v>
      </c>
      <c r="M98" s="26">
        <v>10.35</v>
      </c>
      <c r="N98" s="26">
        <v>4.6500000000000004</v>
      </c>
      <c r="O98" s="26">
        <v>13.95</v>
      </c>
      <c r="P98" s="26">
        <v>0.79</v>
      </c>
      <c r="Q98" s="26">
        <v>8.52</v>
      </c>
      <c r="R98" s="25"/>
      <c r="S98" s="25"/>
      <c r="T98" s="25"/>
      <c r="U98" s="26">
        <v>27.92</v>
      </c>
      <c r="V98" s="26">
        <v>0.27</v>
      </c>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row>
    <row r="99" spans="1:85" x14ac:dyDescent="0.3">
      <c r="A99" s="24" t="s">
        <v>171</v>
      </c>
      <c r="B99" s="26">
        <v>18.79</v>
      </c>
      <c r="C99" s="25"/>
      <c r="D99" s="26">
        <v>32.68</v>
      </c>
      <c r="E99" s="26">
        <v>8.94</v>
      </c>
      <c r="F99" s="26">
        <v>53.24</v>
      </c>
      <c r="G99" s="26">
        <v>27.12</v>
      </c>
      <c r="H99" s="26">
        <v>11.23</v>
      </c>
      <c r="I99" s="26">
        <v>13.62</v>
      </c>
      <c r="J99" s="26">
        <v>9.83</v>
      </c>
      <c r="K99" s="26">
        <v>23.39</v>
      </c>
      <c r="L99" s="26">
        <v>6.43</v>
      </c>
      <c r="M99" s="26">
        <v>10.47</v>
      </c>
      <c r="N99" s="26">
        <v>4.72</v>
      </c>
      <c r="O99" s="26">
        <v>14.09</v>
      </c>
      <c r="P99" s="26">
        <v>0.91</v>
      </c>
      <c r="Q99" s="26">
        <v>8.6199999999999992</v>
      </c>
      <c r="R99" s="25"/>
      <c r="S99" s="25"/>
      <c r="T99" s="25"/>
      <c r="U99" s="26">
        <v>28.15</v>
      </c>
      <c r="V99" s="26">
        <v>0.28000000000000003</v>
      </c>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row>
    <row r="100" spans="1:85" x14ac:dyDescent="0.3">
      <c r="A100" s="24" t="s">
        <v>172</v>
      </c>
      <c r="B100" s="26">
        <v>19</v>
      </c>
      <c r="C100" s="25"/>
      <c r="D100" s="26">
        <v>32.85</v>
      </c>
      <c r="E100" s="26">
        <v>9.1300000000000008</v>
      </c>
      <c r="F100" s="26">
        <v>53.83</v>
      </c>
      <c r="G100" s="26">
        <v>27.55</v>
      </c>
      <c r="H100" s="26">
        <v>11.32</v>
      </c>
      <c r="I100" s="26">
        <v>13.86</v>
      </c>
      <c r="J100" s="26">
        <v>9.9700000000000006</v>
      </c>
      <c r="K100" s="26">
        <v>23.41</v>
      </c>
      <c r="L100" s="26">
        <v>6.57</v>
      </c>
      <c r="M100" s="26">
        <v>10.6</v>
      </c>
      <c r="N100" s="26">
        <v>4.78</v>
      </c>
      <c r="O100" s="26">
        <v>14.24</v>
      </c>
      <c r="P100" s="26">
        <v>1.02</v>
      </c>
      <c r="Q100" s="26">
        <v>8.7100000000000009</v>
      </c>
      <c r="R100" s="25"/>
      <c r="S100" s="25"/>
      <c r="T100" s="25"/>
      <c r="U100" s="26">
        <v>28.37</v>
      </c>
      <c r="V100" s="26">
        <v>0.3</v>
      </c>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row>
    <row r="101" spans="1:85" x14ac:dyDescent="0.3">
      <c r="A101" s="24" t="s">
        <v>173</v>
      </c>
      <c r="B101" s="26">
        <v>19.21</v>
      </c>
      <c r="C101" s="25"/>
      <c r="D101" s="26">
        <v>32.97</v>
      </c>
      <c r="E101" s="26">
        <v>9.33</v>
      </c>
      <c r="F101" s="26">
        <v>54.47</v>
      </c>
      <c r="G101" s="26">
        <v>27.95</v>
      </c>
      <c r="H101" s="26">
        <v>11.42</v>
      </c>
      <c r="I101" s="26">
        <v>14.1</v>
      </c>
      <c r="J101" s="26">
        <v>10.1</v>
      </c>
      <c r="K101" s="26">
        <v>23.45</v>
      </c>
      <c r="L101" s="26">
        <v>6.71</v>
      </c>
      <c r="M101" s="26">
        <v>10.72</v>
      </c>
      <c r="N101" s="26">
        <v>4.84</v>
      </c>
      <c r="O101" s="26">
        <v>14.4</v>
      </c>
      <c r="P101" s="26">
        <v>1.1399999999999999</v>
      </c>
      <c r="Q101" s="26">
        <v>8.81</v>
      </c>
      <c r="R101" s="25"/>
      <c r="S101" s="25"/>
      <c r="T101" s="25"/>
      <c r="U101" s="26">
        <v>28.56</v>
      </c>
      <c r="V101" s="26">
        <v>0.32</v>
      </c>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row>
    <row r="102" spans="1:85" x14ac:dyDescent="0.3">
      <c r="A102" s="24" t="s">
        <v>174</v>
      </c>
      <c r="B102" s="26">
        <v>19.43</v>
      </c>
      <c r="C102" s="25"/>
      <c r="D102" s="26">
        <v>33.06</v>
      </c>
      <c r="E102" s="26">
        <v>9.5299999999999994</v>
      </c>
      <c r="F102" s="26">
        <v>55.16</v>
      </c>
      <c r="G102" s="26">
        <v>28.3</v>
      </c>
      <c r="H102" s="26">
        <v>11.52</v>
      </c>
      <c r="I102" s="26">
        <v>14.34</v>
      </c>
      <c r="J102" s="26">
        <v>10.23</v>
      </c>
      <c r="K102" s="26">
        <v>23.51</v>
      </c>
      <c r="L102" s="26">
        <v>6.84</v>
      </c>
      <c r="M102" s="26">
        <v>10.85</v>
      </c>
      <c r="N102" s="26">
        <v>4.91</v>
      </c>
      <c r="O102" s="26">
        <v>14.55</v>
      </c>
      <c r="P102" s="26">
        <v>1.26</v>
      </c>
      <c r="Q102" s="26">
        <v>8.9</v>
      </c>
      <c r="R102" s="25"/>
      <c r="S102" s="25"/>
      <c r="T102" s="25"/>
      <c r="U102" s="26">
        <v>28.75</v>
      </c>
      <c r="V102" s="26">
        <v>0.35</v>
      </c>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row>
    <row r="103" spans="1:85" x14ac:dyDescent="0.3">
      <c r="A103" s="24" t="s">
        <v>175</v>
      </c>
      <c r="B103" s="26">
        <v>19.649999999999999</v>
      </c>
      <c r="C103" s="25"/>
      <c r="D103" s="26">
        <v>33.130000000000003</v>
      </c>
      <c r="E103" s="26">
        <v>9.73</v>
      </c>
      <c r="F103" s="26">
        <v>55.88</v>
      </c>
      <c r="G103" s="26">
        <v>28.62</v>
      </c>
      <c r="H103" s="26">
        <v>11.62</v>
      </c>
      <c r="I103" s="26">
        <v>14.56</v>
      </c>
      <c r="J103" s="26">
        <v>10.36</v>
      </c>
      <c r="K103" s="26">
        <v>23.59</v>
      </c>
      <c r="L103" s="26">
        <v>6.98</v>
      </c>
      <c r="M103" s="26">
        <v>10.99</v>
      </c>
      <c r="N103" s="26">
        <v>4.97</v>
      </c>
      <c r="O103" s="26">
        <v>14.72</v>
      </c>
      <c r="P103" s="26">
        <v>1.39</v>
      </c>
      <c r="Q103" s="26">
        <v>8.99</v>
      </c>
      <c r="R103" s="25"/>
      <c r="S103" s="25"/>
      <c r="T103" s="25"/>
      <c r="U103" s="26">
        <v>28.93</v>
      </c>
      <c r="V103" s="26">
        <v>0.36</v>
      </c>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row>
    <row r="104" spans="1:85" x14ac:dyDescent="0.3">
      <c r="A104" s="24" t="s">
        <v>176</v>
      </c>
      <c r="B104" s="26">
        <v>19.87</v>
      </c>
      <c r="C104" s="25"/>
      <c r="D104" s="26">
        <v>33.21</v>
      </c>
      <c r="E104" s="26">
        <v>9.9499999999999993</v>
      </c>
      <c r="F104" s="26">
        <v>56.61</v>
      </c>
      <c r="G104" s="26">
        <v>28.95</v>
      </c>
      <c r="H104" s="26">
        <v>11.73</v>
      </c>
      <c r="I104" s="26">
        <v>14.78</v>
      </c>
      <c r="J104" s="26">
        <v>10.49</v>
      </c>
      <c r="K104" s="26">
        <v>23.71</v>
      </c>
      <c r="L104" s="26">
        <v>7.12</v>
      </c>
      <c r="M104" s="26">
        <v>11.12</v>
      </c>
      <c r="N104" s="26">
        <v>5.03</v>
      </c>
      <c r="O104" s="26">
        <v>14.89</v>
      </c>
      <c r="P104" s="26">
        <v>1.51</v>
      </c>
      <c r="Q104" s="26">
        <v>9.08</v>
      </c>
      <c r="R104" s="25"/>
      <c r="S104" s="25"/>
      <c r="T104" s="25"/>
      <c r="U104" s="26">
        <v>29.11</v>
      </c>
      <c r="V104" s="26">
        <v>0.37</v>
      </c>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row>
    <row r="105" spans="1:85" x14ac:dyDescent="0.3">
      <c r="A105" s="24" t="s">
        <v>177</v>
      </c>
      <c r="B105" s="26">
        <v>20.11</v>
      </c>
      <c r="C105" s="25"/>
      <c r="D105" s="26">
        <v>33.32</v>
      </c>
      <c r="E105" s="26">
        <v>10.17</v>
      </c>
      <c r="F105" s="26">
        <v>57.35</v>
      </c>
      <c r="G105" s="26">
        <v>29.28</v>
      </c>
      <c r="H105" s="26">
        <v>11.84</v>
      </c>
      <c r="I105" s="26">
        <v>14.99</v>
      </c>
      <c r="J105" s="26">
        <v>10.62</v>
      </c>
      <c r="K105" s="26">
        <v>23.87</v>
      </c>
      <c r="L105" s="26">
        <v>7.27</v>
      </c>
      <c r="M105" s="26">
        <v>11.24</v>
      </c>
      <c r="N105" s="26">
        <v>5.0999999999999996</v>
      </c>
      <c r="O105" s="26">
        <v>15.06</v>
      </c>
      <c r="P105" s="26">
        <v>1.62</v>
      </c>
      <c r="Q105" s="26">
        <v>9.17</v>
      </c>
      <c r="R105" s="25"/>
      <c r="S105" s="25"/>
      <c r="T105" s="25"/>
      <c r="U105" s="26">
        <v>29.3</v>
      </c>
      <c r="V105" s="26">
        <v>0.37</v>
      </c>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row>
    <row r="106" spans="1:85" x14ac:dyDescent="0.3">
      <c r="A106" s="24" t="s">
        <v>178</v>
      </c>
      <c r="B106" s="26">
        <v>20.350000000000001</v>
      </c>
      <c r="C106" s="25"/>
      <c r="D106" s="26">
        <v>33.479999999999997</v>
      </c>
      <c r="E106" s="26">
        <v>10.39</v>
      </c>
      <c r="F106" s="26">
        <v>58.08</v>
      </c>
      <c r="G106" s="26">
        <v>29.63</v>
      </c>
      <c r="H106" s="26">
        <v>11.94</v>
      </c>
      <c r="I106" s="26">
        <v>15.2</v>
      </c>
      <c r="J106" s="26">
        <v>10.76</v>
      </c>
      <c r="K106" s="26">
        <v>24.05</v>
      </c>
      <c r="L106" s="26">
        <v>7.42</v>
      </c>
      <c r="M106" s="26">
        <v>11.37</v>
      </c>
      <c r="N106" s="26">
        <v>5.17</v>
      </c>
      <c r="O106" s="26">
        <v>15.24</v>
      </c>
      <c r="P106" s="26">
        <v>1.73</v>
      </c>
      <c r="Q106" s="26">
        <v>9.27</v>
      </c>
      <c r="R106" s="25"/>
      <c r="S106" s="25"/>
      <c r="T106" s="25"/>
      <c r="U106" s="26">
        <v>29.5</v>
      </c>
      <c r="V106" s="26">
        <v>0.38</v>
      </c>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row>
    <row r="107" spans="1:85" x14ac:dyDescent="0.3">
      <c r="A107" s="24" t="s">
        <v>179</v>
      </c>
      <c r="B107" s="26">
        <v>20.59</v>
      </c>
      <c r="C107" s="25"/>
      <c r="D107" s="26">
        <v>33.67</v>
      </c>
      <c r="E107" s="26">
        <v>10.62</v>
      </c>
      <c r="F107" s="26">
        <v>58.79</v>
      </c>
      <c r="G107" s="26">
        <v>29.99</v>
      </c>
      <c r="H107" s="26">
        <v>12.02</v>
      </c>
      <c r="I107" s="26">
        <v>15.41</v>
      </c>
      <c r="J107" s="26">
        <v>10.9</v>
      </c>
      <c r="K107" s="26">
        <v>24.26</v>
      </c>
      <c r="L107" s="26">
        <v>7.58</v>
      </c>
      <c r="M107" s="26">
        <v>11.48</v>
      </c>
      <c r="N107" s="26">
        <v>5.24</v>
      </c>
      <c r="O107" s="26">
        <v>15.42</v>
      </c>
      <c r="P107" s="26">
        <v>1.82</v>
      </c>
      <c r="Q107" s="26">
        <v>9.3699999999999992</v>
      </c>
      <c r="R107" s="25"/>
      <c r="S107" s="25"/>
      <c r="T107" s="25"/>
      <c r="U107" s="26">
        <v>29.7</v>
      </c>
      <c r="V107" s="26">
        <v>0.41</v>
      </c>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row>
    <row r="108" spans="1:85" x14ac:dyDescent="0.3">
      <c r="A108" s="24" t="s">
        <v>180</v>
      </c>
      <c r="B108" s="26">
        <v>20.83</v>
      </c>
      <c r="C108" s="25"/>
      <c r="D108" s="26">
        <v>33.909999999999997</v>
      </c>
      <c r="E108" s="26">
        <v>10.83</v>
      </c>
      <c r="F108" s="26">
        <v>59.48</v>
      </c>
      <c r="G108" s="26">
        <v>30.34</v>
      </c>
      <c r="H108" s="26">
        <v>12.1</v>
      </c>
      <c r="I108" s="26">
        <v>15.63</v>
      </c>
      <c r="J108" s="26">
        <v>11.05</v>
      </c>
      <c r="K108" s="26">
        <v>24.49</v>
      </c>
      <c r="L108" s="26">
        <v>7.73</v>
      </c>
      <c r="M108" s="26">
        <v>11.58</v>
      </c>
      <c r="N108" s="26">
        <v>5.31</v>
      </c>
      <c r="O108" s="26">
        <v>15.61</v>
      </c>
      <c r="P108" s="26">
        <v>1.91</v>
      </c>
      <c r="Q108" s="26">
        <v>9.48</v>
      </c>
      <c r="R108" s="25"/>
      <c r="S108" s="25"/>
      <c r="T108" s="25"/>
      <c r="U108" s="26">
        <v>29.92</v>
      </c>
      <c r="V108" s="26">
        <v>0.44</v>
      </c>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row>
    <row r="109" spans="1:85" x14ac:dyDescent="0.3">
      <c r="A109" s="24" t="s">
        <v>181</v>
      </c>
      <c r="B109" s="26">
        <v>21.07</v>
      </c>
      <c r="C109" s="25"/>
      <c r="D109" s="26">
        <v>34.18</v>
      </c>
      <c r="E109" s="26">
        <v>11.04</v>
      </c>
      <c r="F109" s="26">
        <v>60.15</v>
      </c>
      <c r="G109" s="26">
        <v>30.71</v>
      </c>
      <c r="H109" s="26">
        <v>12.16</v>
      </c>
      <c r="I109" s="26">
        <v>15.86</v>
      </c>
      <c r="J109" s="26">
        <v>11.2</v>
      </c>
      <c r="K109" s="26">
        <v>24.72</v>
      </c>
      <c r="L109" s="26">
        <v>7.88</v>
      </c>
      <c r="M109" s="26">
        <v>11.67</v>
      </c>
      <c r="N109" s="26">
        <v>5.39</v>
      </c>
      <c r="O109" s="26">
        <v>15.8</v>
      </c>
      <c r="P109" s="26">
        <v>2.0099999999999998</v>
      </c>
      <c r="Q109" s="26">
        <v>9.59</v>
      </c>
      <c r="R109" s="25"/>
      <c r="S109" s="25"/>
      <c r="T109" s="25"/>
      <c r="U109" s="26">
        <v>30.15</v>
      </c>
      <c r="V109" s="26">
        <v>0.46</v>
      </c>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row>
    <row r="110" spans="1:85" x14ac:dyDescent="0.3">
      <c r="A110" s="24" t="s">
        <v>182</v>
      </c>
      <c r="B110" s="26">
        <v>21.3</v>
      </c>
      <c r="C110" s="25"/>
      <c r="D110" s="26">
        <v>34.49</v>
      </c>
      <c r="E110" s="26">
        <v>11.25</v>
      </c>
      <c r="F110" s="26">
        <v>60.78</v>
      </c>
      <c r="G110" s="26">
        <v>31.08</v>
      </c>
      <c r="H110" s="26">
        <v>12.22</v>
      </c>
      <c r="I110" s="26">
        <v>16.100000000000001</v>
      </c>
      <c r="J110" s="26">
        <v>11.36</v>
      </c>
      <c r="K110" s="26">
        <v>24.94</v>
      </c>
      <c r="L110" s="26">
        <v>8.02</v>
      </c>
      <c r="M110" s="26">
        <v>11.75</v>
      </c>
      <c r="N110" s="26">
        <v>5.46</v>
      </c>
      <c r="O110" s="26">
        <v>15.99</v>
      </c>
      <c r="P110" s="26">
        <v>2.12</v>
      </c>
      <c r="Q110" s="26">
        <v>9.7100000000000009</v>
      </c>
      <c r="R110" s="25"/>
      <c r="S110" s="25"/>
      <c r="T110" s="25"/>
      <c r="U110" s="26">
        <v>30.4</v>
      </c>
      <c r="V110" s="26">
        <v>0.49</v>
      </c>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row>
    <row r="111" spans="1:85" x14ac:dyDescent="0.3">
      <c r="A111" s="24" t="s">
        <v>183</v>
      </c>
      <c r="B111" s="26">
        <v>21.53</v>
      </c>
      <c r="C111" s="25"/>
      <c r="D111" s="26">
        <v>34.840000000000003</v>
      </c>
      <c r="E111" s="26">
        <v>11.47</v>
      </c>
      <c r="F111" s="26">
        <v>61.38</v>
      </c>
      <c r="G111" s="26">
        <v>31.46</v>
      </c>
      <c r="H111" s="26">
        <v>12.27</v>
      </c>
      <c r="I111" s="26">
        <v>16.34</v>
      </c>
      <c r="J111" s="26">
        <v>11.53</v>
      </c>
      <c r="K111" s="26">
        <v>25.16</v>
      </c>
      <c r="L111" s="26">
        <v>8.17</v>
      </c>
      <c r="M111" s="26">
        <v>11.82</v>
      </c>
      <c r="N111" s="26">
        <v>5.53</v>
      </c>
      <c r="O111" s="26">
        <v>16.190000000000001</v>
      </c>
      <c r="P111" s="26">
        <v>2.23</v>
      </c>
      <c r="Q111" s="26">
        <v>9.83</v>
      </c>
      <c r="R111" s="25"/>
      <c r="S111" s="25"/>
      <c r="T111" s="25"/>
      <c r="U111" s="26">
        <v>30.66</v>
      </c>
      <c r="V111" s="26">
        <v>0.5</v>
      </c>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row>
    <row r="112" spans="1:85" x14ac:dyDescent="0.3">
      <c r="A112" s="24" t="s">
        <v>184</v>
      </c>
      <c r="B112" s="26">
        <v>21.76</v>
      </c>
      <c r="C112" s="25"/>
      <c r="D112" s="26">
        <v>35.24</v>
      </c>
      <c r="E112" s="26">
        <v>11.7</v>
      </c>
      <c r="F112" s="26">
        <v>61.92</v>
      </c>
      <c r="G112" s="26">
        <v>31.87</v>
      </c>
      <c r="H112" s="26">
        <v>12.34</v>
      </c>
      <c r="I112" s="26">
        <v>16.579999999999998</v>
      </c>
      <c r="J112" s="26">
        <v>11.71</v>
      </c>
      <c r="K112" s="26">
        <v>25.35</v>
      </c>
      <c r="L112" s="26">
        <v>8.34</v>
      </c>
      <c r="M112" s="26">
        <v>11.88</v>
      </c>
      <c r="N112" s="26">
        <v>5.61</v>
      </c>
      <c r="O112" s="26">
        <v>16.39</v>
      </c>
      <c r="P112" s="26">
        <v>2.35</v>
      </c>
      <c r="Q112" s="26">
        <v>9.9499999999999993</v>
      </c>
      <c r="R112" s="25"/>
      <c r="S112" s="25"/>
      <c r="T112" s="25"/>
      <c r="U112" s="26">
        <v>30.91</v>
      </c>
      <c r="V112" s="26">
        <v>0.51</v>
      </c>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row>
    <row r="113" spans="1:85" x14ac:dyDescent="0.3">
      <c r="A113" s="24" t="s">
        <v>185</v>
      </c>
      <c r="B113" s="26">
        <v>22</v>
      </c>
      <c r="C113" s="25"/>
      <c r="D113" s="26">
        <v>35.69</v>
      </c>
      <c r="E113" s="26">
        <v>11.94</v>
      </c>
      <c r="F113" s="26">
        <v>62.44</v>
      </c>
      <c r="G113" s="26">
        <v>32.299999999999997</v>
      </c>
      <c r="H113" s="26">
        <v>12.42</v>
      </c>
      <c r="I113" s="26">
        <v>16.829999999999998</v>
      </c>
      <c r="J113" s="26">
        <v>11.89</v>
      </c>
      <c r="K113" s="26">
        <v>25.54</v>
      </c>
      <c r="L113" s="26">
        <v>8.52</v>
      </c>
      <c r="M113" s="26">
        <v>11.94</v>
      </c>
      <c r="N113" s="26">
        <v>5.7</v>
      </c>
      <c r="O113" s="26">
        <v>16.61</v>
      </c>
      <c r="P113" s="26">
        <v>2.46</v>
      </c>
      <c r="Q113" s="26">
        <v>10.07</v>
      </c>
      <c r="R113" s="25"/>
      <c r="S113" s="25"/>
      <c r="T113" s="25"/>
      <c r="U113" s="26">
        <v>31.17</v>
      </c>
      <c r="V113" s="26">
        <v>0.51</v>
      </c>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row>
    <row r="114" spans="1:85" x14ac:dyDescent="0.3">
      <c r="A114" s="24" t="s">
        <v>186</v>
      </c>
      <c r="B114" s="26">
        <v>22.24</v>
      </c>
      <c r="C114" s="25"/>
      <c r="D114" s="26">
        <v>36.19</v>
      </c>
      <c r="E114" s="26">
        <v>12.18</v>
      </c>
      <c r="F114" s="26">
        <v>62.96</v>
      </c>
      <c r="G114" s="26">
        <v>32.74</v>
      </c>
      <c r="H114" s="26">
        <v>12.5</v>
      </c>
      <c r="I114" s="26">
        <v>17.079999999999998</v>
      </c>
      <c r="J114" s="26">
        <v>12.1</v>
      </c>
      <c r="K114" s="26">
        <v>25.73</v>
      </c>
      <c r="L114" s="26">
        <v>8.7200000000000006</v>
      </c>
      <c r="M114" s="26">
        <v>12</v>
      </c>
      <c r="N114" s="26">
        <v>5.8</v>
      </c>
      <c r="O114" s="26">
        <v>16.829999999999998</v>
      </c>
      <c r="P114" s="26">
        <v>2.57</v>
      </c>
      <c r="Q114" s="26">
        <v>10.210000000000001</v>
      </c>
      <c r="R114" s="25"/>
      <c r="S114" s="25"/>
      <c r="T114" s="25"/>
      <c r="U114" s="26">
        <v>31.44</v>
      </c>
      <c r="V114" s="26">
        <v>0.52</v>
      </c>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row>
    <row r="115" spans="1:85" x14ac:dyDescent="0.3">
      <c r="A115" s="24" t="s">
        <v>187</v>
      </c>
      <c r="B115" s="26">
        <v>22.48</v>
      </c>
      <c r="C115" s="25"/>
      <c r="D115" s="26">
        <v>36.700000000000003</v>
      </c>
      <c r="E115" s="26">
        <v>12.42</v>
      </c>
      <c r="F115" s="26">
        <v>63.47</v>
      </c>
      <c r="G115" s="26">
        <v>33.18</v>
      </c>
      <c r="H115" s="26">
        <v>12.6</v>
      </c>
      <c r="I115" s="26">
        <v>17.34</v>
      </c>
      <c r="J115" s="26">
        <v>12.31</v>
      </c>
      <c r="K115" s="26">
        <v>25.94</v>
      </c>
      <c r="L115" s="26">
        <v>8.93</v>
      </c>
      <c r="M115" s="26">
        <v>12.06</v>
      </c>
      <c r="N115" s="26">
        <v>5.91</v>
      </c>
      <c r="O115" s="26">
        <v>17.07</v>
      </c>
      <c r="P115" s="26">
        <v>2.68</v>
      </c>
      <c r="Q115" s="26">
        <v>10.36</v>
      </c>
      <c r="R115" s="25"/>
      <c r="S115" s="25"/>
      <c r="T115" s="25"/>
      <c r="U115" s="26">
        <v>31.73</v>
      </c>
      <c r="V115" s="26">
        <v>0.55000000000000004</v>
      </c>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row>
    <row r="116" spans="1:85" x14ac:dyDescent="0.3">
      <c r="A116" s="24" t="s">
        <v>188</v>
      </c>
      <c r="B116" s="26">
        <v>22.73</v>
      </c>
      <c r="C116" s="25"/>
      <c r="D116" s="26">
        <v>37.18</v>
      </c>
      <c r="E116" s="26">
        <v>12.65</v>
      </c>
      <c r="F116" s="26">
        <v>64.010000000000005</v>
      </c>
      <c r="G116" s="26">
        <v>33.61</v>
      </c>
      <c r="H116" s="26">
        <v>12.69</v>
      </c>
      <c r="I116" s="26">
        <v>17.61</v>
      </c>
      <c r="J116" s="26">
        <v>12.53</v>
      </c>
      <c r="K116" s="26">
        <v>26.18</v>
      </c>
      <c r="L116" s="26">
        <v>9.15</v>
      </c>
      <c r="M116" s="26">
        <v>12.12</v>
      </c>
      <c r="N116" s="26">
        <v>6.02</v>
      </c>
      <c r="O116" s="26">
        <v>17.329999999999998</v>
      </c>
      <c r="P116" s="26">
        <v>2.8</v>
      </c>
      <c r="Q116" s="26">
        <v>10.51</v>
      </c>
      <c r="R116" s="25"/>
      <c r="S116" s="25"/>
      <c r="T116" s="25"/>
      <c r="U116" s="26">
        <v>32.06</v>
      </c>
      <c r="V116" s="26">
        <v>0.56999999999999995</v>
      </c>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row>
    <row r="117" spans="1:85" x14ac:dyDescent="0.3">
      <c r="A117" s="24" t="s">
        <v>189</v>
      </c>
      <c r="B117" s="26">
        <v>23</v>
      </c>
      <c r="C117" s="25"/>
      <c r="D117" s="26">
        <v>37.64</v>
      </c>
      <c r="E117" s="26">
        <v>12.85</v>
      </c>
      <c r="F117" s="26">
        <v>64.599999999999994</v>
      </c>
      <c r="G117" s="26">
        <v>34.03</v>
      </c>
      <c r="H117" s="26">
        <v>12.77</v>
      </c>
      <c r="I117" s="26">
        <v>17.899999999999999</v>
      </c>
      <c r="J117" s="26">
        <v>12.76</v>
      </c>
      <c r="K117" s="26">
        <v>26.46</v>
      </c>
      <c r="L117" s="26">
        <v>9.3699999999999992</v>
      </c>
      <c r="M117" s="26">
        <v>12.2</v>
      </c>
      <c r="N117" s="26">
        <v>6.14</v>
      </c>
      <c r="O117" s="26">
        <v>17.600000000000001</v>
      </c>
      <c r="P117" s="26">
        <v>2.91</v>
      </c>
      <c r="Q117" s="26">
        <v>10.67</v>
      </c>
      <c r="R117" s="25"/>
      <c r="S117" s="25"/>
      <c r="T117" s="25"/>
      <c r="U117" s="26">
        <v>32.44</v>
      </c>
      <c r="V117" s="26">
        <v>0.6</v>
      </c>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row>
    <row r="118" spans="1:85" x14ac:dyDescent="0.3">
      <c r="A118" s="24" t="s">
        <v>190</v>
      </c>
      <c r="B118" s="26">
        <v>23.28</v>
      </c>
      <c r="C118" s="25"/>
      <c r="D118" s="26">
        <v>38.04</v>
      </c>
      <c r="E118" s="26">
        <v>13.05</v>
      </c>
      <c r="F118" s="26">
        <v>65.239999999999995</v>
      </c>
      <c r="G118" s="26">
        <v>34.42</v>
      </c>
      <c r="H118" s="26">
        <v>12.86</v>
      </c>
      <c r="I118" s="26">
        <v>18.2</v>
      </c>
      <c r="J118" s="26">
        <v>12.99</v>
      </c>
      <c r="K118" s="26">
        <v>26.76</v>
      </c>
      <c r="L118" s="26">
        <v>9.59</v>
      </c>
      <c r="M118" s="26">
        <v>12.3</v>
      </c>
      <c r="N118" s="26">
        <v>6.26</v>
      </c>
      <c r="O118" s="26">
        <v>17.88</v>
      </c>
      <c r="P118" s="26">
        <v>3.03</v>
      </c>
      <c r="Q118" s="26">
        <v>10.83</v>
      </c>
      <c r="R118" s="25"/>
      <c r="S118" s="25"/>
      <c r="T118" s="25"/>
      <c r="U118" s="26">
        <v>32.840000000000003</v>
      </c>
      <c r="V118" s="26">
        <v>0.63</v>
      </c>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row>
    <row r="119" spans="1:85" x14ac:dyDescent="0.3">
      <c r="A119" s="24" t="s">
        <v>191</v>
      </c>
      <c r="B119" s="26">
        <v>23.56</v>
      </c>
      <c r="C119" s="25"/>
      <c r="D119" s="26">
        <v>38.43</v>
      </c>
      <c r="E119" s="26">
        <v>13.23</v>
      </c>
      <c r="F119" s="26">
        <v>65.97</v>
      </c>
      <c r="G119" s="26">
        <v>34.799999999999997</v>
      </c>
      <c r="H119" s="26">
        <v>12.95</v>
      </c>
      <c r="I119" s="26">
        <v>18.510000000000002</v>
      </c>
      <c r="J119" s="26">
        <v>13.23</v>
      </c>
      <c r="K119" s="26">
        <v>27.07</v>
      </c>
      <c r="L119" s="26">
        <v>9.81</v>
      </c>
      <c r="M119" s="26">
        <v>12.4</v>
      </c>
      <c r="N119" s="26">
        <v>6.39</v>
      </c>
      <c r="O119" s="26">
        <v>18.18</v>
      </c>
      <c r="P119" s="26">
        <v>3.14</v>
      </c>
      <c r="Q119" s="26">
        <v>11</v>
      </c>
      <c r="R119" s="25"/>
      <c r="S119" s="25"/>
      <c r="T119" s="25"/>
      <c r="U119" s="26">
        <v>33.270000000000003</v>
      </c>
      <c r="V119" s="26">
        <v>0.63</v>
      </c>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row>
    <row r="120" spans="1:85" x14ac:dyDescent="0.3">
      <c r="A120" s="24" t="s">
        <v>192</v>
      </c>
      <c r="B120" s="26">
        <v>23.87</v>
      </c>
      <c r="C120" s="25"/>
      <c r="D120" s="26">
        <v>38.840000000000003</v>
      </c>
      <c r="E120" s="26">
        <v>13.42</v>
      </c>
      <c r="F120" s="26">
        <v>66.77</v>
      </c>
      <c r="G120" s="26">
        <v>35.159999999999997</v>
      </c>
      <c r="H120" s="26">
        <v>13.04</v>
      </c>
      <c r="I120" s="26">
        <v>18.86</v>
      </c>
      <c r="J120" s="26">
        <v>13.47</v>
      </c>
      <c r="K120" s="26">
        <v>27.37</v>
      </c>
      <c r="L120" s="26">
        <v>10.06</v>
      </c>
      <c r="M120" s="26">
        <v>12.5</v>
      </c>
      <c r="N120" s="26">
        <v>6.52</v>
      </c>
      <c r="O120" s="26">
        <v>18.489999999999998</v>
      </c>
      <c r="P120" s="26">
        <v>3.27</v>
      </c>
      <c r="Q120" s="26">
        <v>11.16</v>
      </c>
      <c r="R120" s="25"/>
      <c r="S120" s="25"/>
      <c r="T120" s="25"/>
      <c r="U120" s="26">
        <v>33.69</v>
      </c>
      <c r="V120" s="26">
        <v>0.64</v>
      </c>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row>
    <row r="121" spans="1:85" x14ac:dyDescent="0.3">
      <c r="A121" s="24" t="s">
        <v>193</v>
      </c>
      <c r="B121" s="26">
        <v>24.18</v>
      </c>
      <c r="C121" s="25"/>
      <c r="D121" s="26">
        <v>39.270000000000003</v>
      </c>
      <c r="E121" s="26">
        <v>13.62</v>
      </c>
      <c r="F121" s="26">
        <v>67.66</v>
      </c>
      <c r="G121" s="26">
        <v>35.520000000000003</v>
      </c>
      <c r="H121" s="26">
        <v>13.14</v>
      </c>
      <c r="I121" s="26">
        <v>19.239999999999998</v>
      </c>
      <c r="J121" s="26">
        <v>13.72</v>
      </c>
      <c r="K121" s="26">
        <v>27.64</v>
      </c>
      <c r="L121" s="26">
        <v>10.31</v>
      </c>
      <c r="M121" s="26">
        <v>12.61</v>
      </c>
      <c r="N121" s="26">
        <v>6.66</v>
      </c>
      <c r="O121" s="26">
        <v>18.809999999999999</v>
      </c>
      <c r="P121" s="26">
        <v>3.39</v>
      </c>
      <c r="Q121" s="26">
        <v>11.32</v>
      </c>
      <c r="R121" s="25"/>
      <c r="S121" s="25"/>
      <c r="T121" s="25"/>
      <c r="U121" s="26">
        <v>34.11</v>
      </c>
      <c r="V121" s="26">
        <v>0.65</v>
      </c>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row>
    <row r="122" spans="1:85" x14ac:dyDescent="0.3">
      <c r="A122" s="24" t="s">
        <v>194</v>
      </c>
      <c r="B122" s="26">
        <v>24.5</v>
      </c>
      <c r="C122" s="25"/>
      <c r="D122" s="26">
        <v>39.75</v>
      </c>
      <c r="E122" s="26">
        <v>13.83</v>
      </c>
      <c r="F122" s="26">
        <v>68.61</v>
      </c>
      <c r="G122" s="26">
        <v>35.880000000000003</v>
      </c>
      <c r="H122" s="26">
        <v>13.25</v>
      </c>
      <c r="I122" s="26">
        <v>19.64</v>
      </c>
      <c r="J122" s="26">
        <v>13.98</v>
      </c>
      <c r="K122" s="26">
        <v>27.86</v>
      </c>
      <c r="L122" s="26">
        <v>10.59</v>
      </c>
      <c r="M122" s="26">
        <v>12.73</v>
      </c>
      <c r="N122" s="26">
        <v>6.81</v>
      </c>
      <c r="O122" s="26">
        <v>19.13</v>
      </c>
      <c r="P122" s="26">
        <v>3.52</v>
      </c>
      <c r="Q122" s="26">
        <v>11.49</v>
      </c>
      <c r="R122" s="25"/>
      <c r="S122" s="25"/>
      <c r="T122" s="25"/>
      <c r="U122" s="26">
        <v>34.520000000000003</v>
      </c>
      <c r="V122" s="26">
        <v>0.65</v>
      </c>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row>
    <row r="123" spans="1:85" x14ac:dyDescent="0.3">
      <c r="A123" s="24" t="s">
        <v>195</v>
      </c>
      <c r="B123" s="26">
        <v>24.83</v>
      </c>
      <c r="C123" s="25"/>
      <c r="D123" s="26">
        <v>40.229999999999997</v>
      </c>
      <c r="E123" s="26">
        <v>14.04</v>
      </c>
      <c r="F123" s="26">
        <v>69.569999999999993</v>
      </c>
      <c r="G123" s="26">
        <v>36.25</v>
      </c>
      <c r="H123" s="26">
        <v>13.37</v>
      </c>
      <c r="I123" s="26">
        <v>20.03</v>
      </c>
      <c r="J123" s="26">
        <v>14.24</v>
      </c>
      <c r="K123" s="26">
        <v>28.04</v>
      </c>
      <c r="L123" s="26">
        <v>10.86</v>
      </c>
      <c r="M123" s="26">
        <v>12.84</v>
      </c>
      <c r="N123" s="26">
        <v>6.97</v>
      </c>
      <c r="O123" s="26">
        <v>19.46</v>
      </c>
      <c r="P123" s="26">
        <v>3.65</v>
      </c>
      <c r="Q123" s="26">
        <v>11.67</v>
      </c>
      <c r="R123" s="25"/>
      <c r="S123" s="25"/>
      <c r="T123" s="25"/>
      <c r="U123" s="26">
        <v>34.9</v>
      </c>
      <c r="V123" s="26">
        <v>0.69</v>
      </c>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row>
    <row r="124" spans="1:85" x14ac:dyDescent="0.3">
      <c r="A124" s="24" t="s">
        <v>196</v>
      </c>
      <c r="B124" s="26">
        <v>25.14</v>
      </c>
      <c r="C124" s="25"/>
      <c r="D124" s="26">
        <v>40.68</v>
      </c>
      <c r="E124" s="26">
        <v>14.25</v>
      </c>
      <c r="F124" s="26">
        <v>70.5</v>
      </c>
      <c r="G124" s="26">
        <v>36.64</v>
      </c>
      <c r="H124" s="26">
        <v>13.5</v>
      </c>
      <c r="I124" s="26">
        <v>20.39</v>
      </c>
      <c r="J124" s="26">
        <v>14.49</v>
      </c>
      <c r="K124" s="26">
        <v>28.17</v>
      </c>
      <c r="L124" s="26">
        <v>11.12</v>
      </c>
      <c r="M124" s="26">
        <v>12.96</v>
      </c>
      <c r="N124" s="26">
        <v>7.15</v>
      </c>
      <c r="O124" s="26">
        <v>19.8</v>
      </c>
      <c r="P124" s="26">
        <v>3.77</v>
      </c>
      <c r="Q124" s="26">
        <v>11.84</v>
      </c>
      <c r="R124" s="25"/>
      <c r="S124" s="25"/>
      <c r="T124" s="25"/>
      <c r="U124" s="26">
        <v>35.28</v>
      </c>
      <c r="V124" s="26">
        <v>0.72</v>
      </c>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row>
    <row r="125" spans="1:85" x14ac:dyDescent="0.3">
      <c r="A125" s="24" t="s">
        <v>197</v>
      </c>
      <c r="B125" s="26">
        <v>25.43</v>
      </c>
      <c r="C125" s="25"/>
      <c r="D125" s="26">
        <v>41.09</v>
      </c>
      <c r="E125" s="26">
        <v>14.44</v>
      </c>
      <c r="F125" s="26">
        <v>71.37</v>
      </c>
      <c r="G125" s="26">
        <v>37.049999999999997</v>
      </c>
      <c r="H125" s="26">
        <v>13.64</v>
      </c>
      <c r="I125" s="26">
        <v>20.69</v>
      </c>
      <c r="J125" s="26">
        <v>14.73</v>
      </c>
      <c r="K125" s="26">
        <v>28.26</v>
      </c>
      <c r="L125" s="26">
        <v>11.36</v>
      </c>
      <c r="M125" s="26">
        <v>13.07</v>
      </c>
      <c r="N125" s="26">
        <v>7.36</v>
      </c>
      <c r="O125" s="26">
        <v>20.13</v>
      </c>
      <c r="P125" s="26">
        <v>3.89</v>
      </c>
      <c r="Q125" s="26">
        <v>12.01</v>
      </c>
      <c r="R125" s="25"/>
      <c r="S125" s="25"/>
      <c r="T125" s="25"/>
      <c r="U125" s="26">
        <v>35.659999999999997</v>
      </c>
      <c r="V125" s="26">
        <v>0.76</v>
      </c>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row>
    <row r="126" spans="1:85" x14ac:dyDescent="0.3">
      <c r="A126" s="24" t="s">
        <v>198</v>
      </c>
      <c r="B126" s="26">
        <v>25.71</v>
      </c>
      <c r="C126" s="25"/>
      <c r="D126" s="26">
        <v>41.48</v>
      </c>
      <c r="E126" s="26">
        <v>14.62</v>
      </c>
      <c r="F126" s="26">
        <v>72.150000000000006</v>
      </c>
      <c r="G126" s="26">
        <v>37.49</v>
      </c>
      <c r="H126" s="26">
        <v>13.78</v>
      </c>
      <c r="I126" s="26">
        <v>20.97</v>
      </c>
      <c r="J126" s="26">
        <v>14.96</v>
      </c>
      <c r="K126" s="26">
        <v>28.32</v>
      </c>
      <c r="L126" s="26">
        <v>11.59</v>
      </c>
      <c r="M126" s="26">
        <v>13.19</v>
      </c>
      <c r="N126" s="26">
        <v>7.58</v>
      </c>
      <c r="O126" s="26">
        <v>20.46</v>
      </c>
      <c r="P126" s="26">
        <v>4.01</v>
      </c>
      <c r="Q126" s="26">
        <v>12.17</v>
      </c>
      <c r="R126" s="25"/>
      <c r="S126" s="25"/>
      <c r="T126" s="25"/>
      <c r="U126" s="26">
        <v>36.04</v>
      </c>
      <c r="V126" s="26">
        <v>0.79</v>
      </c>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row>
    <row r="127" spans="1:85" x14ac:dyDescent="0.3">
      <c r="A127" s="24" t="s">
        <v>199</v>
      </c>
      <c r="B127" s="26">
        <v>25.97</v>
      </c>
      <c r="C127" s="25"/>
      <c r="D127" s="26">
        <v>41.86</v>
      </c>
      <c r="E127" s="26">
        <v>14.78</v>
      </c>
      <c r="F127" s="26">
        <v>72.84</v>
      </c>
      <c r="G127" s="26">
        <v>37.979999999999997</v>
      </c>
      <c r="H127" s="26">
        <v>13.92</v>
      </c>
      <c r="I127" s="26">
        <v>21.23</v>
      </c>
      <c r="J127" s="26">
        <v>15.2</v>
      </c>
      <c r="K127" s="26">
        <v>28.35</v>
      </c>
      <c r="L127" s="26">
        <v>11.81</v>
      </c>
      <c r="M127" s="26">
        <v>13.3</v>
      </c>
      <c r="N127" s="26">
        <v>7.8</v>
      </c>
      <c r="O127" s="26">
        <v>20.79</v>
      </c>
      <c r="P127" s="26">
        <v>4.13</v>
      </c>
      <c r="Q127" s="26">
        <v>12.33</v>
      </c>
      <c r="R127" s="25"/>
      <c r="S127" s="25"/>
      <c r="T127" s="25"/>
      <c r="U127" s="26">
        <v>36.42</v>
      </c>
      <c r="V127" s="26">
        <v>0.79</v>
      </c>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row>
    <row r="128" spans="1:85" x14ac:dyDescent="0.3">
      <c r="A128" s="24" t="s">
        <v>200</v>
      </c>
      <c r="B128" s="26">
        <v>26.21</v>
      </c>
      <c r="C128" s="25"/>
      <c r="D128" s="26">
        <v>42.24</v>
      </c>
      <c r="E128" s="26">
        <v>14.93</v>
      </c>
      <c r="F128" s="26">
        <v>73.42</v>
      </c>
      <c r="G128" s="26">
        <v>38.520000000000003</v>
      </c>
      <c r="H128" s="26">
        <v>14.06</v>
      </c>
      <c r="I128" s="26">
        <v>21.5</v>
      </c>
      <c r="J128" s="26">
        <v>15.43</v>
      </c>
      <c r="K128" s="26">
        <v>28.35</v>
      </c>
      <c r="L128" s="26">
        <v>12.04</v>
      </c>
      <c r="M128" s="26">
        <v>13.42</v>
      </c>
      <c r="N128" s="26">
        <v>8.02</v>
      </c>
      <c r="O128" s="26">
        <v>21.1</v>
      </c>
      <c r="P128" s="26">
        <v>4.24</v>
      </c>
      <c r="Q128" s="26">
        <v>12.47</v>
      </c>
      <c r="R128" s="25"/>
      <c r="S128" s="25"/>
      <c r="T128" s="25"/>
      <c r="U128" s="26">
        <v>36.79</v>
      </c>
      <c r="V128" s="26">
        <v>0.8</v>
      </c>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row>
    <row r="129" spans="1:85" x14ac:dyDescent="0.3">
      <c r="A129" s="24" t="s">
        <v>201</v>
      </c>
      <c r="B129" s="26">
        <v>26.45</v>
      </c>
      <c r="C129" s="25"/>
      <c r="D129" s="26">
        <v>42.63</v>
      </c>
      <c r="E129" s="26">
        <v>15.06</v>
      </c>
      <c r="F129" s="26">
        <v>73.930000000000007</v>
      </c>
      <c r="G129" s="26">
        <v>39.130000000000003</v>
      </c>
      <c r="H129" s="26">
        <v>14.2</v>
      </c>
      <c r="I129" s="26">
        <v>21.83</v>
      </c>
      <c r="J129" s="26">
        <v>15.66</v>
      </c>
      <c r="K129" s="26">
        <v>28.35</v>
      </c>
      <c r="L129" s="26">
        <v>12.27</v>
      </c>
      <c r="M129" s="26">
        <v>13.53</v>
      </c>
      <c r="N129" s="26">
        <v>8.23</v>
      </c>
      <c r="O129" s="26">
        <v>21.41</v>
      </c>
      <c r="P129" s="26">
        <v>4.3499999999999996</v>
      </c>
      <c r="Q129" s="26">
        <v>12.61</v>
      </c>
      <c r="R129" s="25"/>
      <c r="S129" s="25"/>
      <c r="T129" s="25"/>
      <c r="U129" s="26">
        <v>37.159999999999997</v>
      </c>
      <c r="V129" s="26">
        <v>0.81</v>
      </c>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row>
    <row r="130" spans="1:85" x14ac:dyDescent="0.3">
      <c r="A130" s="24" t="s">
        <v>202</v>
      </c>
      <c r="B130" s="26">
        <v>26.69</v>
      </c>
      <c r="C130" s="25"/>
      <c r="D130" s="26">
        <v>43.03</v>
      </c>
      <c r="E130" s="26">
        <v>15.18</v>
      </c>
      <c r="F130" s="26">
        <v>74.38</v>
      </c>
      <c r="G130" s="26">
        <v>39.79</v>
      </c>
      <c r="H130" s="26">
        <v>14.34</v>
      </c>
      <c r="I130" s="26">
        <v>22.2</v>
      </c>
      <c r="J130" s="26">
        <v>15.89</v>
      </c>
      <c r="K130" s="26">
        <v>28.36</v>
      </c>
      <c r="L130" s="26">
        <v>12.5</v>
      </c>
      <c r="M130" s="26">
        <v>13.65</v>
      </c>
      <c r="N130" s="26">
        <v>8.44</v>
      </c>
      <c r="O130" s="26">
        <v>21.72</v>
      </c>
      <c r="P130" s="26">
        <v>4.46</v>
      </c>
      <c r="Q130" s="26">
        <v>12.75</v>
      </c>
      <c r="R130" s="25"/>
      <c r="S130" s="25"/>
      <c r="T130" s="25"/>
      <c r="U130" s="26">
        <v>37.54</v>
      </c>
      <c r="V130" s="26">
        <v>0.81</v>
      </c>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row>
    <row r="131" spans="1:85" x14ac:dyDescent="0.3">
      <c r="A131" s="24" t="s">
        <v>203</v>
      </c>
      <c r="B131" s="26">
        <v>26.94</v>
      </c>
      <c r="C131" s="25"/>
      <c r="D131" s="26">
        <v>43.42</v>
      </c>
      <c r="E131" s="26">
        <v>15.3</v>
      </c>
      <c r="F131" s="26">
        <v>74.819999999999993</v>
      </c>
      <c r="G131" s="26">
        <v>40.49</v>
      </c>
      <c r="H131" s="26">
        <v>14.48</v>
      </c>
      <c r="I131" s="26">
        <v>22.64</v>
      </c>
      <c r="J131" s="26">
        <v>16.14</v>
      </c>
      <c r="K131" s="26">
        <v>28.39</v>
      </c>
      <c r="L131" s="26">
        <v>12.74</v>
      </c>
      <c r="M131" s="26">
        <v>13.78</v>
      </c>
      <c r="N131" s="26">
        <v>8.6300000000000008</v>
      </c>
      <c r="O131" s="26">
        <v>22.04</v>
      </c>
      <c r="P131" s="26">
        <v>4.57</v>
      </c>
      <c r="Q131" s="26">
        <v>12.91</v>
      </c>
      <c r="R131" s="25"/>
      <c r="S131" s="25"/>
      <c r="T131" s="25"/>
      <c r="U131" s="26">
        <v>37.94</v>
      </c>
      <c r="V131" s="26">
        <v>0.85</v>
      </c>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row>
    <row r="132" spans="1:85" x14ac:dyDescent="0.3">
      <c r="A132" s="24" t="s">
        <v>204</v>
      </c>
      <c r="B132" s="26">
        <v>27.21</v>
      </c>
      <c r="C132" s="25"/>
      <c r="D132" s="26">
        <v>43.82</v>
      </c>
      <c r="E132" s="26">
        <v>15.43</v>
      </c>
      <c r="F132" s="26">
        <v>75.28</v>
      </c>
      <c r="G132" s="26">
        <v>41.23</v>
      </c>
      <c r="H132" s="26">
        <v>14.63</v>
      </c>
      <c r="I132" s="26">
        <v>23.12</v>
      </c>
      <c r="J132" s="26">
        <v>16.39</v>
      </c>
      <c r="K132" s="26">
        <v>28.47</v>
      </c>
      <c r="L132" s="26">
        <v>12.97</v>
      </c>
      <c r="M132" s="26">
        <v>13.9</v>
      </c>
      <c r="N132" s="26">
        <v>8.83</v>
      </c>
      <c r="O132" s="26">
        <v>22.4</v>
      </c>
      <c r="P132" s="26">
        <v>4.6900000000000004</v>
      </c>
      <c r="Q132" s="26">
        <v>13.09</v>
      </c>
      <c r="R132" s="25"/>
      <c r="S132" s="25"/>
      <c r="T132" s="25"/>
      <c r="U132" s="26">
        <v>38.369999999999997</v>
      </c>
      <c r="V132" s="26">
        <v>0.88</v>
      </c>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row>
    <row r="133" spans="1:85" x14ac:dyDescent="0.3">
      <c r="A133" s="24" t="s">
        <v>205</v>
      </c>
      <c r="B133" s="26">
        <v>27.49</v>
      </c>
      <c r="C133" s="25"/>
      <c r="D133" s="26">
        <v>44.22</v>
      </c>
      <c r="E133" s="26">
        <v>15.58</v>
      </c>
      <c r="F133" s="26">
        <v>75.8</v>
      </c>
      <c r="G133" s="26">
        <v>41.99</v>
      </c>
      <c r="H133" s="26">
        <v>14.78</v>
      </c>
      <c r="I133" s="26">
        <v>23.64</v>
      </c>
      <c r="J133" s="26">
        <v>16.66</v>
      </c>
      <c r="K133" s="26">
        <v>28.6</v>
      </c>
      <c r="L133" s="26">
        <v>13.2</v>
      </c>
      <c r="M133" s="26">
        <v>14.03</v>
      </c>
      <c r="N133" s="26">
        <v>9.0299999999999994</v>
      </c>
      <c r="O133" s="26">
        <v>22.77</v>
      </c>
      <c r="P133" s="26">
        <v>4.8</v>
      </c>
      <c r="Q133" s="26">
        <v>13.29</v>
      </c>
      <c r="R133" s="25"/>
      <c r="S133" s="25"/>
      <c r="T133" s="25"/>
      <c r="U133" s="26">
        <v>38.85</v>
      </c>
      <c r="V133" s="26">
        <v>0.93</v>
      </c>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row>
    <row r="134" spans="1:85" x14ac:dyDescent="0.3">
      <c r="A134" s="24" t="s">
        <v>206</v>
      </c>
      <c r="B134" s="26">
        <v>27.78</v>
      </c>
      <c r="C134" s="25"/>
      <c r="D134" s="26">
        <v>44.65</v>
      </c>
      <c r="E134" s="26">
        <v>15.73</v>
      </c>
      <c r="F134" s="26">
        <v>76.37</v>
      </c>
      <c r="G134" s="26">
        <v>42.77</v>
      </c>
      <c r="H134" s="26">
        <v>14.95</v>
      </c>
      <c r="I134" s="26">
        <v>24.18</v>
      </c>
      <c r="J134" s="26">
        <v>16.95</v>
      </c>
      <c r="K134" s="26">
        <v>28.64</v>
      </c>
      <c r="L134" s="26">
        <v>13.44</v>
      </c>
      <c r="M134" s="26">
        <v>14.16</v>
      </c>
      <c r="N134" s="26">
        <v>9.25</v>
      </c>
      <c r="O134" s="26">
        <v>23.17</v>
      </c>
      <c r="P134" s="26">
        <v>4.91</v>
      </c>
      <c r="Q134" s="26">
        <v>13.5</v>
      </c>
      <c r="R134" s="25"/>
      <c r="S134" s="25"/>
      <c r="T134" s="25"/>
      <c r="U134" s="26">
        <v>39.33</v>
      </c>
      <c r="V134" s="26">
        <v>0.97</v>
      </c>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row>
    <row r="135" spans="1:85" x14ac:dyDescent="0.3">
      <c r="A135" s="24" t="s">
        <v>207</v>
      </c>
      <c r="B135" s="26">
        <v>28.09</v>
      </c>
      <c r="C135" s="25"/>
      <c r="D135" s="26">
        <v>45.11</v>
      </c>
      <c r="E135" s="26">
        <v>15.9</v>
      </c>
      <c r="F135" s="26">
        <v>76.989999999999995</v>
      </c>
      <c r="G135" s="26">
        <v>43.56</v>
      </c>
      <c r="H135" s="26">
        <v>15.13</v>
      </c>
      <c r="I135" s="26">
        <v>24.71</v>
      </c>
      <c r="J135" s="26">
        <v>17.260000000000002</v>
      </c>
      <c r="K135" s="26">
        <v>28.71</v>
      </c>
      <c r="L135" s="26">
        <v>13.72</v>
      </c>
      <c r="M135" s="26">
        <v>14.29</v>
      </c>
      <c r="N135" s="26">
        <v>9.4700000000000006</v>
      </c>
      <c r="O135" s="26">
        <v>23.55</v>
      </c>
      <c r="P135" s="26">
        <v>5.01</v>
      </c>
      <c r="Q135" s="26">
        <v>13.69</v>
      </c>
      <c r="R135" s="25"/>
      <c r="S135" s="25"/>
      <c r="T135" s="25"/>
      <c r="U135" s="26">
        <v>39.770000000000003</v>
      </c>
      <c r="V135" s="26">
        <v>0.98</v>
      </c>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row>
    <row r="136" spans="1:85" x14ac:dyDescent="0.3">
      <c r="A136" s="24" t="s">
        <v>208</v>
      </c>
      <c r="B136" s="26">
        <v>28.41</v>
      </c>
      <c r="C136" s="25"/>
      <c r="D136" s="26">
        <v>45.63</v>
      </c>
      <c r="E136" s="26">
        <v>16.07</v>
      </c>
      <c r="F136" s="26">
        <v>77.66</v>
      </c>
      <c r="G136" s="26">
        <v>44.33</v>
      </c>
      <c r="H136" s="26">
        <v>15.32</v>
      </c>
      <c r="I136" s="26">
        <v>25.25</v>
      </c>
      <c r="J136" s="26">
        <v>17.600000000000001</v>
      </c>
      <c r="K136" s="26">
        <v>28.77</v>
      </c>
      <c r="L136" s="26">
        <v>14.06</v>
      </c>
      <c r="M136" s="26">
        <v>14.42</v>
      </c>
      <c r="N136" s="26">
        <v>9.7100000000000009</v>
      </c>
      <c r="O136" s="26">
        <v>23.91</v>
      </c>
      <c r="P136" s="26">
        <v>5.0999999999999996</v>
      </c>
      <c r="Q136" s="26">
        <v>13.85</v>
      </c>
      <c r="R136" s="25"/>
      <c r="S136" s="25"/>
      <c r="T136" s="25"/>
      <c r="U136" s="26">
        <v>40.130000000000003</v>
      </c>
      <c r="V136" s="26">
        <v>1.01</v>
      </c>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row>
    <row r="137" spans="1:85" x14ac:dyDescent="0.3">
      <c r="A137" s="24" t="s">
        <v>209</v>
      </c>
      <c r="B137" s="26">
        <v>28.75</v>
      </c>
      <c r="C137" s="25"/>
      <c r="D137" s="26">
        <v>46.22</v>
      </c>
      <c r="E137" s="26">
        <v>16.350000000000001</v>
      </c>
      <c r="F137" s="26">
        <v>78.38</v>
      </c>
      <c r="G137" s="26">
        <v>45.09</v>
      </c>
      <c r="H137" s="26">
        <v>15.52</v>
      </c>
      <c r="I137" s="26">
        <v>25.79</v>
      </c>
      <c r="J137" s="26">
        <v>17.97</v>
      </c>
      <c r="K137" s="26">
        <v>28.85</v>
      </c>
      <c r="L137" s="26">
        <v>14.47</v>
      </c>
      <c r="M137" s="26">
        <v>14.55</v>
      </c>
      <c r="N137" s="26">
        <v>9.9499999999999993</v>
      </c>
      <c r="O137" s="26">
        <v>24.27</v>
      </c>
      <c r="P137" s="26">
        <v>5.18</v>
      </c>
      <c r="Q137" s="26">
        <v>13.99</v>
      </c>
      <c r="R137" s="25"/>
      <c r="S137" s="25"/>
      <c r="T137" s="25"/>
      <c r="U137" s="26">
        <v>40.380000000000003</v>
      </c>
      <c r="V137" s="26">
        <v>1.08</v>
      </c>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row>
    <row r="138" spans="1:85" x14ac:dyDescent="0.3">
      <c r="A138" s="24" t="s">
        <v>210</v>
      </c>
      <c r="B138" s="26">
        <v>29.1</v>
      </c>
      <c r="C138" s="25"/>
      <c r="D138" s="26">
        <v>46.81</v>
      </c>
      <c r="E138" s="26">
        <v>16.54</v>
      </c>
      <c r="F138" s="26">
        <v>79.13</v>
      </c>
      <c r="G138" s="26">
        <v>45.86</v>
      </c>
      <c r="H138" s="26">
        <v>15.73</v>
      </c>
      <c r="I138" s="26">
        <v>26.31</v>
      </c>
      <c r="J138" s="26">
        <v>18.350000000000001</v>
      </c>
      <c r="K138" s="26">
        <v>29</v>
      </c>
      <c r="L138" s="26">
        <v>14.94</v>
      </c>
      <c r="M138" s="26">
        <v>14.67</v>
      </c>
      <c r="N138" s="26">
        <v>10.19</v>
      </c>
      <c r="O138" s="26">
        <v>24.61</v>
      </c>
      <c r="P138" s="26">
        <v>5.26</v>
      </c>
      <c r="Q138" s="26">
        <v>14.09</v>
      </c>
      <c r="R138" s="25"/>
      <c r="S138" s="25"/>
      <c r="T138" s="25"/>
      <c r="U138" s="26">
        <v>40.53</v>
      </c>
      <c r="V138" s="26">
        <v>1.17</v>
      </c>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row>
    <row r="139" spans="1:85" x14ac:dyDescent="0.3">
      <c r="A139" s="24" t="s">
        <v>211</v>
      </c>
      <c r="B139" s="26">
        <v>29.43</v>
      </c>
      <c r="C139" s="25"/>
      <c r="D139" s="26">
        <v>47.34</v>
      </c>
      <c r="E139" s="26">
        <v>16.690000000000001</v>
      </c>
      <c r="F139" s="26">
        <v>79.900000000000006</v>
      </c>
      <c r="G139" s="26">
        <v>46.62</v>
      </c>
      <c r="H139" s="26">
        <v>15.93</v>
      </c>
      <c r="I139" s="26">
        <v>26.79</v>
      </c>
      <c r="J139" s="26">
        <v>18.73</v>
      </c>
      <c r="K139" s="26">
        <v>29.1</v>
      </c>
      <c r="L139" s="26">
        <v>15.43</v>
      </c>
      <c r="M139" s="26">
        <v>14.78</v>
      </c>
      <c r="N139" s="26">
        <v>10.43</v>
      </c>
      <c r="O139" s="26">
        <v>24.92</v>
      </c>
      <c r="P139" s="26">
        <v>5.33</v>
      </c>
      <c r="Q139" s="26">
        <v>14.18</v>
      </c>
      <c r="R139" s="25"/>
      <c r="S139" s="25"/>
      <c r="T139" s="25"/>
      <c r="U139" s="26">
        <v>40.64</v>
      </c>
      <c r="V139" s="26">
        <v>1.28</v>
      </c>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row>
    <row r="140" spans="1:85" x14ac:dyDescent="0.3">
      <c r="A140" s="24" t="s">
        <v>212</v>
      </c>
      <c r="B140" s="26">
        <v>29.76</v>
      </c>
      <c r="C140" s="25"/>
      <c r="D140" s="26">
        <v>47.76</v>
      </c>
      <c r="E140" s="26">
        <v>16.850000000000001</v>
      </c>
      <c r="F140" s="26">
        <v>80.69</v>
      </c>
      <c r="G140" s="26">
        <v>47.41</v>
      </c>
      <c r="H140" s="26">
        <v>16.14</v>
      </c>
      <c r="I140" s="26">
        <v>27.23</v>
      </c>
      <c r="J140" s="26">
        <v>19.07</v>
      </c>
      <c r="K140" s="26">
        <v>29.18</v>
      </c>
      <c r="L140" s="26">
        <v>15.91</v>
      </c>
      <c r="M140" s="26">
        <v>14.88</v>
      </c>
      <c r="N140" s="26">
        <v>10.66</v>
      </c>
      <c r="O140" s="26">
        <v>25.2</v>
      </c>
      <c r="P140" s="26">
        <v>5.41</v>
      </c>
      <c r="Q140" s="26">
        <v>14.26</v>
      </c>
      <c r="R140" s="25"/>
      <c r="S140" s="25"/>
      <c r="T140" s="25"/>
      <c r="U140" s="26">
        <v>40.74</v>
      </c>
      <c r="V140" s="26">
        <v>1.4</v>
      </c>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row>
    <row r="141" spans="1:85" x14ac:dyDescent="0.3">
      <c r="A141" s="24" t="s">
        <v>213</v>
      </c>
      <c r="B141" s="26">
        <v>30.08</v>
      </c>
      <c r="C141" s="25"/>
      <c r="D141" s="26">
        <v>48.11</v>
      </c>
      <c r="E141" s="26">
        <v>17.04</v>
      </c>
      <c r="F141" s="26">
        <v>81.47</v>
      </c>
      <c r="G141" s="26">
        <v>48.24</v>
      </c>
      <c r="H141" s="26">
        <v>16.34</v>
      </c>
      <c r="I141" s="26">
        <v>27.64</v>
      </c>
      <c r="J141" s="26">
        <v>19.39</v>
      </c>
      <c r="K141" s="26">
        <v>29.24</v>
      </c>
      <c r="L141" s="26">
        <v>16.37</v>
      </c>
      <c r="M141" s="26">
        <v>14.98</v>
      </c>
      <c r="N141" s="26">
        <v>10.89</v>
      </c>
      <c r="O141" s="26">
        <v>25.46</v>
      </c>
      <c r="P141" s="26">
        <v>5.48</v>
      </c>
      <c r="Q141" s="26">
        <v>14.35</v>
      </c>
      <c r="R141" s="25"/>
      <c r="S141" s="25"/>
      <c r="T141" s="25"/>
      <c r="U141" s="26">
        <v>40.83</v>
      </c>
      <c r="V141" s="26">
        <v>1.51</v>
      </c>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row>
    <row r="142" spans="1:85" x14ac:dyDescent="0.3">
      <c r="A142" s="24" t="s">
        <v>214</v>
      </c>
      <c r="B142" s="26">
        <v>30.39</v>
      </c>
      <c r="C142" s="25"/>
      <c r="D142" s="26">
        <v>48.41</v>
      </c>
      <c r="E142" s="26">
        <v>17.260000000000002</v>
      </c>
      <c r="F142" s="26">
        <v>82.22</v>
      </c>
      <c r="G142" s="26">
        <v>49.11</v>
      </c>
      <c r="H142" s="26">
        <v>16.54</v>
      </c>
      <c r="I142" s="26">
        <v>28.01</v>
      </c>
      <c r="J142" s="26">
        <v>19.68</v>
      </c>
      <c r="K142" s="26">
        <v>29.29</v>
      </c>
      <c r="L142" s="26">
        <v>16.79</v>
      </c>
      <c r="M142" s="26">
        <v>15.06</v>
      </c>
      <c r="N142" s="26">
        <v>11.11</v>
      </c>
      <c r="O142" s="26">
        <v>25.72</v>
      </c>
      <c r="P142" s="26">
        <v>5.55</v>
      </c>
      <c r="Q142" s="26">
        <v>14.44</v>
      </c>
      <c r="R142" s="25"/>
      <c r="S142" s="25"/>
      <c r="T142" s="25"/>
      <c r="U142" s="26">
        <v>40.93</v>
      </c>
      <c r="V142" s="26">
        <v>1.6</v>
      </c>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row>
    <row r="143" spans="1:85" x14ac:dyDescent="0.3">
      <c r="A143" s="24" t="s">
        <v>215</v>
      </c>
      <c r="B143" s="26">
        <v>30.69</v>
      </c>
      <c r="C143" s="25"/>
      <c r="D143" s="26">
        <v>48.68</v>
      </c>
      <c r="E143" s="26">
        <v>17.54</v>
      </c>
      <c r="F143" s="26">
        <v>82.95</v>
      </c>
      <c r="G143" s="26">
        <v>50.03</v>
      </c>
      <c r="H143" s="26">
        <v>16.739999999999998</v>
      </c>
      <c r="I143" s="26">
        <v>28.37</v>
      </c>
      <c r="J143" s="26">
        <v>19.940000000000001</v>
      </c>
      <c r="K143" s="26">
        <v>29.33</v>
      </c>
      <c r="L143" s="26">
        <v>17.2</v>
      </c>
      <c r="M143" s="26">
        <v>15.12</v>
      </c>
      <c r="N143" s="26">
        <v>11.35</v>
      </c>
      <c r="O143" s="26">
        <v>25.99</v>
      </c>
      <c r="P143" s="26">
        <v>5.6</v>
      </c>
      <c r="Q143" s="26">
        <v>14.52</v>
      </c>
      <c r="R143" s="25"/>
      <c r="S143" s="25"/>
      <c r="T143" s="25"/>
      <c r="U143" s="26">
        <v>41.02</v>
      </c>
      <c r="V143" s="26">
        <v>1.68</v>
      </c>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row>
    <row r="144" spans="1:85" x14ac:dyDescent="0.3">
      <c r="A144" s="24" t="s">
        <v>216</v>
      </c>
      <c r="B144" s="26">
        <v>31</v>
      </c>
      <c r="C144" s="25"/>
      <c r="D144" s="26">
        <v>48.95</v>
      </c>
      <c r="E144" s="26">
        <v>17.87</v>
      </c>
      <c r="F144" s="26">
        <v>83.62</v>
      </c>
      <c r="G144" s="26">
        <v>50.98</v>
      </c>
      <c r="H144" s="26">
        <v>16.95</v>
      </c>
      <c r="I144" s="26">
        <v>28.73</v>
      </c>
      <c r="J144" s="26">
        <v>20.2</v>
      </c>
      <c r="K144" s="26">
        <v>29.37</v>
      </c>
      <c r="L144" s="26">
        <v>17.579999999999998</v>
      </c>
      <c r="M144" s="26">
        <v>15.19</v>
      </c>
      <c r="N144" s="26">
        <v>11.6</v>
      </c>
      <c r="O144" s="26">
        <v>26.27</v>
      </c>
      <c r="P144" s="26">
        <v>5.66</v>
      </c>
      <c r="Q144" s="26">
        <v>14.61</v>
      </c>
      <c r="R144" s="25"/>
      <c r="S144" s="25"/>
      <c r="T144" s="25"/>
      <c r="U144" s="26">
        <v>41.12</v>
      </c>
      <c r="V144" s="26">
        <v>1.73</v>
      </c>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row>
    <row r="145" spans="1:85" x14ac:dyDescent="0.3">
      <c r="A145" s="24" t="s">
        <v>217</v>
      </c>
      <c r="B145" s="26">
        <v>31.31</v>
      </c>
      <c r="C145" s="25"/>
      <c r="D145" s="26">
        <v>49.25</v>
      </c>
      <c r="E145" s="26">
        <v>18.23</v>
      </c>
      <c r="F145" s="26">
        <v>84.26</v>
      </c>
      <c r="G145" s="26">
        <v>51.97</v>
      </c>
      <c r="H145" s="26">
        <v>17.170000000000002</v>
      </c>
      <c r="I145" s="26">
        <v>29.13</v>
      </c>
      <c r="J145" s="26">
        <v>20.45</v>
      </c>
      <c r="K145" s="26">
        <v>29.45</v>
      </c>
      <c r="L145" s="26">
        <v>17.97</v>
      </c>
      <c r="M145" s="26">
        <v>15.25</v>
      </c>
      <c r="N145" s="26">
        <v>11.88</v>
      </c>
      <c r="O145" s="26">
        <v>26.57</v>
      </c>
      <c r="P145" s="26">
        <v>5.7</v>
      </c>
      <c r="Q145" s="26">
        <v>14.69</v>
      </c>
      <c r="R145" s="25"/>
      <c r="S145" s="25"/>
      <c r="T145" s="25"/>
      <c r="U145" s="26">
        <v>41.21</v>
      </c>
      <c r="V145" s="26">
        <v>1.77</v>
      </c>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row>
    <row r="146" spans="1:85" x14ac:dyDescent="0.3">
      <c r="A146" s="24" t="s">
        <v>218</v>
      </c>
      <c r="B146" s="26">
        <v>31.63</v>
      </c>
      <c r="C146" s="25"/>
      <c r="D146" s="26">
        <v>49.6</v>
      </c>
      <c r="E146" s="26">
        <v>18.62</v>
      </c>
      <c r="F146" s="26">
        <v>84.87</v>
      </c>
      <c r="G146" s="26">
        <v>52.95</v>
      </c>
      <c r="H146" s="26">
        <v>17.399999999999999</v>
      </c>
      <c r="I146" s="26">
        <v>29.55</v>
      </c>
      <c r="J146" s="26">
        <v>20.72</v>
      </c>
      <c r="K146" s="26">
        <v>29.56</v>
      </c>
      <c r="L146" s="26">
        <v>18.350000000000001</v>
      </c>
      <c r="M146" s="26">
        <v>15.31</v>
      </c>
      <c r="N146" s="26">
        <v>12.19</v>
      </c>
      <c r="O146" s="26">
        <v>26.87</v>
      </c>
      <c r="P146" s="26">
        <v>5.74</v>
      </c>
      <c r="Q146" s="26">
        <v>14.76</v>
      </c>
      <c r="R146" s="25"/>
      <c r="S146" s="25"/>
      <c r="T146" s="25"/>
      <c r="U146" s="26">
        <v>41.28</v>
      </c>
      <c r="V146" s="26">
        <v>1.83</v>
      </c>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row>
    <row r="147" spans="1:85" x14ac:dyDescent="0.3">
      <c r="A147" s="24" t="s">
        <v>219</v>
      </c>
      <c r="B147" s="26">
        <v>31.96</v>
      </c>
      <c r="C147" s="25"/>
      <c r="D147" s="26">
        <v>50</v>
      </c>
      <c r="E147" s="26">
        <v>19.010000000000002</v>
      </c>
      <c r="F147" s="26">
        <v>85.46</v>
      </c>
      <c r="G147" s="26">
        <v>53.86</v>
      </c>
      <c r="H147" s="26">
        <v>17.64</v>
      </c>
      <c r="I147" s="26">
        <v>29.99</v>
      </c>
      <c r="J147" s="26">
        <v>21</v>
      </c>
      <c r="K147" s="26">
        <v>29.74</v>
      </c>
      <c r="L147" s="26">
        <v>18.73</v>
      </c>
      <c r="M147" s="26">
        <v>15.38</v>
      </c>
      <c r="N147" s="26">
        <v>12.52</v>
      </c>
      <c r="O147" s="26">
        <v>27.18</v>
      </c>
      <c r="P147" s="26">
        <v>5.79</v>
      </c>
      <c r="Q147" s="26">
        <v>14.83</v>
      </c>
      <c r="R147" s="25"/>
      <c r="S147" s="25"/>
      <c r="T147" s="25"/>
      <c r="U147" s="26">
        <v>41.34</v>
      </c>
      <c r="V147" s="26">
        <v>1.88</v>
      </c>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row>
    <row r="148" spans="1:85" x14ac:dyDescent="0.3">
      <c r="A148" s="24" t="s">
        <v>220</v>
      </c>
      <c r="B148" s="26">
        <v>32.29</v>
      </c>
      <c r="C148" s="25"/>
      <c r="D148" s="26">
        <v>50.45</v>
      </c>
      <c r="E148" s="26">
        <v>19.36</v>
      </c>
      <c r="F148" s="26">
        <v>86.04</v>
      </c>
      <c r="G148" s="26">
        <v>54.65</v>
      </c>
      <c r="H148" s="26">
        <v>17.89</v>
      </c>
      <c r="I148" s="26">
        <v>30.42</v>
      </c>
      <c r="J148" s="26">
        <v>21.29</v>
      </c>
      <c r="K148" s="26">
        <v>29.99</v>
      </c>
      <c r="L148" s="26">
        <v>19.12</v>
      </c>
      <c r="M148" s="26">
        <v>15.44</v>
      </c>
      <c r="N148" s="26">
        <v>12.88</v>
      </c>
      <c r="O148" s="26">
        <v>27.47</v>
      </c>
      <c r="P148" s="26">
        <v>5.84</v>
      </c>
      <c r="Q148" s="26">
        <v>14.9</v>
      </c>
      <c r="R148" s="25"/>
      <c r="S148" s="25"/>
      <c r="T148" s="25"/>
      <c r="U148" s="26">
        <v>41.37</v>
      </c>
      <c r="V148" s="26">
        <v>1.92</v>
      </c>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row>
    <row r="149" spans="1:85" x14ac:dyDescent="0.3">
      <c r="A149" s="24" t="s">
        <v>221</v>
      </c>
      <c r="B149" s="26">
        <v>32.619999999999997</v>
      </c>
      <c r="C149" s="25"/>
      <c r="D149" s="26">
        <v>50.95</v>
      </c>
      <c r="E149" s="26">
        <v>19.649999999999999</v>
      </c>
      <c r="F149" s="26">
        <v>86.67</v>
      </c>
      <c r="G149" s="26">
        <v>55.32</v>
      </c>
      <c r="H149" s="26">
        <v>18.149999999999999</v>
      </c>
      <c r="I149" s="26">
        <v>30.86</v>
      </c>
      <c r="J149" s="26">
        <v>21.59</v>
      </c>
      <c r="K149" s="26">
        <v>30.28</v>
      </c>
      <c r="L149" s="26">
        <v>19.52</v>
      </c>
      <c r="M149" s="26">
        <v>15.5</v>
      </c>
      <c r="N149" s="26">
        <v>13.26</v>
      </c>
      <c r="O149" s="26">
        <v>27.74</v>
      </c>
      <c r="P149" s="26">
        <v>5.91</v>
      </c>
      <c r="Q149" s="26">
        <v>14.99</v>
      </c>
      <c r="R149" s="25"/>
      <c r="S149" s="25"/>
      <c r="T149" s="25"/>
      <c r="U149" s="26">
        <v>41.37</v>
      </c>
      <c r="V149" s="26">
        <v>1.99</v>
      </c>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row>
    <row r="150" spans="1:85" x14ac:dyDescent="0.3">
      <c r="A150" s="24" t="s">
        <v>222</v>
      </c>
      <c r="B150" s="26">
        <v>32.93</v>
      </c>
      <c r="C150" s="25"/>
      <c r="D150" s="26">
        <v>51.47</v>
      </c>
      <c r="E150" s="26">
        <v>19.91</v>
      </c>
      <c r="F150" s="26">
        <v>87.34</v>
      </c>
      <c r="G150" s="26">
        <v>55.86</v>
      </c>
      <c r="H150" s="26">
        <v>18.41</v>
      </c>
      <c r="I150" s="26">
        <v>31.29</v>
      </c>
      <c r="J150" s="26">
        <v>21.91</v>
      </c>
      <c r="K150" s="26">
        <v>30.6</v>
      </c>
      <c r="L150" s="26">
        <v>19.940000000000001</v>
      </c>
      <c r="M150" s="26">
        <v>15.26</v>
      </c>
      <c r="N150" s="26">
        <v>13.65</v>
      </c>
      <c r="O150" s="26">
        <v>28</v>
      </c>
      <c r="P150" s="26">
        <v>5.99</v>
      </c>
      <c r="Q150" s="26">
        <v>15.05</v>
      </c>
      <c r="R150" s="25"/>
      <c r="S150" s="25"/>
      <c r="T150" s="25"/>
      <c r="U150" s="26">
        <v>41.38</v>
      </c>
      <c r="V150" s="26">
        <v>2.0699999999999998</v>
      </c>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row>
    <row r="151" spans="1:85" x14ac:dyDescent="0.3">
      <c r="A151" s="24" t="s">
        <v>223</v>
      </c>
      <c r="B151" s="26">
        <v>33.229999999999997</v>
      </c>
      <c r="C151" s="25"/>
      <c r="D151" s="26">
        <v>51.98</v>
      </c>
      <c r="E151" s="26">
        <v>20.149999999999999</v>
      </c>
      <c r="F151" s="26">
        <v>88.06</v>
      </c>
      <c r="G151" s="26">
        <v>56.3</v>
      </c>
      <c r="H151" s="26">
        <v>18.68</v>
      </c>
      <c r="I151" s="26">
        <v>31.69</v>
      </c>
      <c r="J151" s="26">
        <v>22.22</v>
      </c>
      <c r="K151" s="26">
        <v>30.93</v>
      </c>
      <c r="L151" s="26">
        <v>20.399999999999999</v>
      </c>
      <c r="M151" s="26">
        <v>14.95</v>
      </c>
      <c r="N151" s="26">
        <v>14.06</v>
      </c>
      <c r="O151" s="26">
        <v>28.25</v>
      </c>
      <c r="P151" s="26">
        <v>6.06</v>
      </c>
      <c r="Q151" s="26">
        <v>15.09</v>
      </c>
      <c r="R151" s="25"/>
      <c r="S151" s="25"/>
      <c r="T151" s="25"/>
      <c r="U151" s="26">
        <v>41.4</v>
      </c>
      <c r="V151" s="26">
        <v>2.15</v>
      </c>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row>
    <row r="152" spans="1:85" x14ac:dyDescent="0.3">
      <c r="A152" s="24" t="s">
        <v>224</v>
      </c>
      <c r="B152" s="26">
        <v>33.520000000000003</v>
      </c>
      <c r="C152" s="25"/>
      <c r="D152" s="26">
        <v>52.45</v>
      </c>
      <c r="E152" s="26">
        <v>20.39</v>
      </c>
      <c r="F152" s="26">
        <v>88.8</v>
      </c>
      <c r="G152" s="26">
        <v>56.68</v>
      </c>
      <c r="H152" s="26">
        <v>18.95</v>
      </c>
      <c r="I152" s="26">
        <v>32.08</v>
      </c>
      <c r="J152" s="26">
        <v>22.52</v>
      </c>
      <c r="K152" s="26">
        <v>31.24</v>
      </c>
      <c r="L152" s="26">
        <v>20.91</v>
      </c>
      <c r="M152" s="26">
        <v>14.65</v>
      </c>
      <c r="N152" s="26">
        <v>14.46</v>
      </c>
      <c r="O152" s="26">
        <v>28.51</v>
      </c>
      <c r="P152" s="26">
        <v>6.12</v>
      </c>
      <c r="Q152" s="26">
        <v>15.13</v>
      </c>
      <c r="R152" s="25"/>
      <c r="S152" s="25"/>
      <c r="T152" s="25"/>
      <c r="U152" s="26">
        <v>41.5</v>
      </c>
      <c r="V152" s="26">
        <v>2.23</v>
      </c>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row>
    <row r="153" spans="1:85" x14ac:dyDescent="0.3">
      <c r="A153" s="24" t="s">
        <v>225</v>
      </c>
      <c r="B153" s="26">
        <v>33.81</v>
      </c>
      <c r="C153" s="25"/>
      <c r="D153" s="26">
        <v>52.87</v>
      </c>
      <c r="E153" s="26">
        <v>20.65</v>
      </c>
      <c r="F153" s="26">
        <v>89.59</v>
      </c>
      <c r="G153" s="26">
        <v>57.01</v>
      </c>
      <c r="H153" s="26">
        <v>19.21</v>
      </c>
      <c r="I153" s="26">
        <v>32.46</v>
      </c>
      <c r="J153" s="26">
        <v>22.8</v>
      </c>
      <c r="K153" s="26">
        <v>31.52</v>
      </c>
      <c r="L153" s="26">
        <v>21.45</v>
      </c>
      <c r="M153" s="26">
        <v>14.38</v>
      </c>
      <c r="N153" s="26">
        <v>14.85</v>
      </c>
      <c r="O153" s="26">
        <v>28.79</v>
      </c>
      <c r="P153" s="26">
        <v>6.18</v>
      </c>
      <c r="Q153" s="26">
        <v>15.18</v>
      </c>
      <c r="R153" s="25"/>
      <c r="S153" s="25"/>
      <c r="T153" s="25"/>
      <c r="U153" s="26">
        <v>41.67</v>
      </c>
      <c r="V153" s="26">
        <v>2.31</v>
      </c>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row>
    <row r="154" spans="1:85" x14ac:dyDescent="0.3">
      <c r="A154" s="24" t="s">
        <v>226</v>
      </c>
      <c r="B154" s="26">
        <v>34.14</v>
      </c>
      <c r="C154" s="25"/>
      <c r="D154" s="26">
        <v>53.25</v>
      </c>
      <c r="E154" s="26">
        <v>20.91</v>
      </c>
      <c r="F154" s="26">
        <v>90.4</v>
      </c>
      <c r="G154" s="26">
        <v>57.31</v>
      </c>
      <c r="H154" s="26">
        <v>19.47</v>
      </c>
      <c r="I154" s="26">
        <v>32.82</v>
      </c>
      <c r="J154" s="26">
        <v>23.07</v>
      </c>
      <c r="K154" s="26">
        <v>31.79</v>
      </c>
      <c r="L154" s="26">
        <v>22.01</v>
      </c>
      <c r="M154" s="26">
        <v>14.46</v>
      </c>
      <c r="N154" s="26">
        <v>15.25</v>
      </c>
      <c r="O154" s="26">
        <v>29.09</v>
      </c>
      <c r="P154" s="26">
        <v>6.24</v>
      </c>
      <c r="Q154" s="26">
        <v>15.24</v>
      </c>
      <c r="R154" s="25"/>
      <c r="S154" s="25"/>
      <c r="T154" s="25"/>
      <c r="U154" s="26">
        <v>41.9</v>
      </c>
      <c r="V154" s="26">
        <v>2.4</v>
      </c>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row>
    <row r="155" spans="1:85" x14ac:dyDescent="0.3">
      <c r="A155" s="24" t="s">
        <v>227</v>
      </c>
      <c r="B155" s="26">
        <v>34.46</v>
      </c>
      <c r="C155" s="25"/>
      <c r="D155" s="26">
        <v>53.64</v>
      </c>
      <c r="E155" s="26">
        <v>21.17</v>
      </c>
      <c r="F155" s="26">
        <v>91.21</v>
      </c>
      <c r="G155" s="26">
        <v>57.58</v>
      </c>
      <c r="H155" s="26">
        <v>19.739999999999998</v>
      </c>
      <c r="I155" s="26">
        <v>33.159999999999997</v>
      </c>
      <c r="J155" s="26">
        <v>23.34</v>
      </c>
      <c r="K155" s="26">
        <v>32.04</v>
      </c>
      <c r="L155" s="26">
        <v>22.53</v>
      </c>
      <c r="M155" s="26">
        <v>14.57</v>
      </c>
      <c r="N155" s="26">
        <v>15.65</v>
      </c>
      <c r="O155" s="26">
        <v>29.39</v>
      </c>
      <c r="P155" s="26">
        <v>6.3</v>
      </c>
      <c r="Q155" s="26">
        <v>15.3</v>
      </c>
      <c r="R155" s="25"/>
      <c r="S155" s="25"/>
      <c r="T155" s="25"/>
      <c r="U155" s="26">
        <v>42.15</v>
      </c>
      <c r="V155" s="26">
        <v>2.48</v>
      </c>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row>
    <row r="156" spans="1:85" x14ac:dyDescent="0.3">
      <c r="A156" s="24" t="s">
        <v>228</v>
      </c>
      <c r="B156" s="26">
        <v>34.78</v>
      </c>
      <c r="C156" s="25"/>
      <c r="D156" s="26">
        <v>54.06</v>
      </c>
      <c r="E156" s="26">
        <v>21.41</v>
      </c>
      <c r="F156" s="26">
        <v>92.02</v>
      </c>
      <c r="G156" s="26">
        <v>57.79</v>
      </c>
      <c r="H156" s="26">
        <v>20</v>
      </c>
      <c r="I156" s="26">
        <v>33.49</v>
      </c>
      <c r="J156" s="26">
        <v>23.6</v>
      </c>
      <c r="K156" s="26">
        <v>32.31</v>
      </c>
      <c r="L156" s="26">
        <v>23</v>
      </c>
      <c r="M156" s="26">
        <v>14.68</v>
      </c>
      <c r="N156" s="26">
        <v>16.059999999999999</v>
      </c>
      <c r="O156" s="26">
        <v>29.71</v>
      </c>
      <c r="P156" s="26">
        <v>6.36</v>
      </c>
      <c r="Q156" s="26">
        <v>15.36</v>
      </c>
      <c r="R156" s="25"/>
      <c r="S156" s="25"/>
      <c r="T156" s="25"/>
      <c r="U156" s="26">
        <v>42.39</v>
      </c>
      <c r="V156" s="26">
        <v>2.56</v>
      </c>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row>
    <row r="157" spans="1:85" x14ac:dyDescent="0.3">
      <c r="A157" s="24" t="s">
        <v>229</v>
      </c>
      <c r="B157" s="26">
        <v>35.1</v>
      </c>
      <c r="C157" s="25"/>
      <c r="D157" s="26">
        <v>54.55</v>
      </c>
      <c r="E157" s="26">
        <v>21.61</v>
      </c>
      <c r="F157" s="26">
        <v>92.85</v>
      </c>
      <c r="G157" s="26">
        <v>57.98</v>
      </c>
      <c r="H157" s="26">
        <v>20.28</v>
      </c>
      <c r="I157" s="26">
        <v>33.81</v>
      </c>
      <c r="J157" s="26">
        <v>23.86</v>
      </c>
      <c r="K157" s="26">
        <v>32.6</v>
      </c>
      <c r="L157" s="26">
        <v>23.44</v>
      </c>
      <c r="M157" s="26">
        <v>14.79</v>
      </c>
      <c r="N157" s="26">
        <v>16.48</v>
      </c>
      <c r="O157" s="26">
        <v>30.03</v>
      </c>
      <c r="P157" s="26">
        <v>6.41</v>
      </c>
      <c r="Q157" s="26">
        <v>15.43</v>
      </c>
      <c r="R157" s="25"/>
      <c r="S157" s="25"/>
      <c r="T157" s="25"/>
      <c r="U157" s="26">
        <v>42.58</v>
      </c>
      <c r="V157" s="26">
        <v>2.63</v>
      </c>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row>
    <row r="158" spans="1:85" x14ac:dyDescent="0.3">
      <c r="A158" s="24" t="s">
        <v>230</v>
      </c>
      <c r="B158" s="26">
        <v>35.51</v>
      </c>
      <c r="C158" s="25"/>
      <c r="D158" s="26">
        <v>55.1</v>
      </c>
      <c r="E158" s="26">
        <v>21.76</v>
      </c>
      <c r="F158" s="26">
        <v>93.73</v>
      </c>
      <c r="G158" s="26">
        <v>58.17</v>
      </c>
      <c r="H158" s="26">
        <v>20.57</v>
      </c>
      <c r="I158" s="26">
        <v>34.130000000000003</v>
      </c>
      <c r="J158" s="26">
        <v>24.22</v>
      </c>
      <c r="K158" s="26">
        <v>32.92</v>
      </c>
      <c r="L158" s="26">
        <v>23.9</v>
      </c>
      <c r="M158" s="26">
        <v>15.38</v>
      </c>
      <c r="N158" s="26">
        <v>16.97</v>
      </c>
      <c r="O158" s="26">
        <v>30.35</v>
      </c>
      <c r="P158" s="26">
        <v>6.52</v>
      </c>
      <c r="Q158" s="26">
        <v>15.54</v>
      </c>
      <c r="R158" s="25"/>
      <c r="S158" s="25"/>
      <c r="T158" s="25"/>
      <c r="U158" s="26">
        <v>42.94</v>
      </c>
      <c r="V158" s="26">
        <v>2.7</v>
      </c>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row>
    <row r="159" spans="1:85" x14ac:dyDescent="0.3">
      <c r="A159" s="24" t="s">
        <v>231</v>
      </c>
      <c r="B159" s="26">
        <v>35.909999999999997</v>
      </c>
      <c r="C159" s="25"/>
      <c r="D159" s="26">
        <v>55.69</v>
      </c>
      <c r="E159" s="26">
        <v>21.9</v>
      </c>
      <c r="F159" s="26">
        <v>94.61</v>
      </c>
      <c r="G159" s="26">
        <v>58.33</v>
      </c>
      <c r="H159" s="26">
        <v>20.88</v>
      </c>
      <c r="I159" s="26">
        <v>34.42</v>
      </c>
      <c r="J159" s="26">
        <v>24.57</v>
      </c>
      <c r="K159" s="26">
        <v>33.25</v>
      </c>
      <c r="L159" s="26">
        <v>24.41</v>
      </c>
      <c r="M159" s="26">
        <v>15.96</v>
      </c>
      <c r="N159" s="26">
        <v>17.489999999999998</v>
      </c>
      <c r="O159" s="26">
        <v>30.67</v>
      </c>
      <c r="P159" s="26">
        <v>6.64</v>
      </c>
      <c r="Q159" s="26">
        <v>15.67</v>
      </c>
      <c r="R159" s="25"/>
      <c r="S159" s="25"/>
      <c r="T159" s="25"/>
      <c r="U159" s="26">
        <v>43.26</v>
      </c>
      <c r="V159" s="26">
        <v>2.77</v>
      </c>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row>
    <row r="160" spans="1:85" x14ac:dyDescent="0.3">
      <c r="A160" s="24" t="s">
        <v>232</v>
      </c>
      <c r="B160" s="26">
        <v>36.299999999999997</v>
      </c>
      <c r="C160" s="25"/>
      <c r="D160" s="26">
        <v>56.28</v>
      </c>
      <c r="E160" s="26">
        <v>22.03</v>
      </c>
      <c r="F160" s="26">
        <v>95.45</v>
      </c>
      <c r="G160" s="26">
        <v>58.45</v>
      </c>
      <c r="H160" s="26">
        <v>21.19</v>
      </c>
      <c r="I160" s="26">
        <v>34.67</v>
      </c>
      <c r="J160" s="26">
        <v>24.89</v>
      </c>
      <c r="K160" s="26">
        <v>33.57</v>
      </c>
      <c r="L160" s="26">
        <v>25.03</v>
      </c>
      <c r="M160" s="26">
        <v>16.46</v>
      </c>
      <c r="N160" s="26">
        <v>17.98</v>
      </c>
      <c r="O160" s="26">
        <v>30.99</v>
      </c>
      <c r="P160" s="26">
        <v>6.76</v>
      </c>
      <c r="Q160" s="26">
        <v>15.79</v>
      </c>
      <c r="R160" s="25"/>
      <c r="S160" s="25"/>
      <c r="T160" s="25"/>
      <c r="U160" s="26">
        <v>43.53</v>
      </c>
      <c r="V160" s="26">
        <v>2.83</v>
      </c>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row>
    <row r="161" spans="1:85" x14ac:dyDescent="0.3">
      <c r="A161" s="24" t="s">
        <v>233</v>
      </c>
      <c r="B161" s="26">
        <v>36.67</v>
      </c>
      <c r="C161" s="25"/>
      <c r="D161" s="26">
        <v>56.89</v>
      </c>
      <c r="E161" s="26">
        <v>22.17</v>
      </c>
      <c r="F161" s="26">
        <v>96.26</v>
      </c>
      <c r="G161" s="26">
        <v>58.53</v>
      </c>
      <c r="H161" s="26">
        <v>21.51</v>
      </c>
      <c r="I161" s="26">
        <v>34.880000000000003</v>
      </c>
      <c r="J161" s="26">
        <v>25.18</v>
      </c>
      <c r="K161" s="26">
        <v>33.89</v>
      </c>
      <c r="L161" s="26">
        <v>25.76</v>
      </c>
      <c r="M161" s="26">
        <v>16.88</v>
      </c>
      <c r="N161" s="26">
        <v>18.45</v>
      </c>
      <c r="O161" s="26">
        <v>31.32</v>
      </c>
      <c r="P161" s="26">
        <v>6.88</v>
      </c>
      <c r="Q161" s="26">
        <v>15.91</v>
      </c>
      <c r="R161" s="25"/>
      <c r="S161" s="25"/>
      <c r="T161" s="25"/>
      <c r="U161" s="26">
        <v>43.77</v>
      </c>
      <c r="V161" s="26">
        <v>2.89</v>
      </c>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row>
    <row r="162" spans="1:85" x14ac:dyDescent="0.3">
      <c r="A162" s="24" t="s">
        <v>234</v>
      </c>
      <c r="B162" s="26">
        <v>37.01</v>
      </c>
      <c r="C162" s="25"/>
      <c r="D162" s="26">
        <v>57.48</v>
      </c>
      <c r="E162" s="26">
        <v>22.33</v>
      </c>
      <c r="F162" s="26">
        <v>97</v>
      </c>
      <c r="G162" s="26">
        <v>58.56</v>
      </c>
      <c r="H162" s="26">
        <v>21.84</v>
      </c>
      <c r="I162" s="26">
        <v>35.06</v>
      </c>
      <c r="J162" s="26">
        <v>25.45</v>
      </c>
      <c r="K162" s="26">
        <v>34.229999999999997</v>
      </c>
      <c r="L162" s="26">
        <v>26.56</v>
      </c>
      <c r="M162" s="26">
        <v>17.22</v>
      </c>
      <c r="N162" s="26">
        <v>18.899999999999999</v>
      </c>
      <c r="O162" s="26">
        <v>31.66</v>
      </c>
      <c r="P162" s="26">
        <v>6.99</v>
      </c>
      <c r="Q162" s="26">
        <v>16.04</v>
      </c>
      <c r="R162" s="25"/>
      <c r="S162" s="25"/>
      <c r="T162" s="25"/>
      <c r="U162" s="26">
        <v>44</v>
      </c>
      <c r="V162" s="26">
        <v>2.97</v>
      </c>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row>
    <row r="163" spans="1:85" x14ac:dyDescent="0.3">
      <c r="A163" s="24" t="s">
        <v>235</v>
      </c>
      <c r="B163" s="26">
        <v>37.340000000000003</v>
      </c>
      <c r="C163" s="25"/>
      <c r="D163" s="26">
        <v>58.06</v>
      </c>
      <c r="E163" s="26">
        <v>22.5</v>
      </c>
      <c r="F163" s="26">
        <v>97.64</v>
      </c>
      <c r="G163" s="26">
        <v>58.53</v>
      </c>
      <c r="H163" s="26">
        <v>22.16</v>
      </c>
      <c r="I163" s="26">
        <v>35.21</v>
      </c>
      <c r="J163" s="26">
        <v>25.73</v>
      </c>
      <c r="K163" s="26">
        <v>34.56</v>
      </c>
      <c r="L163" s="26">
        <v>27.37</v>
      </c>
      <c r="M163" s="26">
        <v>17.510000000000002</v>
      </c>
      <c r="N163" s="26">
        <v>19.309999999999999</v>
      </c>
      <c r="O163" s="26">
        <v>32.020000000000003</v>
      </c>
      <c r="P163" s="26">
        <v>7.09</v>
      </c>
      <c r="Q163" s="26">
        <v>16.16</v>
      </c>
      <c r="R163" s="25"/>
      <c r="S163" s="25"/>
      <c r="T163" s="25"/>
      <c r="U163" s="26">
        <v>44.2</v>
      </c>
      <c r="V163" s="26">
        <v>3.07</v>
      </c>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row>
    <row r="164" spans="1:85" x14ac:dyDescent="0.3">
      <c r="A164" s="24" t="s">
        <v>236</v>
      </c>
      <c r="B164" s="26">
        <v>37.630000000000003</v>
      </c>
      <c r="C164" s="25"/>
      <c r="D164" s="26">
        <v>58.65</v>
      </c>
      <c r="E164" s="26">
        <v>22.68</v>
      </c>
      <c r="F164" s="26">
        <v>98.13</v>
      </c>
      <c r="G164" s="26">
        <v>58.45</v>
      </c>
      <c r="H164" s="26">
        <v>22.47</v>
      </c>
      <c r="I164" s="26">
        <v>35.35</v>
      </c>
      <c r="J164" s="26">
        <v>26.04</v>
      </c>
      <c r="K164" s="26">
        <v>34.909999999999997</v>
      </c>
      <c r="L164" s="26">
        <v>28.13</v>
      </c>
      <c r="M164" s="26">
        <v>17.79</v>
      </c>
      <c r="N164" s="26">
        <v>19.71</v>
      </c>
      <c r="O164" s="26">
        <v>32.409999999999997</v>
      </c>
      <c r="P164" s="26">
        <v>7.18</v>
      </c>
      <c r="Q164" s="26">
        <v>16.28</v>
      </c>
      <c r="R164" s="25"/>
      <c r="S164" s="25"/>
      <c r="T164" s="25"/>
      <c r="U164" s="26">
        <v>44.41</v>
      </c>
      <c r="V164" s="26">
        <v>3.17</v>
      </c>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row>
    <row r="165" spans="1:85" x14ac:dyDescent="0.3">
      <c r="A165" s="24" t="s">
        <v>237</v>
      </c>
      <c r="B165" s="26">
        <v>37.909999999999997</v>
      </c>
      <c r="C165" s="25"/>
      <c r="D165" s="26">
        <v>59.26</v>
      </c>
      <c r="E165" s="26">
        <v>22.87</v>
      </c>
      <c r="F165" s="26">
        <v>98.53</v>
      </c>
      <c r="G165" s="26">
        <v>58.31</v>
      </c>
      <c r="H165" s="26">
        <v>22.78</v>
      </c>
      <c r="I165" s="26">
        <v>35.49</v>
      </c>
      <c r="J165" s="26">
        <v>26.38</v>
      </c>
      <c r="K165" s="26">
        <v>35.270000000000003</v>
      </c>
      <c r="L165" s="26">
        <v>28.8</v>
      </c>
      <c r="M165" s="26">
        <v>18.079999999999998</v>
      </c>
      <c r="N165" s="26">
        <v>20.100000000000001</v>
      </c>
      <c r="O165" s="26">
        <v>32.82</v>
      </c>
      <c r="P165" s="26">
        <v>7.25</v>
      </c>
      <c r="Q165" s="26">
        <v>16.41</v>
      </c>
      <c r="R165" s="25"/>
      <c r="S165" s="25"/>
      <c r="T165" s="25"/>
      <c r="U165" s="26">
        <v>44.62</v>
      </c>
      <c r="V165" s="26">
        <v>3.28</v>
      </c>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row>
    <row r="166" spans="1:85" x14ac:dyDescent="0.3">
      <c r="A166" s="24" t="s">
        <v>238</v>
      </c>
      <c r="B166" s="26">
        <v>38.17</v>
      </c>
      <c r="C166" s="25"/>
      <c r="D166" s="26">
        <v>59.89</v>
      </c>
      <c r="E166" s="26">
        <v>23.08</v>
      </c>
      <c r="F166" s="26">
        <v>98.76</v>
      </c>
      <c r="G166" s="26">
        <v>58.12</v>
      </c>
      <c r="H166" s="26">
        <v>23.09</v>
      </c>
      <c r="I166" s="26">
        <v>35.67</v>
      </c>
      <c r="J166" s="26">
        <v>26.73</v>
      </c>
      <c r="K166" s="26">
        <v>35.630000000000003</v>
      </c>
      <c r="L166" s="26">
        <v>29.41</v>
      </c>
      <c r="M166" s="26">
        <v>18.38</v>
      </c>
      <c r="N166" s="26">
        <v>20.48</v>
      </c>
      <c r="O166" s="26">
        <v>33.22</v>
      </c>
      <c r="P166" s="26">
        <v>7.33</v>
      </c>
      <c r="Q166" s="26">
        <v>16.54</v>
      </c>
      <c r="R166" s="25"/>
      <c r="S166" s="25"/>
      <c r="T166" s="25"/>
      <c r="U166" s="26">
        <v>44.86</v>
      </c>
      <c r="V166" s="26">
        <v>3.38</v>
      </c>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row>
    <row r="167" spans="1:85" x14ac:dyDescent="0.3">
      <c r="A167" s="24" t="s">
        <v>239</v>
      </c>
      <c r="B167" s="26">
        <v>38.42</v>
      </c>
      <c r="C167" s="25"/>
      <c r="D167" s="26">
        <v>60.55</v>
      </c>
      <c r="E167" s="26">
        <v>23.32</v>
      </c>
      <c r="F167" s="26">
        <v>98.92</v>
      </c>
      <c r="G167" s="26">
        <v>57.89</v>
      </c>
      <c r="H167" s="26">
        <v>23.41</v>
      </c>
      <c r="I167" s="26">
        <v>35.880000000000003</v>
      </c>
      <c r="J167" s="26">
        <v>27.1</v>
      </c>
      <c r="K167" s="26">
        <v>36.03</v>
      </c>
      <c r="L167" s="26">
        <v>29.97</v>
      </c>
      <c r="M167" s="26">
        <v>18.690000000000001</v>
      </c>
      <c r="N167" s="26">
        <v>20.87</v>
      </c>
      <c r="O167" s="26">
        <v>33.61</v>
      </c>
      <c r="P167" s="26">
        <v>7.41</v>
      </c>
      <c r="Q167" s="26">
        <v>16.690000000000001</v>
      </c>
      <c r="R167" s="25"/>
      <c r="S167" s="25"/>
      <c r="T167" s="25"/>
      <c r="U167" s="26">
        <v>45.12</v>
      </c>
      <c r="V167" s="26">
        <v>3.46</v>
      </c>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row>
    <row r="168" spans="1:85" x14ac:dyDescent="0.3">
      <c r="A168" s="24" t="s">
        <v>240</v>
      </c>
      <c r="B168" s="26">
        <v>38.659999999999997</v>
      </c>
      <c r="C168" s="25"/>
      <c r="D168" s="26">
        <v>61.26</v>
      </c>
      <c r="E168" s="26">
        <v>23.6</v>
      </c>
      <c r="F168" s="26">
        <v>99.04</v>
      </c>
      <c r="G168" s="26">
        <v>57.66</v>
      </c>
      <c r="H168" s="26">
        <v>23.74</v>
      </c>
      <c r="I168" s="26">
        <v>36.17</v>
      </c>
      <c r="J168" s="26">
        <v>27.45</v>
      </c>
      <c r="K168" s="26">
        <v>36.46</v>
      </c>
      <c r="L168" s="26">
        <v>30.52</v>
      </c>
      <c r="M168" s="26">
        <v>19</v>
      </c>
      <c r="N168" s="26">
        <v>21.25</v>
      </c>
      <c r="O168" s="26">
        <v>33.97</v>
      </c>
      <c r="P168" s="26">
        <v>7.5</v>
      </c>
      <c r="Q168" s="26">
        <v>16.87</v>
      </c>
      <c r="R168" s="25"/>
      <c r="S168" s="25"/>
      <c r="T168" s="25"/>
      <c r="U168" s="26">
        <v>45.36</v>
      </c>
      <c r="V168" s="26">
        <v>3.53</v>
      </c>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row>
    <row r="169" spans="1:85" x14ac:dyDescent="0.3">
      <c r="A169" s="24" t="s">
        <v>241</v>
      </c>
      <c r="B169" s="26">
        <v>38.94</v>
      </c>
      <c r="C169" s="25"/>
      <c r="D169" s="26">
        <v>62.01</v>
      </c>
      <c r="E169" s="26">
        <v>23.93</v>
      </c>
      <c r="F169" s="26">
        <v>99.27</v>
      </c>
      <c r="G169" s="26">
        <v>57.43</v>
      </c>
      <c r="H169" s="26">
        <v>24.07</v>
      </c>
      <c r="I169" s="26">
        <v>36.53</v>
      </c>
      <c r="J169" s="26">
        <v>27.8</v>
      </c>
      <c r="K169" s="26">
        <v>36.93</v>
      </c>
      <c r="L169" s="26">
        <v>31.07</v>
      </c>
      <c r="M169" s="26">
        <v>19.3</v>
      </c>
      <c r="N169" s="26">
        <v>21.64</v>
      </c>
      <c r="O169" s="26">
        <v>34.29</v>
      </c>
      <c r="P169" s="26">
        <v>7.62</v>
      </c>
      <c r="Q169" s="26">
        <v>17.07</v>
      </c>
      <c r="R169" s="25"/>
      <c r="S169" s="25"/>
      <c r="T169" s="25"/>
      <c r="U169" s="26">
        <v>45.58</v>
      </c>
      <c r="V169" s="26">
        <v>3.61</v>
      </c>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row>
    <row r="170" spans="1:85" x14ac:dyDescent="0.3">
      <c r="A170" s="24" t="s">
        <v>242</v>
      </c>
      <c r="B170" s="26">
        <v>39.229999999999997</v>
      </c>
      <c r="C170" s="25"/>
      <c r="D170" s="26">
        <v>62.76</v>
      </c>
      <c r="E170" s="26">
        <v>24.32</v>
      </c>
      <c r="F170" s="26">
        <v>99.49</v>
      </c>
      <c r="G170" s="26">
        <v>57.21</v>
      </c>
      <c r="H170" s="26">
        <v>24.41</v>
      </c>
      <c r="I170" s="26">
        <v>36.97</v>
      </c>
      <c r="J170" s="26">
        <v>28.15</v>
      </c>
      <c r="K170" s="26">
        <v>37.43</v>
      </c>
      <c r="L170" s="26">
        <v>31.61</v>
      </c>
      <c r="M170" s="26">
        <v>19.600000000000001</v>
      </c>
      <c r="N170" s="26">
        <v>22.05</v>
      </c>
      <c r="O170" s="26">
        <v>34.630000000000003</v>
      </c>
      <c r="P170" s="26">
        <v>7.77</v>
      </c>
      <c r="Q170" s="26">
        <v>17.309999999999999</v>
      </c>
      <c r="R170" s="25"/>
      <c r="S170" s="25"/>
      <c r="T170" s="25"/>
      <c r="U170" s="26">
        <v>45.8</v>
      </c>
      <c r="V170" s="26">
        <v>3.72</v>
      </c>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row>
    <row r="171" spans="1:85" x14ac:dyDescent="0.3">
      <c r="A171" s="24" t="s">
        <v>243</v>
      </c>
      <c r="B171" s="26">
        <v>39.549999999999997</v>
      </c>
      <c r="C171" s="25"/>
      <c r="D171" s="26">
        <v>63.46</v>
      </c>
      <c r="E171" s="26">
        <v>24.77</v>
      </c>
      <c r="F171" s="26">
        <v>99.82</v>
      </c>
      <c r="G171" s="26">
        <v>57</v>
      </c>
      <c r="H171" s="26">
        <v>24.73</v>
      </c>
      <c r="I171" s="26">
        <v>37.450000000000003</v>
      </c>
      <c r="J171" s="26">
        <v>28.52</v>
      </c>
      <c r="K171" s="26">
        <v>37.94</v>
      </c>
      <c r="L171" s="26">
        <v>32.130000000000003</v>
      </c>
      <c r="M171" s="26">
        <v>19.899999999999999</v>
      </c>
      <c r="N171" s="26">
        <v>22.49</v>
      </c>
      <c r="O171" s="26">
        <v>35.01</v>
      </c>
      <c r="P171" s="26">
        <v>7.92</v>
      </c>
      <c r="Q171" s="26">
        <v>17.54</v>
      </c>
      <c r="R171" s="25"/>
      <c r="S171" s="25"/>
      <c r="T171" s="25"/>
      <c r="U171" s="26">
        <v>46.03</v>
      </c>
      <c r="V171" s="26">
        <v>3.84</v>
      </c>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row>
    <row r="172" spans="1:85" x14ac:dyDescent="0.3">
      <c r="A172" s="24" t="s">
        <v>244</v>
      </c>
      <c r="B172" s="26">
        <v>39.880000000000003</v>
      </c>
      <c r="C172" s="25"/>
      <c r="D172" s="26">
        <v>64.09</v>
      </c>
      <c r="E172" s="26">
        <v>25.3</v>
      </c>
      <c r="F172" s="26">
        <v>100.24</v>
      </c>
      <c r="G172" s="26">
        <v>56.79</v>
      </c>
      <c r="H172" s="26">
        <v>25.03</v>
      </c>
      <c r="I172" s="26">
        <v>37.96</v>
      </c>
      <c r="J172" s="26">
        <v>28.93</v>
      </c>
      <c r="K172" s="26">
        <v>38.4</v>
      </c>
      <c r="L172" s="26">
        <v>32.549999999999997</v>
      </c>
      <c r="M172" s="26">
        <v>20.190000000000001</v>
      </c>
      <c r="N172" s="26">
        <v>22.96</v>
      </c>
      <c r="O172" s="26">
        <v>35.43</v>
      </c>
      <c r="P172" s="26">
        <v>8.08</v>
      </c>
      <c r="Q172" s="26">
        <v>17.75</v>
      </c>
      <c r="R172" s="25"/>
      <c r="S172" s="25"/>
      <c r="T172" s="25"/>
      <c r="U172" s="26">
        <v>46.27</v>
      </c>
      <c r="V172" s="26">
        <v>3.97</v>
      </c>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row>
    <row r="173" spans="1:85" x14ac:dyDescent="0.3">
      <c r="A173" s="24" t="s">
        <v>245</v>
      </c>
      <c r="B173" s="26">
        <v>40.229999999999997</v>
      </c>
      <c r="C173" s="25"/>
      <c r="D173" s="26">
        <v>64.650000000000006</v>
      </c>
      <c r="E173" s="26">
        <v>25.9</v>
      </c>
      <c r="F173" s="26">
        <v>100.77</v>
      </c>
      <c r="G173" s="26">
        <v>56.58</v>
      </c>
      <c r="H173" s="26">
        <v>25.31</v>
      </c>
      <c r="I173" s="26">
        <v>38.47</v>
      </c>
      <c r="J173" s="26">
        <v>29.36</v>
      </c>
      <c r="K173" s="26">
        <v>38.83</v>
      </c>
      <c r="L173" s="26">
        <v>32.89</v>
      </c>
      <c r="M173" s="26">
        <v>20.46</v>
      </c>
      <c r="N173" s="26">
        <v>23.45</v>
      </c>
      <c r="O173" s="26">
        <v>35.89</v>
      </c>
      <c r="P173" s="26">
        <v>8.25</v>
      </c>
      <c r="Q173" s="26">
        <v>17.940000000000001</v>
      </c>
      <c r="R173" s="25"/>
      <c r="S173" s="25"/>
      <c r="T173" s="25"/>
      <c r="U173" s="26">
        <v>46.54</v>
      </c>
      <c r="V173" s="26">
        <v>4.1100000000000003</v>
      </c>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row>
    <row r="174" spans="1:85" x14ac:dyDescent="0.3">
      <c r="A174" s="24" t="s">
        <v>246</v>
      </c>
      <c r="B174" s="26">
        <v>40.590000000000003</v>
      </c>
      <c r="C174" s="25"/>
      <c r="D174" s="26">
        <v>65.099999999999994</v>
      </c>
      <c r="E174" s="26">
        <v>26.6</v>
      </c>
      <c r="F174" s="26">
        <v>101.36</v>
      </c>
      <c r="G174" s="26">
        <v>56.4</v>
      </c>
      <c r="H174" s="26">
        <v>25.56</v>
      </c>
      <c r="I174" s="26">
        <v>38.950000000000003</v>
      </c>
      <c r="J174" s="26">
        <v>29.8</v>
      </c>
      <c r="K174" s="26">
        <v>39.19</v>
      </c>
      <c r="L174" s="26">
        <v>33.119999999999997</v>
      </c>
      <c r="M174" s="26">
        <v>20.71</v>
      </c>
      <c r="N174" s="26">
        <v>23.93</v>
      </c>
      <c r="O174" s="26">
        <v>36.35</v>
      </c>
      <c r="P174" s="26">
        <v>8.41</v>
      </c>
      <c r="Q174" s="26">
        <v>18.11</v>
      </c>
      <c r="R174" s="25"/>
      <c r="S174" s="25"/>
      <c r="T174" s="25"/>
      <c r="U174" s="26">
        <v>46.77</v>
      </c>
      <c r="V174" s="26">
        <v>4.24</v>
      </c>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row>
    <row r="175" spans="1:85" x14ac:dyDescent="0.3">
      <c r="A175" s="24" t="s">
        <v>247</v>
      </c>
      <c r="B175" s="26">
        <v>40.93</v>
      </c>
      <c r="C175" s="25"/>
      <c r="D175" s="26">
        <v>65.47</v>
      </c>
      <c r="E175" s="26">
        <v>27.41</v>
      </c>
      <c r="F175" s="26">
        <v>101.92</v>
      </c>
      <c r="G175" s="26">
        <v>56.24</v>
      </c>
      <c r="H175" s="26">
        <v>25.8</v>
      </c>
      <c r="I175" s="26">
        <v>39.35</v>
      </c>
      <c r="J175" s="26">
        <v>30.17</v>
      </c>
      <c r="K175" s="26">
        <v>39.51</v>
      </c>
      <c r="L175" s="26">
        <v>33.270000000000003</v>
      </c>
      <c r="M175" s="26">
        <v>20.92</v>
      </c>
      <c r="N175" s="26">
        <v>24.37</v>
      </c>
      <c r="O175" s="26">
        <v>36.74</v>
      </c>
      <c r="P175" s="26">
        <v>8.57</v>
      </c>
      <c r="Q175" s="26">
        <v>18.28</v>
      </c>
      <c r="R175" s="25"/>
      <c r="S175" s="25"/>
      <c r="T175" s="25"/>
      <c r="U175" s="26">
        <v>46.91</v>
      </c>
      <c r="V175" s="26">
        <v>4.32</v>
      </c>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row>
    <row r="176" spans="1:85" x14ac:dyDescent="0.3">
      <c r="A176" s="24" t="s">
        <v>248</v>
      </c>
      <c r="B176" s="26">
        <v>41.25</v>
      </c>
      <c r="C176" s="25"/>
      <c r="D176" s="26">
        <v>65.760000000000005</v>
      </c>
      <c r="E176" s="26">
        <v>28.39</v>
      </c>
      <c r="F176" s="26">
        <v>102.41</v>
      </c>
      <c r="G176" s="26">
        <v>56.12</v>
      </c>
      <c r="H176" s="26">
        <v>26</v>
      </c>
      <c r="I176" s="26">
        <v>39.67</v>
      </c>
      <c r="J176" s="26">
        <v>30.47</v>
      </c>
      <c r="K176" s="26">
        <v>39.799999999999997</v>
      </c>
      <c r="L176" s="26">
        <v>33.36</v>
      </c>
      <c r="M176" s="26">
        <v>21.1</v>
      </c>
      <c r="N176" s="26">
        <v>24.77</v>
      </c>
      <c r="O176" s="26">
        <v>37.03</v>
      </c>
      <c r="P176" s="26">
        <v>8.7200000000000006</v>
      </c>
      <c r="Q176" s="26">
        <v>18.45</v>
      </c>
      <c r="R176" s="25"/>
      <c r="S176" s="25"/>
      <c r="T176" s="25"/>
      <c r="U176" s="26">
        <v>46.94</v>
      </c>
      <c r="V176" s="26">
        <v>4.37</v>
      </c>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row>
    <row r="177" spans="1:85" x14ac:dyDescent="0.3">
      <c r="A177" s="24" t="s">
        <v>249</v>
      </c>
      <c r="B177" s="26">
        <v>41.56</v>
      </c>
      <c r="C177" s="25"/>
      <c r="D177" s="26">
        <v>66.010000000000005</v>
      </c>
      <c r="E177" s="26">
        <v>29.67</v>
      </c>
      <c r="F177" s="26">
        <v>102.82</v>
      </c>
      <c r="G177" s="26">
        <v>56.02</v>
      </c>
      <c r="H177" s="26">
        <v>26.2</v>
      </c>
      <c r="I177" s="26">
        <v>39.92</v>
      </c>
      <c r="J177" s="26">
        <v>30.68</v>
      </c>
      <c r="K177" s="26">
        <v>40.06</v>
      </c>
      <c r="L177" s="26">
        <v>33.409999999999997</v>
      </c>
      <c r="M177" s="26">
        <v>21.25</v>
      </c>
      <c r="N177" s="26">
        <v>25.12</v>
      </c>
      <c r="O177" s="26">
        <v>37.21</v>
      </c>
      <c r="P177" s="26">
        <v>8.8699999999999992</v>
      </c>
      <c r="Q177" s="26">
        <v>18.62</v>
      </c>
      <c r="R177" s="25"/>
      <c r="S177" s="25"/>
      <c r="T177" s="25"/>
      <c r="U177" s="26">
        <v>46.9</v>
      </c>
      <c r="V177" s="26">
        <v>4.42</v>
      </c>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row>
    <row r="178" spans="1:85" x14ac:dyDescent="0.3">
      <c r="A178" s="24" t="s">
        <v>250</v>
      </c>
      <c r="B178" s="26">
        <v>41.86</v>
      </c>
      <c r="C178" s="25"/>
      <c r="D178" s="26">
        <v>66.22</v>
      </c>
      <c r="E178" s="26">
        <v>31.22</v>
      </c>
      <c r="F178" s="26">
        <v>103.18</v>
      </c>
      <c r="G178" s="26">
        <v>55.95</v>
      </c>
      <c r="H178" s="26">
        <v>26.38</v>
      </c>
      <c r="I178" s="26">
        <v>40.11</v>
      </c>
      <c r="J178" s="26">
        <v>30.85</v>
      </c>
      <c r="K178" s="26">
        <v>40.31</v>
      </c>
      <c r="L178" s="26">
        <v>33.4</v>
      </c>
      <c r="M178" s="26">
        <v>21.4</v>
      </c>
      <c r="N178" s="26">
        <v>25.44</v>
      </c>
      <c r="O178" s="26">
        <v>37.31</v>
      </c>
      <c r="P178" s="26">
        <v>9.0299999999999994</v>
      </c>
      <c r="Q178" s="26">
        <v>18.78</v>
      </c>
      <c r="R178" s="25"/>
      <c r="S178" s="25"/>
      <c r="T178" s="25"/>
      <c r="U178" s="26">
        <v>46.82</v>
      </c>
      <c r="V178" s="26">
        <v>4.46</v>
      </c>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row>
    <row r="179" spans="1:85" x14ac:dyDescent="0.3">
      <c r="A179" s="24" t="s">
        <v>251</v>
      </c>
      <c r="B179" s="26">
        <v>42.17</v>
      </c>
      <c r="C179" s="25"/>
      <c r="D179" s="26">
        <v>66.400000000000006</v>
      </c>
      <c r="E179" s="26">
        <v>33.01</v>
      </c>
      <c r="F179" s="26">
        <v>103.49</v>
      </c>
      <c r="G179" s="26">
        <v>55.89</v>
      </c>
      <c r="H179" s="26">
        <v>26.58</v>
      </c>
      <c r="I179" s="26">
        <v>40.25</v>
      </c>
      <c r="J179" s="26">
        <v>30.97</v>
      </c>
      <c r="K179" s="26">
        <v>40.53</v>
      </c>
      <c r="L179" s="26">
        <v>33.380000000000003</v>
      </c>
      <c r="M179" s="26">
        <v>21.54</v>
      </c>
      <c r="N179" s="26">
        <v>25.76</v>
      </c>
      <c r="O179" s="26">
        <v>37.36</v>
      </c>
      <c r="P179" s="26">
        <v>9.1999999999999993</v>
      </c>
      <c r="Q179" s="26">
        <v>18.95</v>
      </c>
      <c r="R179" s="25"/>
      <c r="S179" s="25"/>
      <c r="T179" s="25"/>
      <c r="U179" s="26">
        <v>46.71</v>
      </c>
      <c r="V179" s="26">
        <v>4.51</v>
      </c>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row>
    <row r="180" spans="1:85" x14ac:dyDescent="0.3">
      <c r="A180" s="24" t="s">
        <v>252</v>
      </c>
      <c r="B180" s="26">
        <v>42.47</v>
      </c>
      <c r="C180" s="25"/>
      <c r="D180" s="26">
        <v>66.569999999999993</v>
      </c>
      <c r="E180" s="26">
        <v>34.909999999999997</v>
      </c>
      <c r="F180" s="26">
        <v>103.77</v>
      </c>
      <c r="G180" s="26">
        <v>55.84</v>
      </c>
      <c r="H180" s="26">
        <v>26.79</v>
      </c>
      <c r="I180" s="26">
        <v>40.35</v>
      </c>
      <c r="J180" s="26">
        <v>31.06</v>
      </c>
      <c r="K180" s="26">
        <v>40.71</v>
      </c>
      <c r="L180" s="26">
        <v>33.340000000000003</v>
      </c>
      <c r="M180" s="26">
        <v>21.7</v>
      </c>
      <c r="N180" s="26">
        <v>26.12</v>
      </c>
      <c r="O180" s="26">
        <v>37.43</v>
      </c>
      <c r="P180" s="26">
        <v>9.39</v>
      </c>
      <c r="Q180" s="26">
        <v>19.12</v>
      </c>
      <c r="R180" s="25"/>
      <c r="S180" s="25"/>
      <c r="T180" s="25"/>
      <c r="U180" s="26">
        <v>46.66</v>
      </c>
      <c r="V180" s="26">
        <v>4.58</v>
      </c>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row>
    <row r="181" spans="1:85" x14ac:dyDescent="0.3">
      <c r="A181" s="24" t="s">
        <v>253</v>
      </c>
      <c r="B181" s="26">
        <v>42.78</v>
      </c>
      <c r="C181" s="25"/>
      <c r="D181" s="26">
        <v>66.73</v>
      </c>
      <c r="E181" s="26">
        <v>36.840000000000003</v>
      </c>
      <c r="F181" s="26">
        <v>104.02</v>
      </c>
      <c r="G181" s="26">
        <v>55.79</v>
      </c>
      <c r="H181" s="26">
        <v>27.01</v>
      </c>
      <c r="I181" s="26">
        <v>40.409999999999997</v>
      </c>
      <c r="J181" s="26">
        <v>31.12</v>
      </c>
      <c r="K181" s="26">
        <v>40.86</v>
      </c>
      <c r="L181" s="26">
        <v>33.32</v>
      </c>
      <c r="M181" s="26">
        <v>21.86</v>
      </c>
      <c r="N181" s="26">
        <v>26.52</v>
      </c>
      <c r="O181" s="26">
        <v>37.53</v>
      </c>
      <c r="P181" s="26">
        <v>9.6</v>
      </c>
      <c r="Q181" s="26">
        <v>19.29</v>
      </c>
      <c r="R181" s="25"/>
      <c r="S181" s="25"/>
      <c r="T181" s="25"/>
      <c r="U181" s="26">
        <v>46.67</v>
      </c>
      <c r="V181" s="26">
        <v>4.67</v>
      </c>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row>
    <row r="182" spans="1:85" x14ac:dyDescent="0.3">
      <c r="A182" s="24" t="s">
        <v>254</v>
      </c>
      <c r="B182" s="26">
        <v>43.11</v>
      </c>
      <c r="C182" s="25"/>
      <c r="D182" s="26">
        <v>66.88</v>
      </c>
      <c r="E182" s="26">
        <v>38.81</v>
      </c>
      <c r="F182" s="26">
        <v>104.31</v>
      </c>
      <c r="G182" s="26">
        <v>55.73</v>
      </c>
      <c r="H182" s="26">
        <v>27.24</v>
      </c>
      <c r="I182" s="26">
        <v>40.450000000000003</v>
      </c>
      <c r="J182" s="26">
        <v>31.19</v>
      </c>
      <c r="K182" s="26">
        <v>40.99</v>
      </c>
      <c r="L182" s="26">
        <v>33.31</v>
      </c>
      <c r="M182" s="26">
        <v>22.02</v>
      </c>
      <c r="N182" s="26">
        <v>26.94</v>
      </c>
      <c r="O182" s="26">
        <v>37.659999999999997</v>
      </c>
      <c r="P182" s="26">
        <v>9.84</v>
      </c>
      <c r="Q182" s="26">
        <v>19.489999999999998</v>
      </c>
      <c r="R182" s="25"/>
      <c r="S182" s="25"/>
      <c r="T182" s="25"/>
      <c r="U182" s="26">
        <v>46.75</v>
      </c>
      <c r="V182" s="26">
        <v>4.74</v>
      </c>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row>
    <row r="183" spans="1:85" x14ac:dyDescent="0.3">
      <c r="A183" s="24" t="s">
        <v>255</v>
      </c>
      <c r="B183" s="26">
        <v>43.43</v>
      </c>
      <c r="C183" s="25"/>
      <c r="D183" s="26">
        <v>67</v>
      </c>
      <c r="E183" s="26">
        <v>40.79</v>
      </c>
      <c r="F183" s="26">
        <v>104.61</v>
      </c>
      <c r="G183" s="26">
        <v>55.65</v>
      </c>
      <c r="H183" s="26">
        <v>27.47</v>
      </c>
      <c r="I183" s="26">
        <v>40.479999999999997</v>
      </c>
      <c r="J183" s="26">
        <v>31.29</v>
      </c>
      <c r="K183" s="26">
        <v>41.12</v>
      </c>
      <c r="L183" s="26">
        <v>33.33</v>
      </c>
      <c r="M183" s="26">
        <v>22.18</v>
      </c>
      <c r="N183" s="26">
        <v>27.36</v>
      </c>
      <c r="O183" s="26">
        <v>37.79</v>
      </c>
      <c r="P183" s="26">
        <v>10.11</v>
      </c>
      <c r="Q183" s="26">
        <v>19.7</v>
      </c>
      <c r="R183" s="25"/>
      <c r="S183" s="25"/>
      <c r="T183" s="25"/>
      <c r="U183" s="26">
        <v>46.92</v>
      </c>
      <c r="V183" s="26">
        <v>4.76</v>
      </c>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row>
    <row r="184" spans="1:85" x14ac:dyDescent="0.3">
      <c r="A184" s="24" t="s">
        <v>256</v>
      </c>
      <c r="B184" s="26">
        <v>43.76</v>
      </c>
      <c r="C184" s="25"/>
      <c r="D184" s="26">
        <v>67.11</v>
      </c>
      <c r="E184" s="26">
        <v>42.71</v>
      </c>
      <c r="F184" s="26">
        <v>104.88</v>
      </c>
      <c r="G184" s="26">
        <v>55.55</v>
      </c>
      <c r="H184" s="26">
        <v>27.66</v>
      </c>
      <c r="I184" s="26">
        <v>40.51</v>
      </c>
      <c r="J184" s="26">
        <v>31.44</v>
      </c>
      <c r="K184" s="26">
        <v>41.27</v>
      </c>
      <c r="L184" s="26">
        <v>33.369999999999997</v>
      </c>
      <c r="M184" s="26">
        <v>22.31</v>
      </c>
      <c r="N184" s="26">
        <v>27.76</v>
      </c>
      <c r="O184" s="26">
        <v>37.909999999999997</v>
      </c>
      <c r="P184" s="26">
        <v>10.4</v>
      </c>
      <c r="Q184" s="26">
        <v>19.93</v>
      </c>
      <c r="R184" s="25"/>
      <c r="S184" s="25"/>
      <c r="T184" s="25"/>
      <c r="U184" s="26">
        <v>47.13</v>
      </c>
      <c r="V184" s="26">
        <v>4.76</v>
      </c>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row>
    <row r="185" spans="1:85" x14ac:dyDescent="0.3">
      <c r="A185" s="24" t="s">
        <v>257</v>
      </c>
      <c r="B185" s="26">
        <v>44.07</v>
      </c>
      <c r="C185" s="25"/>
      <c r="D185" s="26">
        <v>67.22</v>
      </c>
      <c r="E185" s="26">
        <v>44.56</v>
      </c>
      <c r="F185" s="26">
        <v>105.16</v>
      </c>
      <c r="G185" s="26">
        <v>55.43</v>
      </c>
      <c r="H185" s="26">
        <v>27.84</v>
      </c>
      <c r="I185" s="26">
        <v>40.53</v>
      </c>
      <c r="J185" s="26">
        <v>31.63</v>
      </c>
      <c r="K185" s="26">
        <v>41.43</v>
      </c>
      <c r="L185" s="26">
        <v>33.450000000000003</v>
      </c>
      <c r="M185" s="26">
        <v>22.43</v>
      </c>
      <c r="N185" s="26">
        <v>28.12</v>
      </c>
      <c r="O185" s="26">
        <v>37.99</v>
      </c>
      <c r="P185" s="26">
        <v>10.69</v>
      </c>
      <c r="Q185" s="26">
        <v>20.170000000000002</v>
      </c>
      <c r="R185" s="25"/>
      <c r="S185" s="25"/>
      <c r="T185" s="25"/>
      <c r="U185" s="26">
        <v>47.38</v>
      </c>
      <c r="V185" s="26">
        <v>4.7699999999999996</v>
      </c>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row>
    <row r="186" spans="1:85" x14ac:dyDescent="0.3">
      <c r="A186" s="24" t="s">
        <v>258</v>
      </c>
      <c r="B186" s="26">
        <v>44.37</v>
      </c>
      <c r="C186" s="25"/>
      <c r="D186" s="26">
        <v>67.36</v>
      </c>
      <c r="E186" s="26">
        <v>46.32</v>
      </c>
      <c r="F186" s="26">
        <v>105.44</v>
      </c>
      <c r="G186" s="26">
        <v>55.28</v>
      </c>
      <c r="H186" s="26">
        <v>27.99</v>
      </c>
      <c r="I186" s="26">
        <v>40.53</v>
      </c>
      <c r="J186" s="26">
        <v>31.85</v>
      </c>
      <c r="K186" s="26">
        <v>41.63</v>
      </c>
      <c r="L186" s="26">
        <v>33.56</v>
      </c>
      <c r="M186" s="26">
        <v>22.53</v>
      </c>
      <c r="N186" s="26">
        <v>28.44</v>
      </c>
      <c r="O186" s="26">
        <v>38.04</v>
      </c>
      <c r="P186" s="26">
        <v>10.99</v>
      </c>
      <c r="Q186" s="26">
        <v>20.43</v>
      </c>
      <c r="R186" s="25"/>
      <c r="S186" s="25"/>
      <c r="T186" s="25"/>
      <c r="U186" s="26">
        <v>47.62</v>
      </c>
      <c r="V186" s="26">
        <v>4.78</v>
      </c>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row>
    <row r="187" spans="1:85" x14ac:dyDescent="0.3">
      <c r="A187" s="24" t="s">
        <v>259</v>
      </c>
      <c r="B187" s="26">
        <v>44.66</v>
      </c>
      <c r="C187" s="25"/>
      <c r="D187" s="26">
        <v>67.56</v>
      </c>
      <c r="E187" s="26">
        <v>47.96</v>
      </c>
      <c r="F187" s="26">
        <v>105.71</v>
      </c>
      <c r="G187" s="26">
        <v>55.11</v>
      </c>
      <c r="H187" s="26">
        <v>28.13</v>
      </c>
      <c r="I187" s="26">
        <v>40.51</v>
      </c>
      <c r="J187" s="26">
        <v>32.07</v>
      </c>
      <c r="K187" s="26">
        <v>41.84</v>
      </c>
      <c r="L187" s="26">
        <v>33.67</v>
      </c>
      <c r="M187" s="26">
        <v>22.62</v>
      </c>
      <c r="N187" s="26">
        <v>28.74</v>
      </c>
      <c r="O187" s="26">
        <v>38.07</v>
      </c>
      <c r="P187" s="26">
        <v>11.29</v>
      </c>
      <c r="Q187" s="26">
        <v>20.7</v>
      </c>
      <c r="R187" s="25"/>
      <c r="S187" s="25"/>
      <c r="T187" s="25"/>
      <c r="U187" s="26">
        <v>47.82</v>
      </c>
      <c r="V187" s="26">
        <v>4.83</v>
      </c>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row>
    <row r="188" spans="1:85" x14ac:dyDescent="0.3">
      <c r="A188" s="24" t="s">
        <v>260</v>
      </c>
      <c r="B188" s="26">
        <v>44.94</v>
      </c>
      <c r="C188" s="25"/>
      <c r="D188" s="26">
        <v>67.84</v>
      </c>
      <c r="E188" s="26">
        <v>49.47</v>
      </c>
      <c r="F188" s="26">
        <v>105.98</v>
      </c>
      <c r="G188" s="26">
        <v>54.91</v>
      </c>
      <c r="H188" s="26">
        <v>28.28</v>
      </c>
      <c r="I188" s="26">
        <v>40.46</v>
      </c>
      <c r="J188" s="26">
        <v>32.28</v>
      </c>
      <c r="K188" s="26">
        <v>42.07</v>
      </c>
      <c r="L188" s="26">
        <v>33.78</v>
      </c>
      <c r="M188" s="26">
        <v>22.73</v>
      </c>
      <c r="N188" s="26">
        <v>29.05</v>
      </c>
      <c r="O188" s="26">
        <v>38.090000000000003</v>
      </c>
      <c r="P188" s="26">
        <v>11.57</v>
      </c>
      <c r="Q188" s="26">
        <v>20.98</v>
      </c>
      <c r="R188" s="25"/>
      <c r="S188" s="25"/>
      <c r="T188" s="25"/>
      <c r="U188" s="26">
        <v>47.95</v>
      </c>
      <c r="V188" s="26">
        <v>5.04</v>
      </c>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row>
    <row r="189" spans="1:85" x14ac:dyDescent="0.3">
      <c r="A189" s="24" t="s">
        <v>261</v>
      </c>
      <c r="B189" s="26">
        <v>45.23</v>
      </c>
      <c r="C189" s="25"/>
      <c r="D189" s="26">
        <v>68.19</v>
      </c>
      <c r="E189" s="26">
        <v>50.84</v>
      </c>
      <c r="F189" s="26">
        <v>106.34</v>
      </c>
      <c r="G189" s="26">
        <v>54.7</v>
      </c>
      <c r="H189" s="26">
        <v>28.46</v>
      </c>
      <c r="I189" s="26">
        <v>40.409999999999997</v>
      </c>
      <c r="J189" s="26">
        <v>32.47</v>
      </c>
      <c r="K189" s="26">
        <v>42.32</v>
      </c>
      <c r="L189" s="26">
        <v>33.909999999999997</v>
      </c>
      <c r="M189" s="26">
        <v>22.84</v>
      </c>
      <c r="N189" s="26">
        <v>29.37</v>
      </c>
      <c r="O189" s="26">
        <v>38.130000000000003</v>
      </c>
      <c r="P189" s="26">
        <v>11.85</v>
      </c>
      <c r="Q189" s="26">
        <v>21.26</v>
      </c>
      <c r="R189" s="25"/>
      <c r="S189" s="25"/>
      <c r="T189" s="25"/>
      <c r="U189" s="26">
        <v>48.02</v>
      </c>
      <c r="V189" s="26">
        <v>5.43</v>
      </c>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row>
    <row r="190" spans="1:85" x14ac:dyDescent="0.3">
      <c r="A190" s="24" t="s">
        <v>262</v>
      </c>
      <c r="B190" s="26">
        <v>45.5</v>
      </c>
      <c r="C190" s="25"/>
      <c r="D190" s="26">
        <v>68.569999999999993</v>
      </c>
      <c r="E190" s="26">
        <v>52.09</v>
      </c>
      <c r="F190" s="26">
        <v>106.71</v>
      </c>
      <c r="G190" s="26">
        <v>54.47</v>
      </c>
      <c r="H190" s="26">
        <v>28.65</v>
      </c>
      <c r="I190" s="26">
        <v>40.380000000000003</v>
      </c>
      <c r="J190" s="26">
        <v>32.729999999999997</v>
      </c>
      <c r="K190" s="26">
        <v>42.56</v>
      </c>
      <c r="L190" s="26">
        <v>33.83</v>
      </c>
      <c r="M190" s="26">
        <v>22.96</v>
      </c>
      <c r="N190" s="26">
        <v>29.66</v>
      </c>
      <c r="O190" s="26">
        <v>38.18</v>
      </c>
      <c r="P190" s="26">
        <v>12.13</v>
      </c>
      <c r="Q190" s="26">
        <v>21.45</v>
      </c>
      <c r="R190" s="25"/>
      <c r="S190" s="25"/>
      <c r="T190" s="25"/>
      <c r="U190" s="26">
        <v>47.73</v>
      </c>
      <c r="V190" s="26">
        <v>6.34</v>
      </c>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row>
    <row r="191" spans="1:85" x14ac:dyDescent="0.3">
      <c r="A191" s="24" t="s">
        <v>263</v>
      </c>
      <c r="B191" s="26">
        <v>45.8</v>
      </c>
      <c r="C191" s="25"/>
      <c r="D191" s="26">
        <v>68.92</v>
      </c>
      <c r="E191" s="26">
        <v>53.22</v>
      </c>
      <c r="F191" s="26">
        <v>107.21</v>
      </c>
      <c r="G191" s="26">
        <v>54.23</v>
      </c>
      <c r="H191" s="26">
        <v>28.85</v>
      </c>
      <c r="I191" s="26">
        <v>40.369999999999997</v>
      </c>
      <c r="J191" s="26">
        <v>33.03</v>
      </c>
      <c r="K191" s="26">
        <v>42.8</v>
      </c>
      <c r="L191" s="26">
        <v>33.76</v>
      </c>
      <c r="M191" s="26">
        <v>23.1</v>
      </c>
      <c r="N191" s="26">
        <v>29.94</v>
      </c>
      <c r="O191" s="26">
        <v>38.26</v>
      </c>
      <c r="P191" s="26">
        <v>12.43</v>
      </c>
      <c r="Q191" s="26">
        <v>21.64</v>
      </c>
      <c r="R191" s="25"/>
      <c r="S191" s="25"/>
      <c r="T191" s="25"/>
      <c r="U191" s="26">
        <v>47.41</v>
      </c>
      <c r="V191" s="26">
        <v>7.51</v>
      </c>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row>
    <row r="192" spans="1:85" x14ac:dyDescent="0.3">
      <c r="A192" s="24" t="s">
        <v>264</v>
      </c>
      <c r="B192" s="26">
        <v>46.11</v>
      </c>
      <c r="C192" s="25"/>
      <c r="D192" s="26">
        <v>69.19</v>
      </c>
      <c r="E192" s="26">
        <v>54.23</v>
      </c>
      <c r="F192" s="26">
        <v>107.82</v>
      </c>
      <c r="G192" s="26">
        <v>53.98</v>
      </c>
      <c r="H192" s="26">
        <v>29.06</v>
      </c>
      <c r="I192" s="26">
        <v>40.43</v>
      </c>
      <c r="J192" s="26">
        <v>33.380000000000003</v>
      </c>
      <c r="K192" s="26">
        <v>43.05</v>
      </c>
      <c r="L192" s="26">
        <v>33.76</v>
      </c>
      <c r="M192" s="26">
        <v>23.25</v>
      </c>
      <c r="N192" s="26">
        <v>30.25</v>
      </c>
      <c r="O192" s="26">
        <v>38.369999999999997</v>
      </c>
      <c r="P192" s="26">
        <v>12.77</v>
      </c>
      <c r="Q192" s="26">
        <v>21.87</v>
      </c>
      <c r="R192" s="25"/>
      <c r="S192" s="25"/>
      <c r="T192" s="25"/>
      <c r="U192" s="26">
        <v>47.18</v>
      </c>
      <c r="V192" s="26">
        <v>8.85</v>
      </c>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row>
    <row r="193" spans="1:85" x14ac:dyDescent="0.3">
      <c r="A193" s="24" t="s">
        <v>265</v>
      </c>
      <c r="B193" s="26">
        <v>46.45</v>
      </c>
      <c r="C193" s="25"/>
      <c r="D193" s="26">
        <v>69.39</v>
      </c>
      <c r="E193" s="26">
        <v>55.16</v>
      </c>
      <c r="F193" s="26">
        <v>108.52</v>
      </c>
      <c r="G193" s="26">
        <v>53.73</v>
      </c>
      <c r="H193" s="26">
        <v>29.24</v>
      </c>
      <c r="I193" s="26">
        <v>40.549999999999997</v>
      </c>
      <c r="J193" s="26">
        <v>33.76</v>
      </c>
      <c r="K193" s="26">
        <v>43.32</v>
      </c>
      <c r="L193" s="26">
        <v>33.840000000000003</v>
      </c>
      <c r="M193" s="26">
        <v>23.42</v>
      </c>
      <c r="N193" s="26">
        <v>30.57</v>
      </c>
      <c r="O193" s="26">
        <v>38.51</v>
      </c>
      <c r="P193" s="26">
        <v>13.15</v>
      </c>
      <c r="Q193" s="26">
        <v>22.13</v>
      </c>
      <c r="R193" s="25"/>
      <c r="S193" s="25"/>
      <c r="T193" s="25"/>
      <c r="U193" s="26">
        <v>47.09</v>
      </c>
      <c r="V193" s="26">
        <v>10.29</v>
      </c>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row>
    <row r="194" spans="1:85" x14ac:dyDescent="0.3">
      <c r="A194" s="24" t="s">
        <v>266</v>
      </c>
      <c r="B194" s="26">
        <v>46.82</v>
      </c>
      <c r="C194" s="25"/>
      <c r="D194" s="26">
        <v>69.55</v>
      </c>
      <c r="E194" s="26">
        <v>56.02</v>
      </c>
      <c r="F194" s="26">
        <v>109.25</v>
      </c>
      <c r="G194" s="26">
        <v>53.49</v>
      </c>
      <c r="H194" s="26">
        <v>29.42</v>
      </c>
      <c r="I194" s="26">
        <v>40.69</v>
      </c>
      <c r="J194" s="26">
        <v>34.200000000000003</v>
      </c>
      <c r="K194" s="26">
        <v>43.58</v>
      </c>
      <c r="L194" s="26">
        <v>34.26</v>
      </c>
      <c r="M194" s="26">
        <v>23.6</v>
      </c>
      <c r="N194" s="26">
        <v>30.99</v>
      </c>
      <c r="O194" s="26">
        <v>38.67</v>
      </c>
      <c r="P194" s="26">
        <v>13.58</v>
      </c>
      <c r="Q194" s="26">
        <v>22.55</v>
      </c>
      <c r="R194" s="25"/>
      <c r="S194" s="25"/>
      <c r="T194" s="25"/>
      <c r="U194" s="26">
        <v>47.45</v>
      </c>
      <c r="V194" s="26">
        <v>11.74</v>
      </c>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row>
    <row r="195" spans="1:85" x14ac:dyDescent="0.3">
      <c r="A195" s="24" t="s">
        <v>267</v>
      </c>
      <c r="B195" s="26">
        <v>47.19</v>
      </c>
      <c r="C195" s="25"/>
      <c r="D195" s="26">
        <v>69.63</v>
      </c>
      <c r="E195" s="26">
        <v>56.87</v>
      </c>
      <c r="F195" s="26">
        <v>109.97</v>
      </c>
      <c r="G195" s="26">
        <v>53.25</v>
      </c>
      <c r="H195" s="26">
        <v>29.59</v>
      </c>
      <c r="I195" s="26">
        <v>40.79</v>
      </c>
      <c r="J195" s="26">
        <v>34.64</v>
      </c>
      <c r="K195" s="26">
        <v>43.77</v>
      </c>
      <c r="L195" s="26">
        <v>34.700000000000003</v>
      </c>
      <c r="M195" s="26">
        <v>23.79</v>
      </c>
      <c r="N195" s="26">
        <v>31.45</v>
      </c>
      <c r="O195" s="26">
        <v>38.82</v>
      </c>
      <c r="P195" s="26">
        <v>14.03</v>
      </c>
      <c r="Q195" s="26">
        <v>22.96</v>
      </c>
      <c r="R195" s="25"/>
      <c r="S195" s="25"/>
      <c r="T195" s="25"/>
      <c r="U195" s="26">
        <v>47.85</v>
      </c>
      <c r="V195" s="26">
        <v>13.14</v>
      </c>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row>
    <row r="196" spans="1:85" x14ac:dyDescent="0.3">
      <c r="A196" s="24" t="s">
        <v>268</v>
      </c>
      <c r="B196" s="26">
        <v>47.52</v>
      </c>
      <c r="C196" s="25"/>
      <c r="D196" s="26">
        <v>69.63</v>
      </c>
      <c r="E196" s="26">
        <v>57.74</v>
      </c>
      <c r="F196" s="26">
        <v>110.62</v>
      </c>
      <c r="G196" s="26">
        <v>53.02</v>
      </c>
      <c r="H196" s="26">
        <v>29.75</v>
      </c>
      <c r="I196" s="26">
        <v>40.81</v>
      </c>
      <c r="J196" s="26">
        <v>35.04</v>
      </c>
      <c r="K196" s="26">
        <v>43.89</v>
      </c>
      <c r="L196" s="26">
        <v>35.14</v>
      </c>
      <c r="M196" s="26">
        <v>23.96</v>
      </c>
      <c r="N196" s="26">
        <v>31.92</v>
      </c>
      <c r="O196" s="26">
        <v>38.950000000000003</v>
      </c>
      <c r="P196" s="26">
        <v>14.5</v>
      </c>
      <c r="Q196" s="26">
        <v>23.34</v>
      </c>
      <c r="R196" s="25"/>
      <c r="S196" s="25"/>
      <c r="T196" s="25"/>
      <c r="U196" s="26">
        <v>48.24</v>
      </c>
      <c r="V196" s="26">
        <v>14.44</v>
      </c>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row>
    <row r="197" spans="1:85" x14ac:dyDescent="0.3">
      <c r="A197" s="24" t="s">
        <v>269</v>
      </c>
      <c r="B197" s="26">
        <v>47.82</v>
      </c>
      <c r="C197" s="25"/>
      <c r="D197" s="26">
        <v>69.59</v>
      </c>
      <c r="E197" s="26">
        <v>58.64</v>
      </c>
      <c r="F197" s="26">
        <v>111.18</v>
      </c>
      <c r="G197" s="26">
        <v>52.79</v>
      </c>
      <c r="H197" s="26">
        <v>29.9</v>
      </c>
      <c r="I197" s="26">
        <v>40.74</v>
      </c>
      <c r="J197" s="26">
        <v>35.409999999999997</v>
      </c>
      <c r="K197" s="26">
        <v>43.95</v>
      </c>
      <c r="L197" s="26">
        <v>35.53</v>
      </c>
      <c r="M197" s="26">
        <v>24.11</v>
      </c>
      <c r="N197" s="26">
        <v>32.4</v>
      </c>
      <c r="O197" s="26">
        <v>39.06</v>
      </c>
      <c r="P197" s="26">
        <v>14.97</v>
      </c>
      <c r="Q197" s="26">
        <v>23.69</v>
      </c>
      <c r="R197" s="25"/>
      <c r="S197" s="25"/>
      <c r="T197" s="25"/>
      <c r="U197" s="26">
        <v>48.57</v>
      </c>
      <c r="V197" s="26">
        <v>15.63</v>
      </c>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row>
    <row r="198" spans="1:85" x14ac:dyDescent="0.3">
      <c r="A198" s="24" t="s">
        <v>270</v>
      </c>
      <c r="B198" s="26">
        <v>48.08</v>
      </c>
      <c r="C198" s="25"/>
      <c r="D198" s="26">
        <v>69.510000000000005</v>
      </c>
      <c r="E198" s="26">
        <v>59.6</v>
      </c>
      <c r="F198" s="26">
        <v>111.61</v>
      </c>
      <c r="G198" s="26">
        <v>52.57</v>
      </c>
      <c r="H198" s="26">
        <v>30.05</v>
      </c>
      <c r="I198" s="26">
        <v>40.590000000000003</v>
      </c>
      <c r="J198" s="26">
        <v>35.700000000000003</v>
      </c>
      <c r="K198" s="26">
        <v>43.95</v>
      </c>
      <c r="L198" s="26">
        <v>35.909999999999997</v>
      </c>
      <c r="M198" s="26">
        <v>24.25</v>
      </c>
      <c r="N198" s="26">
        <v>32.869999999999997</v>
      </c>
      <c r="O198" s="26">
        <v>39.15</v>
      </c>
      <c r="P198" s="26">
        <v>15.45</v>
      </c>
      <c r="Q198" s="26">
        <v>24.02</v>
      </c>
      <c r="R198" s="25"/>
      <c r="S198" s="25"/>
      <c r="T198" s="25"/>
      <c r="U198" s="26">
        <v>48.88</v>
      </c>
      <c r="V198" s="26">
        <v>16.71</v>
      </c>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row>
    <row r="199" spans="1:85" x14ac:dyDescent="0.3">
      <c r="A199" s="24" t="s">
        <v>271</v>
      </c>
      <c r="B199" s="26">
        <v>48.3</v>
      </c>
      <c r="C199" s="25"/>
      <c r="D199" s="26">
        <v>69.39</v>
      </c>
      <c r="E199" s="26">
        <v>60.52</v>
      </c>
      <c r="F199" s="26">
        <v>111.93</v>
      </c>
      <c r="G199" s="26">
        <v>52.36</v>
      </c>
      <c r="H199" s="26">
        <v>30.18</v>
      </c>
      <c r="I199" s="26">
        <v>40.39</v>
      </c>
      <c r="J199" s="26">
        <v>35.93</v>
      </c>
      <c r="K199" s="26">
        <v>43.92</v>
      </c>
      <c r="L199" s="26">
        <v>36.229999999999997</v>
      </c>
      <c r="M199" s="26">
        <v>24.38</v>
      </c>
      <c r="N199" s="26">
        <v>33.31</v>
      </c>
      <c r="O199" s="26">
        <v>39.25</v>
      </c>
      <c r="P199" s="26">
        <v>15.95</v>
      </c>
      <c r="Q199" s="26">
        <v>24.34</v>
      </c>
      <c r="R199" s="25"/>
      <c r="S199" s="25"/>
      <c r="T199" s="25"/>
      <c r="U199" s="26">
        <v>49.18</v>
      </c>
      <c r="V199" s="26">
        <v>17.68</v>
      </c>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row>
    <row r="200" spans="1:85" x14ac:dyDescent="0.3">
      <c r="A200" s="24" t="s">
        <v>272</v>
      </c>
      <c r="B200" s="26">
        <v>48.49</v>
      </c>
      <c r="C200" s="25"/>
      <c r="D200" s="26">
        <v>69.25</v>
      </c>
      <c r="E200" s="26">
        <v>61.4</v>
      </c>
      <c r="F200" s="26">
        <v>112.12</v>
      </c>
      <c r="G200" s="26">
        <v>52.18</v>
      </c>
      <c r="H200" s="26">
        <v>30.29</v>
      </c>
      <c r="I200" s="26">
        <v>40.17</v>
      </c>
      <c r="J200" s="26">
        <v>36.090000000000003</v>
      </c>
      <c r="K200" s="26">
        <v>43.85</v>
      </c>
      <c r="L200" s="26">
        <v>36.5</v>
      </c>
      <c r="M200" s="26">
        <v>24.51</v>
      </c>
      <c r="N200" s="26">
        <v>33.72</v>
      </c>
      <c r="O200" s="26">
        <v>39.36</v>
      </c>
      <c r="P200" s="26">
        <v>16.46</v>
      </c>
      <c r="Q200" s="26">
        <v>24.67</v>
      </c>
      <c r="R200" s="25"/>
      <c r="S200" s="25"/>
      <c r="T200" s="25"/>
      <c r="U200" s="26">
        <v>49.48</v>
      </c>
      <c r="V200" s="26">
        <v>18.559999999999999</v>
      </c>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row>
    <row r="201" spans="1:85" x14ac:dyDescent="0.3">
      <c r="A201" s="24" t="s">
        <v>273</v>
      </c>
      <c r="B201" s="26">
        <v>48.68</v>
      </c>
      <c r="C201" s="25"/>
      <c r="D201" s="26">
        <v>69.08</v>
      </c>
      <c r="E201" s="26">
        <v>62.26</v>
      </c>
      <c r="F201" s="26">
        <v>112.27</v>
      </c>
      <c r="G201" s="26">
        <v>52.03</v>
      </c>
      <c r="H201" s="26">
        <v>30.39</v>
      </c>
      <c r="I201" s="26">
        <v>39.97</v>
      </c>
      <c r="J201" s="26">
        <v>36.200000000000003</v>
      </c>
      <c r="K201" s="26">
        <v>43.74</v>
      </c>
      <c r="L201" s="26">
        <v>36.72</v>
      </c>
      <c r="M201" s="26">
        <v>24.67</v>
      </c>
      <c r="N201" s="26">
        <v>34.1</v>
      </c>
      <c r="O201" s="26">
        <v>39.5</v>
      </c>
      <c r="P201" s="26">
        <v>17</v>
      </c>
      <c r="Q201" s="26">
        <v>25</v>
      </c>
      <c r="R201" s="25"/>
      <c r="S201" s="25"/>
      <c r="T201" s="25"/>
      <c r="U201" s="26">
        <v>49.78</v>
      </c>
      <c r="V201" s="26">
        <v>19.39</v>
      </c>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row>
    <row r="202" spans="1:85" x14ac:dyDescent="0.3">
      <c r="A202" s="24" t="s">
        <v>274</v>
      </c>
      <c r="B202" s="26">
        <v>48.85</v>
      </c>
      <c r="C202" s="25"/>
      <c r="D202" s="26">
        <v>68.900000000000006</v>
      </c>
      <c r="E202" s="26">
        <v>63.17</v>
      </c>
      <c r="F202" s="26">
        <v>112.33</v>
      </c>
      <c r="G202" s="26">
        <v>51.89</v>
      </c>
      <c r="H202" s="26">
        <v>30.47</v>
      </c>
      <c r="I202" s="26">
        <v>39.81</v>
      </c>
      <c r="J202" s="26">
        <v>36.299999999999997</v>
      </c>
      <c r="K202" s="26">
        <v>43.58</v>
      </c>
      <c r="L202" s="26">
        <v>36.909999999999997</v>
      </c>
      <c r="M202" s="26">
        <v>24.75</v>
      </c>
      <c r="N202" s="26">
        <v>34.47</v>
      </c>
      <c r="O202" s="26">
        <v>39.659999999999997</v>
      </c>
      <c r="P202" s="26">
        <v>17.559999999999999</v>
      </c>
      <c r="Q202" s="26">
        <v>25.36</v>
      </c>
      <c r="R202" s="25"/>
      <c r="S202" s="25"/>
      <c r="T202" s="25"/>
      <c r="U202" s="26">
        <v>50.11</v>
      </c>
      <c r="V202" s="26">
        <v>20.2</v>
      </c>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row>
    <row r="203" spans="1:85" x14ac:dyDescent="0.3">
      <c r="A203" s="24" t="s">
        <v>275</v>
      </c>
      <c r="B203" s="26">
        <v>49.01</v>
      </c>
      <c r="C203" s="25"/>
      <c r="D203" s="26">
        <v>68.77</v>
      </c>
      <c r="E203" s="26">
        <v>64.14</v>
      </c>
      <c r="F203" s="26">
        <v>112.33</v>
      </c>
      <c r="G203" s="26">
        <v>51.78</v>
      </c>
      <c r="H203" s="26">
        <v>30.53</v>
      </c>
      <c r="I203" s="26">
        <v>39.69</v>
      </c>
      <c r="J203" s="26">
        <v>36.4</v>
      </c>
      <c r="K203" s="26">
        <v>43.35</v>
      </c>
      <c r="L203" s="26">
        <v>37.08</v>
      </c>
      <c r="M203" s="26">
        <v>24.81</v>
      </c>
      <c r="N203" s="26">
        <v>34.86</v>
      </c>
      <c r="O203" s="26">
        <v>39.83</v>
      </c>
      <c r="P203" s="26">
        <v>18.13</v>
      </c>
      <c r="Q203" s="26">
        <v>25.7</v>
      </c>
      <c r="R203" s="25"/>
      <c r="S203" s="25"/>
      <c r="T203" s="25"/>
      <c r="U203" s="26">
        <v>50.43</v>
      </c>
      <c r="V203" s="26">
        <v>21.06</v>
      </c>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row>
    <row r="204" spans="1:85" x14ac:dyDescent="0.3">
      <c r="A204" s="24" t="s">
        <v>276</v>
      </c>
      <c r="B204" s="26">
        <v>49.17</v>
      </c>
      <c r="C204" s="25"/>
      <c r="D204" s="26">
        <v>68.77</v>
      </c>
      <c r="E204" s="26">
        <v>65.19</v>
      </c>
      <c r="F204" s="26">
        <v>112.28</v>
      </c>
      <c r="G204" s="26">
        <v>51.67</v>
      </c>
      <c r="H204" s="26">
        <v>30.58</v>
      </c>
      <c r="I204" s="26">
        <v>39.590000000000003</v>
      </c>
      <c r="J204" s="26">
        <v>36.54</v>
      </c>
      <c r="K204" s="26">
        <v>43.1</v>
      </c>
      <c r="L204" s="26">
        <v>37.24</v>
      </c>
      <c r="M204" s="26">
        <v>24.85</v>
      </c>
      <c r="N204" s="26">
        <v>35.299999999999997</v>
      </c>
      <c r="O204" s="26">
        <v>40</v>
      </c>
      <c r="P204" s="26">
        <v>18.68</v>
      </c>
      <c r="Q204" s="26">
        <v>26.02</v>
      </c>
      <c r="R204" s="25"/>
      <c r="S204" s="25"/>
      <c r="T204" s="25"/>
      <c r="U204" s="26">
        <v>50.71</v>
      </c>
      <c r="V204" s="26">
        <v>21.97</v>
      </c>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row>
    <row r="205" spans="1:85" x14ac:dyDescent="0.3">
      <c r="A205" s="24" t="s">
        <v>277</v>
      </c>
      <c r="B205" s="26">
        <v>49.34</v>
      </c>
      <c r="C205" s="25"/>
      <c r="D205" s="26">
        <v>68.92</v>
      </c>
      <c r="E205" s="26">
        <v>66.3</v>
      </c>
      <c r="F205" s="26">
        <v>112.23</v>
      </c>
      <c r="G205" s="26">
        <v>51.57</v>
      </c>
      <c r="H205" s="26">
        <v>30.62</v>
      </c>
      <c r="I205" s="26">
        <v>39.51</v>
      </c>
      <c r="J205" s="26">
        <v>36.72</v>
      </c>
      <c r="K205" s="26">
        <v>42.8</v>
      </c>
      <c r="L205" s="26">
        <v>37.409999999999997</v>
      </c>
      <c r="M205" s="26">
        <v>24.88</v>
      </c>
      <c r="N205" s="26">
        <v>35.799999999999997</v>
      </c>
      <c r="O205" s="26">
        <v>40.17</v>
      </c>
      <c r="P205" s="26">
        <v>19.21</v>
      </c>
      <c r="Q205" s="26">
        <v>26.32</v>
      </c>
      <c r="R205" s="25"/>
      <c r="S205" s="25"/>
      <c r="T205" s="25"/>
      <c r="U205" s="26">
        <v>50.96</v>
      </c>
      <c r="V205" s="26">
        <v>22.9</v>
      </c>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row>
    <row r="206" spans="1:85" x14ac:dyDescent="0.3">
      <c r="A206" s="24" t="s">
        <v>278</v>
      </c>
      <c r="B206" s="26">
        <v>49.52</v>
      </c>
      <c r="C206" s="25"/>
      <c r="D206" s="26">
        <v>69.2</v>
      </c>
      <c r="E206" s="26">
        <v>67.430000000000007</v>
      </c>
      <c r="F206" s="26">
        <v>112.18</v>
      </c>
      <c r="G206" s="26">
        <v>51.5</v>
      </c>
      <c r="H206" s="26">
        <v>30.67</v>
      </c>
      <c r="I206" s="26">
        <v>39.46</v>
      </c>
      <c r="J206" s="26">
        <v>36.94</v>
      </c>
      <c r="K206" s="26">
        <v>42.47</v>
      </c>
      <c r="L206" s="26">
        <v>37.590000000000003</v>
      </c>
      <c r="M206" s="26">
        <v>24.95</v>
      </c>
      <c r="N206" s="26">
        <v>36.36</v>
      </c>
      <c r="O206" s="26">
        <v>40.340000000000003</v>
      </c>
      <c r="P206" s="26">
        <v>19.7</v>
      </c>
      <c r="Q206" s="26">
        <v>26.62</v>
      </c>
      <c r="R206" s="25"/>
      <c r="S206" s="25"/>
      <c r="T206" s="25"/>
      <c r="U206" s="26">
        <v>51.17</v>
      </c>
      <c r="V206" s="26">
        <v>23.81</v>
      </c>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row>
    <row r="207" spans="1:85" x14ac:dyDescent="0.3">
      <c r="A207" s="24" t="s">
        <v>279</v>
      </c>
      <c r="B207" s="26">
        <v>49.7</v>
      </c>
      <c r="C207" s="25"/>
      <c r="D207" s="26">
        <v>69.56</v>
      </c>
      <c r="E207" s="26">
        <v>68.56</v>
      </c>
      <c r="F207" s="26">
        <v>112.1</v>
      </c>
      <c r="G207" s="26">
        <v>51.45</v>
      </c>
      <c r="H207" s="26">
        <v>30.73</v>
      </c>
      <c r="I207" s="26">
        <v>39.43</v>
      </c>
      <c r="J207" s="26">
        <v>37.159999999999997</v>
      </c>
      <c r="K207" s="26">
        <v>42.16</v>
      </c>
      <c r="L207" s="26">
        <v>37.78</v>
      </c>
      <c r="M207" s="26">
        <v>25.01</v>
      </c>
      <c r="N207" s="26">
        <v>36.94</v>
      </c>
      <c r="O207" s="26">
        <v>40.51</v>
      </c>
      <c r="P207" s="26">
        <v>20.149999999999999</v>
      </c>
      <c r="Q207" s="26">
        <v>26.91</v>
      </c>
      <c r="R207" s="25"/>
      <c r="S207" s="25"/>
      <c r="T207" s="25"/>
      <c r="U207" s="26">
        <v>51.36</v>
      </c>
      <c r="V207" s="26">
        <v>24.67</v>
      </c>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row>
    <row r="208" spans="1:85" x14ac:dyDescent="0.3">
      <c r="A208" s="24" t="s">
        <v>280</v>
      </c>
      <c r="B208" s="26">
        <v>49.87</v>
      </c>
      <c r="C208" s="25"/>
      <c r="D208" s="26">
        <v>69.91</v>
      </c>
      <c r="E208" s="26">
        <v>69.63</v>
      </c>
      <c r="F208" s="26">
        <v>111.97</v>
      </c>
      <c r="G208" s="26">
        <v>51.41</v>
      </c>
      <c r="H208" s="26">
        <v>30.81</v>
      </c>
      <c r="I208" s="26">
        <v>39.42</v>
      </c>
      <c r="J208" s="26">
        <v>37.369999999999997</v>
      </c>
      <c r="K208" s="26">
        <v>41.86</v>
      </c>
      <c r="L208" s="26">
        <v>37.96</v>
      </c>
      <c r="M208" s="26">
        <v>25.09</v>
      </c>
      <c r="N208" s="26">
        <v>37.520000000000003</v>
      </c>
      <c r="O208" s="26">
        <v>40.69</v>
      </c>
      <c r="P208" s="26">
        <v>20.57</v>
      </c>
      <c r="Q208" s="26">
        <v>27.18</v>
      </c>
      <c r="R208" s="25"/>
      <c r="S208" s="25"/>
      <c r="T208" s="25"/>
      <c r="U208" s="26">
        <v>51.53</v>
      </c>
      <c r="V208" s="26">
        <v>25.43</v>
      </c>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row>
    <row r="209" spans="1:85" x14ac:dyDescent="0.3">
      <c r="A209" s="24" t="s">
        <v>281</v>
      </c>
      <c r="B209" s="26">
        <v>50.05</v>
      </c>
      <c r="C209" s="25"/>
      <c r="D209" s="26">
        <v>70.19</v>
      </c>
      <c r="E209" s="26">
        <v>70.650000000000006</v>
      </c>
      <c r="F209" s="26">
        <v>111.8</v>
      </c>
      <c r="G209" s="26">
        <v>51.38</v>
      </c>
      <c r="H209" s="26">
        <v>30.9</v>
      </c>
      <c r="I209" s="26">
        <v>39.450000000000003</v>
      </c>
      <c r="J209" s="26">
        <v>37.57</v>
      </c>
      <c r="K209" s="26">
        <v>41.64</v>
      </c>
      <c r="L209" s="26">
        <v>38.14</v>
      </c>
      <c r="M209" s="26">
        <v>25.19</v>
      </c>
      <c r="N209" s="26">
        <v>38.090000000000003</v>
      </c>
      <c r="O209" s="26">
        <v>40.89</v>
      </c>
      <c r="P209" s="26">
        <v>20.94</v>
      </c>
      <c r="Q209" s="26">
        <v>27.45</v>
      </c>
      <c r="R209" s="25"/>
      <c r="S209" s="25"/>
      <c r="T209" s="25"/>
      <c r="U209" s="26">
        <v>51.69</v>
      </c>
      <c r="V209" s="26">
        <v>26.07</v>
      </c>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row>
    <row r="210" spans="1:85" x14ac:dyDescent="0.3">
      <c r="A210" s="24" t="s">
        <v>282</v>
      </c>
      <c r="B210" s="26">
        <v>50.21</v>
      </c>
      <c r="C210" s="25"/>
      <c r="D210" s="26">
        <v>70.44</v>
      </c>
      <c r="E210" s="26">
        <v>71.63</v>
      </c>
      <c r="F210" s="26">
        <v>111.61</v>
      </c>
      <c r="G210" s="26">
        <v>51.36</v>
      </c>
      <c r="H210" s="26">
        <v>31</v>
      </c>
      <c r="I210" s="26">
        <v>39.479999999999997</v>
      </c>
      <c r="J210" s="26">
        <v>37.770000000000003</v>
      </c>
      <c r="K210" s="26">
        <v>41.46</v>
      </c>
      <c r="L210" s="26">
        <v>38.299999999999997</v>
      </c>
      <c r="M210" s="26">
        <v>25.31</v>
      </c>
      <c r="N210" s="26">
        <v>38.64</v>
      </c>
      <c r="O210" s="26">
        <v>41.08</v>
      </c>
      <c r="P210" s="26">
        <v>21.28</v>
      </c>
      <c r="Q210" s="26">
        <v>27.71</v>
      </c>
      <c r="R210" s="25"/>
      <c r="S210" s="25"/>
      <c r="T210" s="25"/>
      <c r="U210" s="26">
        <v>51.84</v>
      </c>
      <c r="V210" s="26">
        <v>26.62</v>
      </c>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row>
    <row r="211" spans="1:85" x14ac:dyDescent="0.3">
      <c r="A211" s="24" t="s">
        <v>283</v>
      </c>
      <c r="B211" s="26">
        <v>50.38</v>
      </c>
      <c r="C211" s="25"/>
      <c r="D211" s="26">
        <v>70.69</v>
      </c>
      <c r="E211" s="26">
        <v>72.62</v>
      </c>
      <c r="F211" s="26">
        <v>111.4</v>
      </c>
      <c r="G211" s="26">
        <v>51.34</v>
      </c>
      <c r="H211" s="26">
        <v>31.1</v>
      </c>
      <c r="I211" s="26">
        <v>39.5</v>
      </c>
      <c r="J211" s="26">
        <v>37.96</v>
      </c>
      <c r="K211" s="26">
        <v>41.34</v>
      </c>
      <c r="L211" s="26">
        <v>38.450000000000003</v>
      </c>
      <c r="M211" s="26">
        <v>25.44</v>
      </c>
      <c r="N211" s="26">
        <v>39.19</v>
      </c>
      <c r="O211" s="26">
        <v>41.24</v>
      </c>
      <c r="P211" s="26">
        <v>21.61</v>
      </c>
      <c r="Q211" s="26">
        <v>27.94</v>
      </c>
      <c r="R211" s="25"/>
      <c r="S211" s="25"/>
      <c r="T211" s="25"/>
      <c r="U211" s="26">
        <v>52.01</v>
      </c>
      <c r="V211" s="26">
        <v>27.15</v>
      </c>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row>
    <row r="212" spans="1:85" x14ac:dyDescent="0.3">
      <c r="A212" s="24" t="s">
        <v>284</v>
      </c>
      <c r="B212" s="26">
        <v>50.56</v>
      </c>
      <c r="C212" s="25"/>
      <c r="D212" s="26">
        <v>70.98</v>
      </c>
      <c r="E212" s="26">
        <v>73.64</v>
      </c>
      <c r="F212" s="26">
        <v>111.21</v>
      </c>
      <c r="G212" s="26">
        <v>51.29</v>
      </c>
      <c r="H212" s="26">
        <v>31.19</v>
      </c>
      <c r="I212" s="26">
        <v>39.47</v>
      </c>
      <c r="J212" s="26">
        <v>38.19</v>
      </c>
      <c r="K212" s="26">
        <v>41.29</v>
      </c>
      <c r="L212" s="26">
        <v>38.58</v>
      </c>
      <c r="M212" s="26">
        <v>25.58</v>
      </c>
      <c r="N212" s="26">
        <v>39.76</v>
      </c>
      <c r="O212" s="26">
        <v>41.36</v>
      </c>
      <c r="P212" s="26">
        <v>21.95</v>
      </c>
      <c r="Q212" s="26">
        <v>28.13</v>
      </c>
      <c r="R212" s="25"/>
      <c r="S212" s="25"/>
      <c r="T212" s="25"/>
      <c r="U212" s="26">
        <v>52.2</v>
      </c>
      <c r="V212" s="26">
        <v>27.73</v>
      </c>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row>
    <row r="213" spans="1:85" x14ac:dyDescent="0.3">
      <c r="A213" s="24" t="s">
        <v>285</v>
      </c>
      <c r="B213" s="26">
        <v>50.77</v>
      </c>
      <c r="C213" s="25"/>
      <c r="D213" s="26">
        <v>71.34</v>
      </c>
      <c r="E213" s="26">
        <v>74.72</v>
      </c>
      <c r="F213" s="26">
        <v>111.07</v>
      </c>
      <c r="G213" s="26">
        <v>51.23</v>
      </c>
      <c r="H213" s="26">
        <v>31.26</v>
      </c>
      <c r="I213" s="26">
        <v>39.4</v>
      </c>
      <c r="J213" s="26">
        <v>38.450000000000003</v>
      </c>
      <c r="K213" s="26">
        <v>41.3</v>
      </c>
      <c r="L213" s="26">
        <v>38.729999999999997</v>
      </c>
      <c r="M213" s="26">
        <v>25.75</v>
      </c>
      <c r="N213" s="26">
        <v>40.36</v>
      </c>
      <c r="O213" s="26">
        <v>41.44</v>
      </c>
      <c r="P213" s="26">
        <v>22.29</v>
      </c>
      <c r="Q213" s="26">
        <v>28.31</v>
      </c>
      <c r="R213" s="25"/>
      <c r="S213" s="25"/>
      <c r="T213" s="25"/>
      <c r="U213" s="26">
        <v>52.41</v>
      </c>
      <c r="V213" s="26">
        <v>28.41</v>
      </c>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row>
    <row r="214" spans="1:85" x14ac:dyDescent="0.3">
      <c r="A214" s="24" t="s">
        <v>286</v>
      </c>
      <c r="B214" s="26">
        <v>50.99</v>
      </c>
      <c r="C214" s="25"/>
      <c r="D214" s="26">
        <v>71.73</v>
      </c>
      <c r="E214" s="26">
        <v>75.849999999999994</v>
      </c>
      <c r="F214" s="26">
        <v>110.95</v>
      </c>
      <c r="G214" s="26">
        <v>51.14</v>
      </c>
      <c r="H214" s="26">
        <v>31.32</v>
      </c>
      <c r="I214" s="26">
        <v>39.299999999999997</v>
      </c>
      <c r="J214" s="26">
        <v>38.75</v>
      </c>
      <c r="K214" s="26">
        <v>41.34</v>
      </c>
      <c r="L214" s="26">
        <v>38.880000000000003</v>
      </c>
      <c r="M214" s="26">
        <v>25.91</v>
      </c>
      <c r="N214" s="26">
        <v>40.97</v>
      </c>
      <c r="O214" s="26">
        <v>41.5</v>
      </c>
      <c r="P214" s="26">
        <v>22.66</v>
      </c>
      <c r="Q214" s="26">
        <v>28.49</v>
      </c>
      <c r="R214" s="25"/>
      <c r="S214" s="25"/>
      <c r="T214" s="25"/>
      <c r="U214" s="26">
        <v>52.64</v>
      </c>
      <c r="V214" s="26">
        <v>29.19</v>
      </c>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row>
    <row r="215" spans="1:85" x14ac:dyDescent="0.3">
      <c r="A215" s="24" t="s">
        <v>287</v>
      </c>
      <c r="B215" s="26">
        <v>51.24</v>
      </c>
      <c r="C215" s="25"/>
      <c r="D215" s="26">
        <v>72.099999999999994</v>
      </c>
      <c r="E215" s="26">
        <v>77.03</v>
      </c>
      <c r="F215" s="26">
        <v>110.94</v>
      </c>
      <c r="G215" s="26">
        <v>51.02</v>
      </c>
      <c r="H215" s="26">
        <v>31.36</v>
      </c>
      <c r="I215" s="26">
        <v>39.19</v>
      </c>
      <c r="J215" s="26">
        <v>39.090000000000003</v>
      </c>
      <c r="K215" s="26">
        <v>41.44</v>
      </c>
      <c r="L215" s="26">
        <v>39.049999999999997</v>
      </c>
      <c r="M215" s="26">
        <v>26.09</v>
      </c>
      <c r="N215" s="26">
        <v>41.59</v>
      </c>
      <c r="O215" s="26">
        <v>41.57</v>
      </c>
      <c r="P215" s="26">
        <v>23.04</v>
      </c>
      <c r="Q215" s="26">
        <v>28.69</v>
      </c>
      <c r="R215" s="25"/>
      <c r="S215" s="25"/>
      <c r="T215" s="25"/>
      <c r="U215" s="26">
        <v>52.89</v>
      </c>
      <c r="V215" s="26">
        <v>30.05</v>
      </c>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row>
    <row r="216" spans="1:85" x14ac:dyDescent="0.3">
      <c r="A216" s="24" t="s">
        <v>288</v>
      </c>
      <c r="B216" s="26">
        <v>51.52</v>
      </c>
      <c r="C216" s="25"/>
      <c r="D216" s="26">
        <v>72.38</v>
      </c>
      <c r="E216" s="26">
        <v>78.22</v>
      </c>
      <c r="F216" s="26">
        <v>111.04</v>
      </c>
      <c r="G216" s="26">
        <v>50.89</v>
      </c>
      <c r="H216" s="26">
        <v>31.4</v>
      </c>
      <c r="I216" s="26">
        <v>39.08</v>
      </c>
      <c r="J216" s="26">
        <v>39.46</v>
      </c>
      <c r="K216" s="26">
        <v>41.55</v>
      </c>
      <c r="L216" s="26">
        <v>39.270000000000003</v>
      </c>
      <c r="M216" s="26">
        <v>26.31</v>
      </c>
      <c r="N216" s="26">
        <v>42.19</v>
      </c>
      <c r="O216" s="26">
        <v>41.69</v>
      </c>
      <c r="P216" s="26">
        <v>23.44</v>
      </c>
      <c r="Q216" s="26">
        <v>28.93</v>
      </c>
      <c r="R216" s="25"/>
      <c r="S216" s="25"/>
      <c r="T216" s="25"/>
      <c r="U216" s="26">
        <v>53.15</v>
      </c>
      <c r="V216" s="26">
        <v>30.99</v>
      </c>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row>
    <row r="217" spans="1:85" x14ac:dyDescent="0.3">
      <c r="A217" s="24" t="s">
        <v>289</v>
      </c>
      <c r="B217" s="26">
        <v>51.81</v>
      </c>
      <c r="C217" s="25"/>
      <c r="D217" s="26">
        <v>72.569999999999993</v>
      </c>
      <c r="E217" s="26">
        <v>79.36</v>
      </c>
      <c r="F217" s="26">
        <v>111.23</v>
      </c>
      <c r="G217" s="26">
        <v>50.75</v>
      </c>
      <c r="H217" s="26">
        <v>31.43</v>
      </c>
      <c r="I217" s="26">
        <v>38.99</v>
      </c>
      <c r="J217" s="26">
        <v>39.86</v>
      </c>
      <c r="K217" s="26">
        <v>41.67</v>
      </c>
      <c r="L217" s="26">
        <v>39.53</v>
      </c>
      <c r="M217" s="26">
        <v>26.61</v>
      </c>
      <c r="N217" s="26">
        <v>42.76</v>
      </c>
      <c r="O217" s="26">
        <v>41.86</v>
      </c>
      <c r="P217" s="26">
        <v>23.86</v>
      </c>
      <c r="Q217" s="26">
        <v>29.21</v>
      </c>
      <c r="R217" s="25"/>
      <c r="S217" s="25"/>
      <c r="T217" s="25"/>
      <c r="U217" s="26">
        <v>53.41</v>
      </c>
      <c r="V217" s="26">
        <v>31.98</v>
      </c>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row>
    <row r="218" spans="1:85" x14ac:dyDescent="0.3">
      <c r="A218" s="24" t="s">
        <v>290</v>
      </c>
      <c r="B218" s="26">
        <v>52.11</v>
      </c>
      <c r="C218" s="25"/>
      <c r="D218" s="26">
        <v>72.650000000000006</v>
      </c>
      <c r="E218" s="26">
        <v>80.400000000000006</v>
      </c>
      <c r="F218" s="26">
        <v>111.49</v>
      </c>
      <c r="G218" s="26">
        <v>50.61</v>
      </c>
      <c r="H218" s="26">
        <v>31.47</v>
      </c>
      <c r="I218" s="26">
        <v>38.909999999999997</v>
      </c>
      <c r="J218" s="26">
        <v>40.28</v>
      </c>
      <c r="K218" s="26">
        <v>41.79</v>
      </c>
      <c r="L218" s="26">
        <v>39.85</v>
      </c>
      <c r="M218" s="26">
        <v>26.96</v>
      </c>
      <c r="N218" s="26">
        <v>43.27</v>
      </c>
      <c r="O218" s="26">
        <v>42.04</v>
      </c>
      <c r="P218" s="26">
        <v>24.31</v>
      </c>
      <c r="Q218" s="26">
        <v>29.53</v>
      </c>
      <c r="R218" s="25"/>
      <c r="S218" s="25"/>
      <c r="T218" s="25"/>
      <c r="U218" s="26">
        <v>53.69</v>
      </c>
      <c r="V218" s="26">
        <v>33</v>
      </c>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row>
    <row r="219" spans="1:85" x14ac:dyDescent="0.3">
      <c r="A219" s="24" t="s">
        <v>291</v>
      </c>
      <c r="B219" s="26">
        <v>52.4</v>
      </c>
      <c r="C219" s="25"/>
      <c r="D219" s="26">
        <v>72.61</v>
      </c>
      <c r="E219" s="26">
        <v>81.349999999999994</v>
      </c>
      <c r="F219" s="26">
        <v>111.76</v>
      </c>
      <c r="G219" s="26">
        <v>50.48</v>
      </c>
      <c r="H219" s="26">
        <v>31.51</v>
      </c>
      <c r="I219" s="26">
        <v>38.81</v>
      </c>
      <c r="J219" s="26">
        <v>40.71</v>
      </c>
      <c r="K219" s="26">
        <v>41.88</v>
      </c>
      <c r="L219" s="26">
        <v>40.21</v>
      </c>
      <c r="M219" s="26">
        <v>27.35</v>
      </c>
      <c r="N219" s="26">
        <v>43.72</v>
      </c>
      <c r="O219" s="26">
        <v>42.19</v>
      </c>
      <c r="P219" s="26">
        <v>24.8</v>
      </c>
      <c r="Q219" s="26">
        <v>29.88</v>
      </c>
      <c r="R219" s="25"/>
      <c r="S219" s="25"/>
      <c r="T219" s="25"/>
      <c r="U219" s="26">
        <v>54.02</v>
      </c>
      <c r="V219" s="26">
        <v>34.020000000000003</v>
      </c>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row>
    <row r="220" spans="1:85" x14ac:dyDescent="0.3">
      <c r="A220" s="24" t="s">
        <v>292</v>
      </c>
      <c r="B220" s="26">
        <v>52.67</v>
      </c>
      <c r="C220" s="25"/>
      <c r="D220" s="26">
        <v>72.52</v>
      </c>
      <c r="E220" s="26">
        <v>82.15</v>
      </c>
      <c r="F220" s="26">
        <v>112</v>
      </c>
      <c r="G220" s="26">
        <v>50.37</v>
      </c>
      <c r="H220" s="26">
        <v>31.56</v>
      </c>
      <c r="I220" s="26">
        <v>38.68</v>
      </c>
      <c r="J220" s="26">
        <v>41.14</v>
      </c>
      <c r="K220" s="26">
        <v>41.94</v>
      </c>
      <c r="L220" s="26">
        <v>40.6</v>
      </c>
      <c r="M220" s="26">
        <v>27.74</v>
      </c>
      <c r="N220" s="26">
        <v>44.11</v>
      </c>
      <c r="O220" s="26">
        <v>42.27</v>
      </c>
      <c r="P220" s="26">
        <v>25.34</v>
      </c>
      <c r="Q220" s="26">
        <v>30.25</v>
      </c>
      <c r="R220" s="25"/>
      <c r="S220" s="25"/>
      <c r="T220" s="25"/>
      <c r="U220" s="26">
        <v>54.42</v>
      </c>
      <c r="V220" s="26">
        <v>35.01</v>
      </c>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row>
    <row r="221" spans="1:85" x14ac:dyDescent="0.3">
      <c r="A221" s="24" t="s">
        <v>293</v>
      </c>
      <c r="B221" s="26">
        <v>52.93</v>
      </c>
      <c r="C221" s="25"/>
      <c r="D221" s="26">
        <v>72.37</v>
      </c>
      <c r="E221" s="26">
        <v>82.78</v>
      </c>
      <c r="F221" s="26">
        <v>112.19</v>
      </c>
      <c r="G221" s="26">
        <v>50.34</v>
      </c>
      <c r="H221" s="26">
        <v>31.63</v>
      </c>
      <c r="I221" s="26">
        <v>38.54</v>
      </c>
      <c r="J221" s="26">
        <v>41.58</v>
      </c>
      <c r="K221" s="26">
        <v>41.97</v>
      </c>
      <c r="L221" s="26">
        <v>41.03</v>
      </c>
      <c r="M221" s="26">
        <v>28.14</v>
      </c>
      <c r="N221" s="26">
        <v>44.46</v>
      </c>
      <c r="O221" s="26">
        <v>42.3</v>
      </c>
      <c r="P221" s="26">
        <v>25.98</v>
      </c>
      <c r="Q221" s="26">
        <v>30.71</v>
      </c>
      <c r="R221" s="25"/>
      <c r="S221" s="25"/>
      <c r="T221" s="25"/>
      <c r="U221" s="26">
        <v>54.96</v>
      </c>
      <c r="V221" s="26">
        <v>35.979999999999997</v>
      </c>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row>
    <row r="222" spans="1:85" x14ac:dyDescent="0.3">
      <c r="A222" s="24" t="s">
        <v>294</v>
      </c>
      <c r="B222" s="26">
        <v>53.17</v>
      </c>
      <c r="C222" s="25"/>
      <c r="D222" s="26">
        <v>72.2</v>
      </c>
      <c r="E222" s="26">
        <v>83.25</v>
      </c>
      <c r="F222" s="26">
        <v>112.31</v>
      </c>
      <c r="G222" s="26">
        <v>50.3</v>
      </c>
      <c r="H222" s="26">
        <v>31.71</v>
      </c>
      <c r="I222" s="26">
        <v>38.409999999999997</v>
      </c>
      <c r="J222" s="26">
        <v>42.02</v>
      </c>
      <c r="K222" s="26">
        <v>41.97</v>
      </c>
      <c r="L222" s="26">
        <v>41.48</v>
      </c>
      <c r="M222" s="26">
        <v>28.52</v>
      </c>
      <c r="N222" s="26">
        <v>44.84</v>
      </c>
      <c r="O222" s="26">
        <v>42.34</v>
      </c>
      <c r="P222" s="26">
        <v>26.67</v>
      </c>
      <c r="Q222" s="26">
        <v>31.22</v>
      </c>
      <c r="R222" s="25"/>
      <c r="S222" s="25"/>
      <c r="T222" s="25"/>
      <c r="U222" s="26">
        <v>55.69</v>
      </c>
      <c r="V222" s="26">
        <v>36.97</v>
      </c>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row>
    <row r="223" spans="1:85" x14ac:dyDescent="0.3">
      <c r="A223" s="24" t="s">
        <v>295</v>
      </c>
      <c r="B223" s="26">
        <v>53.43</v>
      </c>
      <c r="C223" s="25"/>
      <c r="D223" s="26">
        <v>72</v>
      </c>
      <c r="E223" s="26">
        <v>83.57</v>
      </c>
      <c r="F223" s="26">
        <v>112.42</v>
      </c>
      <c r="G223" s="26">
        <v>50.3</v>
      </c>
      <c r="H223" s="26">
        <v>31.8</v>
      </c>
      <c r="I223" s="26">
        <v>38.35</v>
      </c>
      <c r="J223" s="26">
        <v>42.48</v>
      </c>
      <c r="K223" s="26">
        <v>42.03</v>
      </c>
      <c r="L223" s="26">
        <v>41.97</v>
      </c>
      <c r="M223" s="26">
        <v>28.89</v>
      </c>
      <c r="N223" s="26">
        <v>45.22</v>
      </c>
      <c r="O223" s="26">
        <v>42.51</v>
      </c>
      <c r="P223" s="26">
        <v>27.41</v>
      </c>
      <c r="Q223" s="26">
        <v>31.83</v>
      </c>
      <c r="R223" s="25"/>
      <c r="S223" s="25"/>
      <c r="T223" s="25"/>
      <c r="U223" s="26">
        <v>56.68</v>
      </c>
      <c r="V223" s="26">
        <v>37.99</v>
      </c>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row>
    <row r="224" spans="1:85" x14ac:dyDescent="0.3">
      <c r="A224" s="24" t="s">
        <v>296</v>
      </c>
      <c r="B224" s="26">
        <v>53.72</v>
      </c>
      <c r="C224" s="25"/>
      <c r="D224" s="26">
        <v>71.78</v>
      </c>
      <c r="E224" s="26">
        <v>83.77</v>
      </c>
      <c r="F224" s="26">
        <v>112.5</v>
      </c>
      <c r="G224" s="26">
        <v>50.3</v>
      </c>
      <c r="H224" s="26">
        <v>31.91</v>
      </c>
      <c r="I224" s="26">
        <v>38.4</v>
      </c>
      <c r="J224" s="26">
        <v>42.96</v>
      </c>
      <c r="K224" s="26">
        <v>42.17</v>
      </c>
      <c r="L224" s="26">
        <v>42.5</v>
      </c>
      <c r="M224" s="26">
        <v>29.25</v>
      </c>
      <c r="N224" s="26">
        <v>45.64</v>
      </c>
      <c r="O224" s="26">
        <v>42.91</v>
      </c>
      <c r="P224" s="26">
        <v>28.16</v>
      </c>
      <c r="Q224" s="26">
        <v>32.53</v>
      </c>
      <c r="R224" s="25"/>
      <c r="S224" s="25"/>
      <c r="T224" s="25"/>
      <c r="U224" s="26">
        <v>57.9</v>
      </c>
      <c r="V224" s="26">
        <v>39.06</v>
      </c>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row>
    <row r="225" spans="1:85" x14ac:dyDescent="0.3">
      <c r="A225" s="24" t="s">
        <v>297</v>
      </c>
      <c r="B225" s="26">
        <v>54.04</v>
      </c>
      <c r="C225" s="25"/>
      <c r="D225" s="26">
        <v>71.569999999999993</v>
      </c>
      <c r="E225" s="26">
        <v>83.87</v>
      </c>
      <c r="F225" s="26">
        <v>112.61</v>
      </c>
      <c r="G225" s="26">
        <v>50.25</v>
      </c>
      <c r="H225" s="26">
        <v>32.020000000000003</v>
      </c>
      <c r="I225" s="26">
        <v>38.619999999999997</v>
      </c>
      <c r="J225" s="26">
        <v>43.5</v>
      </c>
      <c r="K225" s="26">
        <v>42.33</v>
      </c>
      <c r="L225" s="26">
        <v>43.08</v>
      </c>
      <c r="M225" s="26">
        <v>29.62</v>
      </c>
      <c r="N225" s="26">
        <v>46.15</v>
      </c>
      <c r="O225" s="26">
        <v>43.61</v>
      </c>
      <c r="P225" s="26">
        <v>28.91</v>
      </c>
      <c r="Q225" s="26">
        <v>33.33</v>
      </c>
      <c r="R225" s="25"/>
      <c r="S225" s="25"/>
      <c r="T225" s="25"/>
      <c r="U225" s="26">
        <v>59.33</v>
      </c>
      <c r="V225" s="26">
        <v>40.159999999999997</v>
      </c>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row>
    <row r="226" spans="1:85" x14ac:dyDescent="0.3">
      <c r="A226" s="24" t="s">
        <v>298</v>
      </c>
      <c r="B226" s="26">
        <v>54.39</v>
      </c>
      <c r="C226" s="25"/>
      <c r="D226" s="26">
        <v>71.38</v>
      </c>
      <c r="E226" s="26">
        <v>83.92</v>
      </c>
      <c r="F226" s="26">
        <v>112.71</v>
      </c>
      <c r="G226" s="26">
        <v>50.14</v>
      </c>
      <c r="H226" s="26">
        <v>32.15</v>
      </c>
      <c r="I226" s="26">
        <v>39.020000000000003</v>
      </c>
      <c r="J226" s="26">
        <v>44.09</v>
      </c>
      <c r="K226" s="26">
        <v>42.52</v>
      </c>
      <c r="L226" s="26">
        <v>43.71</v>
      </c>
      <c r="M226" s="26">
        <v>30.04</v>
      </c>
      <c r="N226" s="26">
        <v>46.77</v>
      </c>
      <c r="O226" s="26">
        <v>44.62</v>
      </c>
      <c r="P226" s="26">
        <v>29.7</v>
      </c>
      <c r="Q226" s="26">
        <v>34.18</v>
      </c>
      <c r="R226" s="25"/>
      <c r="S226" s="25"/>
      <c r="T226" s="25"/>
      <c r="U226" s="26">
        <v>60.89</v>
      </c>
      <c r="V226" s="26">
        <v>41.21</v>
      </c>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row>
    <row r="227" spans="1:85" x14ac:dyDescent="0.3">
      <c r="A227" s="24" t="s">
        <v>299</v>
      </c>
      <c r="B227" s="26">
        <v>54.78</v>
      </c>
      <c r="C227" s="25"/>
      <c r="D227" s="26">
        <v>71.2</v>
      </c>
      <c r="E227" s="26">
        <v>83.96</v>
      </c>
      <c r="F227" s="26">
        <v>112.83</v>
      </c>
      <c r="G227" s="26">
        <v>49.97</v>
      </c>
      <c r="H227" s="26">
        <v>32.29</v>
      </c>
      <c r="I227" s="26">
        <v>39.57</v>
      </c>
      <c r="J227" s="26">
        <v>44.75</v>
      </c>
      <c r="K227" s="26">
        <v>42.69</v>
      </c>
      <c r="L227" s="26">
        <v>44.39</v>
      </c>
      <c r="M227" s="26">
        <v>30.56</v>
      </c>
      <c r="N227" s="26">
        <v>47.47</v>
      </c>
      <c r="O227" s="26">
        <v>45.9</v>
      </c>
      <c r="P227" s="26">
        <v>30.57</v>
      </c>
      <c r="Q227" s="26">
        <v>35.03</v>
      </c>
      <c r="R227" s="25"/>
      <c r="S227" s="25"/>
      <c r="T227" s="25"/>
      <c r="U227" s="26">
        <v>62.46</v>
      </c>
      <c r="V227" s="26">
        <v>42.13</v>
      </c>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row>
    <row r="228" spans="1:85" x14ac:dyDescent="0.3">
      <c r="A228" s="24" t="s">
        <v>300</v>
      </c>
      <c r="B228" s="26">
        <v>55.2</v>
      </c>
      <c r="C228" s="25"/>
      <c r="D228" s="26">
        <v>71.03</v>
      </c>
      <c r="E228" s="26">
        <v>84.01</v>
      </c>
      <c r="F228" s="26">
        <v>112.98</v>
      </c>
      <c r="G228" s="26">
        <v>49.76</v>
      </c>
      <c r="H228" s="26">
        <v>32.450000000000003</v>
      </c>
      <c r="I228" s="26">
        <v>40.28</v>
      </c>
      <c r="J228" s="26">
        <v>45.47</v>
      </c>
      <c r="K228" s="26">
        <v>42.83</v>
      </c>
      <c r="L228" s="26">
        <v>45.13</v>
      </c>
      <c r="M228" s="26">
        <v>31.17</v>
      </c>
      <c r="N228" s="26">
        <v>48.24</v>
      </c>
      <c r="O228" s="26">
        <v>47.42</v>
      </c>
      <c r="P228" s="26">
        <v>31.52</v>
      </c>
      <c r="Q228" s="26">
        <v>35.81</v>
      </c>
      <c r="R228" s="25"/>
      <c r="S228" s="25"/>
      <c r="T228" s="25"/>
      <c r="U228" s="26">
        <v>63.9</v>
      </c>
      <c r="V228" s="26">
        <v>42.83</v>
      </c>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row>
    <row r="229" spans="1:85" x14ac:dyDescent="0.3">
      <c r="A229" s="24" t="s">
        <v>301</v>
      </c>
      <c r="B229" s="26">
        <v>55.65</v>
      </c>
      <c r="C229" s="25"/>
      <c r="D229" s="26">
        <v>70.87</v>
      </c>
      <c r="E229" s="26">
        <v>84.09</v>
      </c>
      <c r="F229" s="26">
        <v>113.2</v>
      </c>
      <c r="G229" s="26">
        <v>49.55</v>
      </c>
      <c r="H229" s="26">
        <v>32.619999999999997</v>
      </c>
      <c r="I229" s="26">
        <v>41.13</v>
      </c>
      <c r="J229" s="26">
        <v>46.24</v>
      </c>
      <c r="K229" s="26">
        <v>42.87</v>
      </c>
      <c r="L229" s="26">
        <v>45.92</v>
      </c>
      <c r="M229" s="26">
        <v>31.9</v>
      </c>
      <c r="N229" s="26">
        <v>49.11</v>
      </c>
      <c r="O229" s="26">
        <v>49.15</v>
      </c>
      <c r="P229" s="26">
        <v>32.56</v>
      </c>
      <c r="Q229" s="26">
        <v>36.520000000000003</v>
      </c>
      <c r="R229" s="25"/>
      <c r="S229" s="25"/>
      <c r="T229" s="25"/>
      <c r="U229" s="26">
        <v>65.2</v>
      </c>
      <c r="V229" s="26">
        <v>43.32</v>
      </c>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row>
    <row r="230" spans="1:85" x14ac:dyDescent="0.3">
      <c r="A230" s="24" t="s">
        <v>302</v>
      </c>
      <c r="B230" s="26">
        <v>56.11</v>
      </c>
      <c r="C230" s="25"/>
      <c r="D230" s="26">
        <v>70.75</v>
      </c>
      <c r="E230" s="26">
        <v>84.18</v>
      </c>
      <c r="F230" s="26">
        <v>113.46</v>
      </c>
      <c r="G230" s="26">
        <v>49.35</v>
      </c>
      <c r="H230" s="26">
        <v>32.81</v>
      </c>
      <c r="I230" s="26">
        <v>42.1</v>
      </c>
      <c r="J230" s="26">
        <v>47.03</v>
      </c>
      <c r="K230" s="26">
        <v>42.86</v>
      </c>
      <c r="L230" s="26">
        <v>46.76</v>
      </c>
      <c r="M230" s="26">
        <v>32.380000000000003</v>
      </c>
      <c r="N230" s="26">
        <v>50.11</v>
      </c>
      <c r="O230" s="26">
        <v>51.06</v>
      </c>
      <c r="P230" s="26">
        <v>33.659999999999997</v>
      </c>
      <c r="Q230" s="26">
        <v>37.17</v>
      </c>
      <c r="R230" s="25"/>
      <c r="S230" s="25"/>
      <c r="T230" s="25"/>
      <c r="U230" s="26">
        <v>66.38</v>
      </c>
      <c r="V230" s="26">
        <v>43.71</v>
      </c>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row>
    <row r="231" spans="1:85" x14ac:dyDescent="0.3">
      <c r="A231" s="24" t="s">
        <v>303</v>
      </c>
      <c r="B231" s="26">
        <v>56.6</v>
      </c>
      <c r="C231" s="25"/>
      <c r="D231" s="26">
        <v>70.67</v>
      </c>
      <c r="E231" s="26">
        <v>84.29</v>
      </c>
      <c r="F231" s="26">
        <v>113.8</v>
      </c>
      <c r="G231" s="26">
        <v>49.19</v>
      </c>
      <c r="H231" s="26">
        <v>32.979999999999997</v>
      </c>
      <c r="I231" s="26">
        <v>43.17</v>
      </c>
      <c r="J231" s="26">
        <v>47.82</v>
      </c>
      <c r="K231" s="26">
        <v>42.86</v>
      </c>
      <c r="L231" s="26">
        <v>47.63</v>
      </c>
      <c r="M231" s="26">
        <v>32.880000000000003</v>
      </c>
      <c r="N231" s="26">
        <v>51.26</v>
      </c>
      <c r="O231" s="26">
        <v>53.16</v>
      </c>
      <c r="P231" s="26">
        <v>34.76</v>
      </c>
      <c r="Q231" s="26">
        <v>37.82</v>
      </c>
      <c r="R231" s="25"/>
      <c r="S231" s="25"/>
      <c r="T231" s="25"/>
      <c r="U231" s="26">
        <v>67.53</v>
      </c>
      <c r="V231" s="26">
        <v>44.17</v>
      </c>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row>
    <row r="232" spans="1:85" x14ac:dyDescent="0.3">
      <c r="A232" s="24" t="s">
        <v>304</v>
      </c>
      <c r="B232" s="26">
        <v>57.14</v>
      </c>
      <c r="C232" s="25"/>
      <c r="D232" s="26">
        <v>70.59</v>
      </c>
      <c r="E232" s="26">
        <v>84.41</v>
      </c>
      <c r="F232" s="26">
        <v>114.2</v>
      </c>
      <c r="G232" s="26">
        <v>49.11</v>
      </c>
      <c r="H232" s="26">
        <v>33.15</v>
      </c>
      <c r="I232" s="26">
        <v>44.32</v>
      </c>
      <c r="J232" s="26">
        <v>48.55</v>
      </c>
      <c r="K232" s="26">
        <v>42.9</v>
      </c>
      <c r="L232" s="26">
        <v>48.52</v>
      </c>
      <c r="M232" s="26">
        <v>33.450000000000003</v>
      </c>
      <c r="N232" s="26">
        <v>52.52</v>
      </c>
      <c r="O232" s="26">
        <v>55.45</v>
      </c>
      <c r="P232" s="26">
        <v>35.81</v>
      </c>
      <c r="Q232" s="26">
        <v>38.54</v>
      </c>
      <c r="R232" s="25"/>
      <c r="S232" s="25"/>
      <c r="T232" s="25"/>
      <c r="U232" s="26">
        <v>68.760000000000005</v>
      </c>
      <c r="V232" s="26">
        <v>44.86</v>
      </c>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row>
    <row r="233" spans="1:85" x14ac:dyDescent="0.3">
      <c r="A233" s="24" t="s">
        <v>305</v>
      </c>
      <c r="B233" s="26">
        <v>57.72</v>
      </c>
      <c r="C233" s="25"/>
      <c r="D233" s="26">
        <v>70.55</v>
      </c>
      <c r="E233" s="26">
        <v>84.52</v>
      </c>
      <c r="F233" s="26">
        <v>114.67</v>
      </c>
      <c r="G233" s="26">
        <v>49.08</v>
      </c>
      <c r="H233" s="26">
        <v>33.380000000000003</v>
      </c>
      <c r="I233" s="26">
        <v>45.55</v>
      </c>
      <c r="J233" s="26">
        <v>49.22</v>
      </c>
      <c r="K233" s="26">
        <v>42.99</v>
      </c>
      <c r="L233" s="26">
        <v>49.43</v>
      </c>
      <c r="M233" s="26">
        <v>34.08</v>
      </c>
      <c r="N233" s="26">
        <v>53.87</v>
      </c>
      <c r="O233" s="26">
        <v>57.95</v>
      </c>
      <c r="P233" s="26">
        <v>36.79</v>
      </c>
      <c r="Q233" s="26">
        <v>39.36</v>
      </c>
      <c r="R233" s="25"/>
      <c r="S233" s="25"/>
      <c r="T233" s="25"/>
      <c r="U233" s="26">
        <v>70.2</v>
      </c>
      <c r="V233" s="26">
        <v>45.85</v>
      </c>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row>
    <row r="234" spans="1:85" x14ac:dyDescent="0.3">
      <c r="A234" s="24" t="s">
        <v>306</v>
      </c>
      <c r="B234" s="26">
        <v>58.35</v>
      </c>
      <c r="C234" s="25"/>
      <c r="D234" s="26">
        <v>70.53</v>
      </c>
      <c r="E234" s="26">
        <v>84.64</v>
      </c>
      <c r="F234" s="26">
        <v>115.21</v>
      </c>
      <c r="G234" s="26">
        <v>48.97</v>
      </c>
      <c r="H234" s="26">
        <v>33.549999999999997</v>
      </c>
      <c r="I234" s="26">
        <v>46.87</v>
      </c>
      <c r="J234" s="26">
        <v>49.82</v>
      </c>
      <c r="K234" s="26">
        <v>43.12</v>
      </c>
      <c r="L234" s="26">
        <v>50.32</v>
      </c>
      <c r="M234" s="26">
        <v>35.14</v>
      </c>
      <c r="N234" s="26">
        <v>55.24</v>
      </c>
      <c r="O234" s="26">
        <v>60.68</v>
      </c>
      <c r="P234" s="26">
        <v>37.729999999999997</v>
      </c>
      <c r="Q234" s="26">
        <v>40.270000000000003</v>
      </c>
      <c r="R234" s="25"/>
      <c r="S234" s="25"/>
      <c r="T234" s="25"/>
      <c r="U234" s="26">
        <v>71.930000000000007</v>
      </c>
      <c r="V234" s="26">
        <v>47.08</v>
      </c>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row>
    <row r="235" spans="1:85" x14ac:dyDescent="0.3">
      <c r="A235" s="24" t="s">
        <v>307</v>
      </c>
      <c r="B235" s="26">
        <v>58.98</v>
      </c>
      <c r="C235" s="25"/>
      <c r="D235" s="26">
        <v>70.540000000000006</v>
      </c>
      <c r="E235" s="26">
        <v>84.77</v>
      </c>
      <c r="F235" s="26">
        <v>115.76</v>
      </c>
      <c r="G235" s="26">
        <v>48.84</v>
      </c>
      <c r="H235" s="26">
        <v>33.75</v>
      </c>
      <c r="I235" s="26">
        <v>48.31</v>
      </c>
      <c r="J235" s="26">
        <v>50.33</v>
      </c>
      <c r="K235" s="26">
        <v>43.26</v>
      </c>
      <c r="L235" s="26">
        <v>51.17</v>
      </c>
      <c r="M235" s="26">
        <v>36.130000000000003</v>
      </c>
      <c r="N235" s="26">
        <v>56.54</v>
      </c>
      <c r="O235" s="26">
        <v>63.69</v>
      </c>
      <c r="P235" s="26">
        <v>38.65</v>
      </c>
      <c r="Q235" s="26">
        <v>41.23</v>
      </c>
      <c r="R235" s="25"/>
      <c r="S235" s="25"/>
      <c r="T235" s="25"/>
      <c r="U235" s="26">
        <v>73.959999999999994</v>
      </c>
      <c r="V235" s="26">
        <v>48.41</v>
      </c>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row>
    <row r="236" spans="1:85" x14ac:dyDescent="0.3">
      <c r="A236" s="24" t="s">
        <v>308</v>
      </c>
      <c r="B236" s="26">
        <v>59.61</v>
      </c>
      <c r="C236" s="25"/>
      <c r="D236" s="26">
        <v>70.58</v>
      </c>
      <c r="E236" s="26">
        <v>84.93</v>
      </c>
      <c r="F236" s="26">
        <v>116.28</v>
      </c>
      <c r="G236" s="26">
        <v>48.74</v>
      </c>
      <c r="H236" s="26">
        <v>34.03</v>
      </c>
      <c r="I236" s="26">
        <v>49.88</v>
      </c>
      <c r="J236" s="26">
        <v>50.79</v>
      </c>
      <c r="K236" s="26">
        <v>43.37</v>
      </c>
      <c r="L236" s="26">
        <v>51.96</v>
      </c>
      <c r="M236" s="26">
        <v>36.99</v>
      </c>
      <c r="N236" s="26">
        <v>57.7</v>
      </c>
      <c r="O236" s="26">
        <v>66.95</v>
      </c>
      <c r="P236" s="26">
        <v>39.619999999999997</v>
      </c>
      <c r="Q236" s="26">
        <v>42.17</v>
      </c>
      <c r="R236" s="25"/>
      <c r="S236" s="25"/>
      <c r="T236" s="25"/>
      <c r="U236" s="26">
        <v>76.260000000000005</v>
      </c>
      <c r="V236" s="26">
        <v>49.69</v>
      </c>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row>
    <row r="237" spans="1:85" x14ac:dyDescent="0.3">
      <c r="A237" s="24" t="s">
        <v>309</v>
      </c>
      <c r="B237" s="26">
        <v>60.24</v>
      </c>
      <c r="C237" s="25"/>
      <c r="D237" s="26">
        <v>70.66</v>
      </c>
      <c r="E237" s="26">
        <v>85.15</v>
      </c>
      <c r="F237" s="26">
        <v>116.8</v>
      </c>
      <c r="G237" s="26">
        <v>48.81</v>
      </c>
      <c r="H237" s="26">
        <v>34.450000000000003</v>
      </c>
      <c r="I237" s="26">
        <v>51.55</v>
      </c>
      <c r="J237" s="26">
        <v>51.21</v>
      </c>
      <c r="K237" s="26">
        <v>43.46</v>
      </c>
      <c r="L237" s="26">
        <v>52.69</v>
      </c>
      <c r="M237" s="26">
        <v>37.74</v>
      </c>
      <c r="N237" s="26">
        <v>58.69</v>
      </c>
      <c r="O237" s="26">
        <v>70.39</v>
      </c>
      <c r="P237" s="26">
        <v>40.65</v>
      </c>
      <c r="Q237" s="26">
        <v>43.08</v>
      </c>
      <c r="R237" s="25"/>
      <c r="S237" s="25"/>
      <c r="T237" s="25"/>
      <c r="U237" s="26">
        <v>78.78</v>
      </c>
      <c r="V237" s="26">
        <v>50.86</v>
      </c>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row>
    <row r="238" spans="1:85" x14ac:dyDescent="0.3">
      <c r="A238" s="24" t="s">
        <v>310</v>
      </c>
      <c r="B238" s="26">
        <v>60.87</v>
      </c>
      <c r="C238" s="25"/>
      <c r="D238" s="26">
        <v>70.75</v>
      </c>
      <c r="E238" s="26">
        <v>85.5</v>
      </c>
      <c r="F238" s="26">
        <v>117.33</v>
      </c>
      <c r="G238" s="26">
        <v>48.89</v>
      </c>
      <c r="H238" s="26">
        <v>34.92</v>
      </c>
      <c r="I238" s="26">
        <v>53.21</v>
      </c>
      <c r="J238" s="26">
        <v>51.62</v>
      </c>
      <c r="K238" s="26">
        <v>43.51</v>
      </c>
      <c r="L238" s="26">
        <v>53.39</v>
      </c>
      <c r="M238" s="26">
        <v>38.409999999999997</v>
      </c>
      <c r="N238" s="26">
        <v>59.55</v>
      </c>
      <c r="O238" s="26">
        <v>73.790000000000006</v>
      </c>
      <c r="P238" s="26">
        <v>41.73</v>
      </c>
      <c r="Q238" s="26">
        <v>43.92</v>
      </c>
      <c r="R238" s="25"/>
      <c r="S238" s="25"/>
      <c r="T238" s="25"/>
      <c r="U238" s="26">
        <v>81.38</v>
      </c>
      <c r="V238" s="26">
        <v>51.93</v>
      </c>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row>
    <row r="239" spans="1:85" x14ac:dyDescent="0.3">
      <c r="A239" s="24" t="s">
        <v>311</v>
      </c>
      <c r="B239" s="26">
        <v>61.51</v>
      </c>
      <c r="C239" s="25"/>
      <c r="D239" s="26">
        <v>70.8</v>
      </c>
      <c r="E239" s="26">
        <v>86.02</v>
      </c>
      <c r="F239" s="26">
        <v>117.91</v>
      </c>
      <c r="G239" s="26">
        <v>48.97</v>
      </c>
      <c r="H239" s="26">
        <v>35.46</v>
      </c>
      <c r="I239" s="26">
        <v>54.71</v>
      </c>
      <c r="J239" s="26">
        <v>52.08</v>
      </c>
      <c r="K239" s="26">
        <v>43.59</v>
      </c>
      <c r="L239" s="26">
        <v>54.06</v>
      </c>
      <c r="M239" s="26">
        <v>39.090000000000003</v>
      </c>
      <c r="N239" s="26">
        <v>60.3</v>
      </c>
      <c r="O239" s="26">
        <v>76.91</v>
      </c>
      <c r="P239" s="26">
        <v>42.85</v>
      </c>
      <c r="Q239" s="26">
        <v>44.68</v>
      </c>
      <c r="R239" s="25"/>
      <c r="S239" s="25"/>
      <c r="T239" s="25"/>
      <c r="U239" s="26">
        <v>83.86</v>
      </c>
      <c r="V239" s="26">
        <v>53.01</v>
      </c>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row>
    <row r="240" spans="1:85" x14ac:dyDescent="0.3">
      <c r="A240" s="24" t="s">
        <v>312</v>
      </c>
      <c r="B240" s="26">
        <v>62.19</v>
      </c>
      <c r="C240" s="25"/>
      <c r="D240" s="26">
        <v>70.81</v>
      </c>
      <c r="E240" s="26">
        <v>86.79</v>
      </c>
      <c r="F240" s="26">
        <v>118.54</v>
      </c>
      <c r="G240" s="26">
        <v>49.25</v>
      </c>
      <c r="H240" s="26">
        <v>36.03</v>
      </c>
      <c r="I240" s="26">
        <v>55.93</v>
      </c>
      <c r="J240" s="26">
        <v>52.58</v>
      </c>
      <c r="K240" s="26">
        <v>43.72</v>
      </c>
      <c r="L240" s="26">
        <v>54.72</v>
      </c>
      <c r="M240" s="26">
        <v>39.869999999999997</v>
      </c>
      <c r="N240" s="26">
        <v>61</v>
      </c>
      <c r="O240" s="26">
        <v>79.48</v>
      </c>
      <c r="P240" s="26">
        <v>43.98</v>
      </c>
      <c r="Q240" s="26">
        <v>45.39</v>
      </c>
      <c r="R240" s="25"/>
      <c r="S240" s="25"/>
      <c r="T240" s="25"/>
      <c r="U240" s="26">
        <v>86</v>
      </c>
      <c r="V240" s="26">
        <v>54.16</v>
      </c>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row>
    <row r="241" spans="1:85" x14ac:dyDescent="0.3">
      <c r="A241" s="24" t="s">
        <v>313</v>
      </c>
      <c r="B241" s="26">
        <v>62.89</v>
      </c>
      <c r="C241" s="25"/>
      <c r="D241" s="26">
        <v>70.72</v>
      </c>
      <c r="E241" s="26">
        <v>87.83</v>
      </c>
      <c r="F241" s="26">
        <v>119.24</v>
      </c>
      <c r="G241" s="26">
        <v>49.76</v>
      </c>
      <c r="H241" s="26">
        <v>36.619999999999997</v>
      </c>
      <c r="I241" s="26">
        <v>56.77</v>
      </c>
      <c r="J241" s="26">
        <v>53.14</v>
      </c>
      <c r="K241" s="26">
        <v>43.92</v>
      </c>
      <c r="L241" s="26">
        <v>55.34</v>
      </c>
      <c r="M241" s="26">
        <v>40.78</v>
      </c>
      <c r="N241" s="26">
        <v>61.68</v>
      </c>
      <c r="O241" s="26">
        <v>81.39</v>
      </c>
      <c r="P241" s="26">
        <v>45.09</v>
      </c>
      <c r="Q241" s="26">
        <v>46.09</v>
      </c>
      <c r="R241" s="25"/>
      <c r="S241" s="25"/>
      <c r="T241" s="25"/>
      <c r="U241" s="26">
        <v>87.74</v>
      </c>
      <c r="V241" s="26">
        <v>55.37</v>
      </c>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row>
    <row r="242" spans="1:85" x14ac:dyDescent="0.3">
      <c r="A242" s="24" t="s">
        <v>314</v>
      </c>
      <c r="B242" s="26">
        <v>63.59</v>
      </c>
      <c r="C242" s="25"/>
      <c r="D242" s="26">
        <v>70.569999999999993</v>
      </c>
      <c r="E242" s="26">
        <v>89.1</v>
      </c>
      <c r="F242" s="26">
        <v>119.91</v>
      </c>
      <c r="G242" s="26">
        <v>50.45</v>
      </c>
      <c r="H242" s="26">
        <v>37.22</v>
      </c>
      <c r="I242" s="26">
        <v>57.23</v>
      </c>
      <c r="J242" s="26">
        <v>53.71</v>
      </c>
      <c r="K242" s="26">
        <v>44.16</v>
      </c>
      <c r="L242" s="26">
        <v>55.93</v>
      </c>
      <c r="M242" s="26">
        <v>41.79</v>
      </c>
      <c r="N242" s="26">
        <v>62.3</v>
      </c>
      <c r="O242" s="26">
        <v>82.64</v>
      </c>
      <c r="P242" s="26">
        <v>46.15</v>
      </c>
      <c r="Q242" s="26">
        <v>46.74</v>
      </c>
      <c r="R242" s="25"/>
      <c r="S242" s="25"/>
      <c r="T242" s="25"/>
      <c r="U242" s="26">
        <v>89.13</v>
      </c>
      <c r="V242" s="26">
        <v>56.59</v>
      </c>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row>
    <row r="243" spans="1:85" x14ac:dyDescent="0.3">
      <c r="A243" s="24" t="s">
        <v>315</v>
      </c>
      <c r="B243" s="26">
        <v>64.239999999999995</v>
      </c>
      <c r="C243" s="25"/>
      <c r="D243" s="26">
        <v>70.34</v>
      </c>
      <c r="E243" s="26">
        <v>90.53</v>
      </c>
      <c r="F243" s="26">
        <v>120.5</v>
      </c>
      <c r="G243" s="26">
        <v>51.22</v>
      </c>
      <c r="H243" s="26">
        <v>37.81</v>
      </c>
      <c r="I243" s="26">
        <v>57.42</v>
      </c>
      <c r="J243" s="26">
        <v>54.21</v>
      </c>
      <c r="K243" s="26">
        <v>44.42</v>
      </c>
      <c r="L243" s="26">
        <v>56.49</v>
      </c>
      <c r="M243" s="26">
        <v>42.84</v>
      </c>
      <c r="N243" s="26">
        <v>62.82</v>
      </c>
      <c r="O243" s="26">
        <v>83.41</v>
      </c>
      <c r="P243" s="26">
        <v>47.11</v>
      </c>
      <c r="Q243" s="26">
        <v>47.27</v>
      </c>
      <c r="R243" s="25"/>
      <c r="S243" s="25"/>
      <c r="T243" s="25"/>
      <c r="U243" s="26">
        <v>90.34</v>
      </c>
      <c r="V243" s="26">
        <v>57.78</v>
      </c>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row>
    <row r="244" spans="1:85" x14ac:dyDescent="0.3">
      <c r="A244" s="24" t="s">
        <v>316</v>
      </c>
      <c r="B244" s="26">
        <v>64.819999999999993</v>
      </c>
      <c r="C244" s="25"/>
      <c r="D244" s="26">
        <v>70.180000000000007</v>
      </c>
      <c r="E244" s="26">
        <v>91.99</v>
      </c>
      <c r="F244" s="26">
        <v>120.95</v>
      </c>
      <c r="G244" s="26">
        <v>52.02</v>
      </c>
      <c r="H244" s="26">
        <v>38.42</v>
      </c>
      <c r="I244" s="26">
        <v>57.47</v>
      </c>
      <c r="J244" s="26">
        <v>54.6</v>
      </c>
      <c r="K244" s="26">
        <v>44.68</v>
      </c>
      <c r="L244" s="26">
        <v>57.05</v>
      </c>
      <c r="M244" s="26">
        <v>43.81</v>
      </c>
      <c r="N244" s="26">
        <v>63.15</v>
      </c>
      <c r="O244" s="26">
        <v>83.9</v>
      </c>
      <c r="P244" s="26">
        <v>47.93</v>
      </c>
      <c r="Q244" s="26">
        <v>47.71</v>
      </c>
      <c r="R244" s="25"/>
      <c r="S244" s="25"/>
      <c r="T244" s="25"/>
      <c r="U244" s="26">
        <v>91.46</v>
      </c>
      <c r="V244" s="26">
        <v>58.84</v>
      </c>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row>
    <row r="245" spans="1:85" x14ac:dyDescent="0.3">
      <c r="A245" s="24" t="s">
        <v>317</v>
      </c>
      <c r="B245" s="26">
        <v>65.33</v>
      </c>
      <c r="C245" s="25"/>
      <c r="D245" s="26">
        <v>70.13</v>
      </c>
      <c r="E245" s="26">
        <v>93.39</v>
      </c>
      <c r="F245" s="26">
        <v>121.2</v>
      </c>
      <c r="G245" s="26">
        <v>52.7</v>
      </c>
      <c r="H245" s="26">
        <v>39.049999999999997</v>
      </c>
      <c r="I245" s="26">
        <v>57.56</v>
      </c>
      <c r="J245" s="26">
        <v>54.85</v>
      </c>
      <c r="K245" s="26">
        <v>44.94</v>
      </c>
      <c r="L245" s="26">
        <v>57.6</v>
      </c>
      <c r="M245" s="26">
        <v>44.68</v>
      </c>
      <c r="N245" s="26">
        <v>63.39</v>
      </c>
      <c r="O245" s="26">
        <v>84.27</v>
      </c>
      <c r="P245" s="26">
        <v>48.81</v>
      </c>
      <c r="Q245" s="26">
        <v>48.15</v>
      </c>
      <c r="R245" s="25"/>
      <c r="S245" s="25"/>
      <c r="T245" s="25"/>
      <c r="U245" s="26">
        <v>92.46</v>
      </c>
      <c r="V245" s="26">
        <v>59.69</v>
      </c>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row>
    <row r="246" spans="1:85" x14ac:dyDescent="0.3">
      <c r="A246" s="24" t="s">
        <v>318</v>
      </c>
      <c r="B246" s="26">
        <v>65.760000000000005</v>
      </c>
      <c r="C246" s="25"/>
      <c r="D246" s="26">
        <v>70.25</v>
      </c>
      <c r="E246" s="26">
        <v>94.66</v>
      </c>
      <c r="F246" s="26">
        <v>121.28</v>
      </c>
      <c r="G246" s="26">
        <v>53.29</v>
      </c>
      <c r="H246" s="26">
        <v>39.700000000000003</v>
      </c>
      <c r="I246" s="26">
        <v>57.64</v>
      </c>
      <c r="J246" s="26">
        <v>55.02</v>
      </c>
      <c r="K246" s="26">
        <v>45.21</v>
      </c>
      <c r="L246" s="26">
        <v>58.13</v>
      </c>
      <c r="M246" s="26">
        <v>45.46</v>
      </c>
      <c r="N246" s="26">
        <v>63.44</v>
      </c>
      <c r="O246" s="26">
        <v>84.56</v>
      </c>
      <c r="P246" s="26">
        <v>49.48</v>
      </c>
      <c r="Q246" s="26">
        <v>48.65</v>
      </c>
      <c r="R246" s="25"/>
      <c r="S246" s="25"/>
      <c r="T246" s="25"/>
      <c r="U246" s="26">
        <v>93.29</v>
      </c>
      <c r="V246" s="26">
        <v>60.31</v>
      </c>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row>
    <row r="247" spans="1:85" x14ac:dyDescent="0.3">
      <c r="A247" s="24" t="s">
        <v>319</v>
      </c>
      <c r="B247" s="26">
        <v>66.14</v>
      </c>
      <c r="C247" s="25"/>
      <c r="D247" s="26">
        <v>70.510000000000005</v>
      </c>
      <c r="E247" s="26">
        <v>95.81</v>
      </c>
      <c r="F247" s="26">
        <v>121.24</v>
      </c>
      <c r="G247" s="26">
        <v>53.82</v>
      </c>
      <c r="H247" s="26">
        <v>40.369999999999997</v>
      </c>
      <c r="I247" s="26">
        <v>57.79</v>
      </c>
      <c r="J247" s="26">
        <v>55.19</v>
      </c>
      <c r="K247" s="26">
        <v>45.52</v>
      </c>
      <c r="L247" s="26">
        <v>58.62</v>
      </c>
      <c r="M247" s="26">
        <v>46.16</v>
      </c>
      <c r="N247" s="26">
        <v>63.37</v>
      </c>
      <c r="O247" s="26">
        <v>84.77</v>
      </c>
      <c r="P247" s="26">
        <v>49.86</v>
      </c>
      <c r="Q247" s="26">
        <v>49.14</v>
      </c>
      <c r="R247" s="25"/>
      <c r="S247" s="25"/>
      <c r="T247" s="25"/>
      <c r="U247" s="26">
        <v>94.17</v>
      </c>
      <c r="V247" s="26">
        <v>60.8</v>
      </c>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row>
    <row r="248" spans="1:85" x14ac:dyDescent="0.3">
      <c r="A248" s="24" t="s">
        <v>320</v>
      </c>
      <c r="B248" s="26">
        <v>66.52</v>
      </c>
      <c r="C248" s="25"/>
      <c r="D248" s="26">
        <v>70.78</v>
      </c>
      <c r="E248" s="26">
        <v>96.81</v>
      </c>
      <c r="F248" s="26">
        <v>121.21</v>
      </c>
      <c r="G248" s="26">
        <v>54.33</v>
      </c>
      <c r="H248" s="26">
        <v>41.07</v>
      </c>
      <c r="I248" s="26">
        <v>58.01</v>
      </c>
      <c r="J248" s="26">
        <v>55.45</v>
      </c>
      <c r="K248" s="26">
        <v>45.89</v>
      </c>
      <c r="L248" s="26">
        <v>59.04</v>
      </c>
      <c r="M248" s="26">
        <v>46.81</v>
      </c>
      <c r="N248" s="26">
        <v>63.26</v>
      </c>
      <c r="O248" s="26">
        <v>84.88</v>
      </c>
      <c r="P248" s="26">
        <v>50.24</v>
      </c>
      <c r="Q248" s="26">
        <v>49.52</v>
      </c>
      <c r="R248" s="25"/>
      <c r="S248" s="25"/>
      <c r="T248" s="25"/>
      <c r="U248" s="26">
        <v>95.07</v>
      </c>
      <c r="V248" s="26">
        <v>61.3</v>
      </c>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row>
    <row r="249" spans="1:85" x14ac:dyDescent="0.3">
      <c r="A249" s="24" t="s">
        <v>321</v>
      </c>
      <c r="B249" s="26">
        <v>66.900000000000006</v>
      </c>
      <c r="C249" s="25"/>
      <c r="D249" s="26">
        <v>71.06</v>
      </c>
      <c r="E249" s="26">
        <v>97.71</v>
      </c>
      <c r="F249" s="26">
        <v>121.22</v>
      </c>
      <c r="G249" s="26">
        <v>54.83</v>
      </c>
      <c r="H249" s="26">
        <v>41.81</v>
      </c>
      <c r="I249" s="26">
        <v>58.28</v>
      </c>
      <c r="J249" s="26">
        <v>55.82</v>
      </c>
      <c r="K249" s="26">
        <v>46.29</v>
      </c>
      <c r="L249" s="26">
        <v>59.34</v>
      </c>
      <c r="M249" s="26">
        <v>47.41</v>
      </c>
      <c r="N249" s="26">
        <v>63.17</v>
      </c>
      <c r="O249" s="26">
        <v>84.91</v>
      </c>
      <c r="P249" s="26">
        <v>50.72</v>
      </c>
      <c r="Q249" s="26">
        <v>49.86</v>
      </c>
      <c r="R249" s="25"/>
      <c r="S249" s="25"/>
      <c r="T249" s="25"/>
      <c r="U249" s="26">
        <v>95.91</v>
      </c>
      <c r="V249" s="26">
        <v>61.87</v>
      </c>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row>
    <row r="250" spans="1:85" x14ac:dyDescent="0.3">
      <c r="A250" s="24" t="s">
        <v>322</v>
      </c>
      <c r="B250" s="26">
        <v>67.3</v>
      </c>
      <c r="C250" s="25"/>
      <c r="D250" s="26">
        <v>71.34</v>
      </c>
      <c r="E250" s="26">
        <v>98.47</v>
      </c>
      <c r="F250" s="26">
        <v>121.32</v>
      </c>
      <c r="G250" s="26">
        <v>55.31</v>
      </c>
      <c r="H250" s="26">
        <v>42.57</v>
      </c>
      <c r="I250" s="26">
        <v>58.57</v>
      </c>
      <c r="J250" s="26">
        <v>56.26</v>
      </c>
      <c r="K250" s="26">
        <v>46.72</v>
      </c>
      <c r="L250" s="26">
        <v>59.48</v>
      </c>
      <c r="M250" s="26">
        <v>48.04</v>
      </c>
      <c r="N250" s="26">
        <v>63.1</v>
      </c>
      <c r="O250" s="26">
        <v>84.93</v>
      </c>
      <c r="P250" s="26">
        <v>51.32</v>
      </c>
      <c r="Q250" s="26">
        <v>50.22</v>
      </c>
      <c r="R250" s="25"/>
      <c r="S250" s="25"/>
      <c r="T250" s="25"/>
      <c r="U250" s="26">
        <v>96.7</v>
      </c>
      <c r="V250" s="26">
        <v>62.51</v>
      </c>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row>
    <row r="251" spans="1:85" x14ac:dyDescent="0.3">
      <c r="A251" s="24" t="s">
        <v>323</v>
      </c>
      <c r="B251" s="26">
        <v>67.7</v>
      </c>
      <c r="C251" s="25"/>
      <c r="D251" s="26">
        <v>71.73</v>
      </c>
      <c r="E251" s="26">
        <v>99.03</v>
      </c>
      <c r="F251" s="26">
        <v>121.44</v>
      </c>
      <c r="G251" s="26">
        <v>55.75</v>
      </c>
      <c r="H251" s="26">
        <v>43.31</v>
      </c>
      <c r="I251" s="26">
        <v>58.88</v>
      </c>
      <c r="J251" s="26">
        <v>56.7</v>
      </c>
      <c r="K251" s="26">
        <v>47.16</v>
      </c>
      <c r="L251" s="26">
        <v>59.47</v>
      </c>
      <c r="M251" s="26">
        <v>48.74</v>
      </c>
      <c r="N251" s="26">
        <v>63.06</v>
      </c>
      <c r="O251" s="26">
        <v>85.08</v>
      </c>
      <c r="P251" s="26">
        <v>51.68</v>
      </c>
      <c r="Q251" s="26">
        <v>50.64</v>
      </c>
      <c r="R251" s="25"/>
      <c r="S251" s="25"/>
      <c r="T251" s="25"/>
      <c r="U251" s="26">
        <v>97.5</v>
      </c>
      <c r="V251" s="26">
        <v>63.26</v>
      </c>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row>
    <row r="252" spans="1:85" x14ac:dyDescent="0.3">
      <c r="A252" s="24" t="s">
        <v>324</v>
      </c>
      <c r="B252" s="26">
        <v>68.08</v>
      </c>
      <c r="C252" s="25"/>
      <c r="D252" s="26">
        <v>72.28</v>
      </c>
      <c r="E252" s="26">
        <v>99.42</v>
      </c>
      <c r="F252" s="26">
        <v>121.54</v>
      </c>
      <c r="G252" s="26">
        <v>56.14</v>
      </c>
      <c r="H252" s="26">
        <v>44.02</v>
      </c>
      <c r="I252" s="26">
        <v>59.19</v>
      </c>
      <c r="J252" s="26">
        <v>57.08</v>
      </c>
      <c r="K252" s="26">
        <v>47.63</v>
      </c>
      <c r="L252" s="26">
        <v>59.34</v>
      </c>
      <c r="M252" s="26">
        <v>49.5</v>
      </c>
      <c r="N252" s="26">
        <v>63.04</v>
      </c>
      <c r="O252" s="26">
        <v>85.46</v>
      </c>
      <c r="P252" s="26">
        <v>52.04</v>
      </c>
      <c r="Q252" s="26">
        <v>51.1</v>
      </c>
      <c r="R252" s="25"/>
      <c r="S252" s="25"/>
      <c r="T252" s="25"/>
      <c r="U252" s="26">
        <v>98.33</v>
      </c>
      <c r="V252" s="26">
        <v>64.08</v>
      </c>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row>
    <row r="253" spans="1:85" x14ac:dyDescent="0.3">
      <c r="A253" s="24" t="s">
        <v>325</v>
      </c>
      <c r="B253" s="26">
        <v>68.45</v>
      </c>
      <c r="C253" s="25"/>
      <c r="D253" s="26">
        <v>73</v>
      </c>
      <c r="E253" s="26">
        <v>99.66</v>
      </c>
      <c r="F253" s="26">
        <v>121.61</v>
      </c>
      <c r="G253" s="26">
        <v>56.44</v>
      </c>
      <c r="H253" s="26">
        <v>44.7</v>
      </c>
      <c r="I253" s="26">
        <v>59.49</v>
      </c>
      <c r="J253" s="26">
        <v>57.4</v>
      </c>
      <c r="K253" s="26">
        <v>48.11</v>
      </c>
      <c r="L253" s="26">
        <v>59.16</v>
      </c>
      <c r="M253" s="26">
        <v>50.37</v>
      </c>
      <c r="N253" s="26">
        <v>63.02</v>
      </c>
      <c r="O253" s="26">
        <v>86.06</v>
      </c>
      <c r="P253" s="26">
        <v>52.38</v>
      </c>
      <c r="Q253" s="26">
        <v>51.62</v>
      </c>
      <c r="R253" s="25"/>
      <c r="S253" s="25"/>
      <c r="T253" s="25"/>
      <c r="U253" s="26">
        <v>99.23</v>
      </c>
      <c r="V253" s="26">
        <v>64.97</v>
      </c>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row>
    <row r="254" spans="1:85" x14ac:dyDescent="0.3">
      <c r="A254" s="24" t="s">
        <v>326</v>
      </c>
      <c r="B254" s="26">
        <v>68.81</v>
      </c>
      <c r="C254" s="25"/>
      <c r="D254" s="26">
        <v>73.86</v>
      </c>
      <c r="E254" s="26">
        <v>99.78</v>
      </c>
      <c r="F254" s="26">
        <v>121.63</v>
      </c>
      <c r="G254" s="26">
        <v>56.67</v>
      </c>
      <c r="H254" s="26">
        <v>45.34</v>
      </c>
      <c r="I254" s="26">
        <v>59.75</v>
      </c>
      <c r="J254" s="26">
        <v>57.69</v>
      </c>
      <c r="K254" s="26">
        <v>48.61</v>
      </c>
      <c r="L254" s="26">
        <v>59.04</v>
      </c>
      <c r="M254" s="26">
        <v>51.33</v>
      </c>
      <c r="N254" s="26">
        <v>63.01</v>
      </c>
      <c r="O254" s="26">
        <v>86.76</v>
      </c>
      <c r="P254" s="26">
        <v>52.65</v>
      </c>
      <c r="Q254" s="26">
        <v>52.17</v>
      </c>
      <c r="R254" s="25"/>
      <c r="S254" s="25"/>
      <c r="T254" s="25"/>
      <c r="U254" s="26">
        <v>100.21</v>
      </c>
      <c r="V254" s="26">
        <v>65.849999999999994</v>
      </c>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row>
    <row r="255" spans="1:85" x14ac:dyDescent="0.3">
      <c r="A255" s="24" t="s">
        <v>327</v>
      </c>
      <c r="B255" s="26">
        <v>69.180000000000007</v>
      </c>
      <c r="C255" s="25"/>
      <c r="D255" s="26">
        <v>74.7</v>
      </c>
      <c r="E255" s="26">
        <v>99.84</v>
      </c>
      <c r="F255" s="26">
        <v>121.66</v>
      </c>
      <c r="G255" s="26">
        <v>56.81</v>
      </c>
      <c r="H255" s="26">
        <v>45.97</v>
      </c>
      <c r="I255" s="26">
        <v>60</v>
      </c>
      <c r="J255" s="26">
        <v>58.03</v>
      </c>
      <c r="K255" s="26">
        <v>49.08</v>
      </c>
      <c r="L255" s="26">
        <v>59.13</v>
      </c>
      <c r="M255" s="26">
        <v>52.38</v>
      </c>
      <c r="N255" s="26">
        <v>63.02</v>
      </c>
      <c r="O255" s="26">
        <v>87.38</v>
      </c>
      <c r="P255" s="26">
        <v>52.95</v>
      </c>
      <c r="Q255" s="26">
        <v>52.7</v>
      </c>
      <c r="R255" s="25"/>
      <c r="S255" s="25"/>
      <c r="T255" s="25"/>
      <c r="U255" s="26">
        <v>101.27</v>
      </c>
      <c r="V255" s="26">
        <v>66.62</v>
      </c>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row>
    <row r="256" spans="1:85" x14ac:dyDescent="0.3">
      <c r="A256" s="24" t="s">
        <v>328</v>
      </c>
      <c r="B256" s="26">
        <v>69.540000000000006</v>
      </c>
      <c r="C256" s="25"/>
      <c r="D256" s="26">
        <v>75.37</v>
      </c>
      <c r="E256" s="26">
        <v>99.88</v>
      </c>
      <c r="F256" s="26">
        <v>121.75</v>
      </c>
      <c r="G256" s="26">
        <v>56.87</v>
      </c>
      <c r="H256" s="26">
        <v>46.61</v>
      </c>
      <c r="I256" s="26">
        <v>60.18</v>
      </c>
      <c r="J256" s="26">
        <v>58.47</v>
      </c>
      <c r="K256" s="26">
        <v>49.49</v>
      </c>
      <c r="L256" s="26">
        <v>59.56</v>
      </c>
      <c r="M256" s="26">
        <v>53.45</v>
      </c>
      <c r="N256" s="26">
        <v>63.04</v>
      </c>
      <c r="O256" s="26">
        <v>87.73</v>
      </c>
      <c r="P256" s="26">
        <v>53.11</v>
      </c>
      <c r="Q256" s="26">
        <v>53.2</v>
      </c>
      <c r="R256" s="25"/>
      <c r="S256" s="25"/>
      <c r="T256" s="25"/>
      <c r="U256" s="26">
        <v>102.41</v>
      </c>
      <c r="V256" s="26">
        <v>67.239999999999995</v>
      </c>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row>
    <row r="257" spans="1:85" x14ac:dyDescent="0.3">
      <c r="A257" s="24" t="s">
        <v>329</v>
      </c>
      <c r="B257" s="26">
        <v>69.900000000000006</v>
      </c>
      <c r="C257" s="25"/>
      <c r="D257" s="26">
        <v>75.8</v>
      </c>
      <c r="E257" s="26">
        <v>99.89</v>
      </c>
      <c r="F257" s="26">
        <v>121.94</v>
      </c>
      <c r="G257" s="26">
        <v>56.86</v>
      </c>
      <c r="H257" s="26">
        <v>47.27</v>
      </c>
      <c r="I257" s="26">
        <v>60.24</v>
      </c>
      <c r="J257" s="26">
        <v>59.04</v>
      </c>
      <c r="K257" s="26">
        <v>49.78</v>
      </c>
      <c r="L257" s="26">
        <v>60.37</v>
      </c>
      <c r="M257" s="26">
        <v>54.53</v>
      </c>
      <c r="N257" s="26">
        <v>63.09</v>
      </c>
      <c r="O257" s="26">
        <v>87.77</v>
      </c>
      <c r="P257" s="26">
        <v>53.05</v>
      </c>
      <c r="Q257" s="26">
        <v>53.68</v>
      </c>
      <c r="R257" s="25"/>
      <c r="S257" s="25"/>
      <c r="T257" s="25"/>
      <c r="U257" s="26">
        <v>103.68</v>
      </c>
      <c r="V257" s="26">
        <v>67.69</v>
      </c>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row>
    <row r="258" spans="1:85" x14ac:dyDescent="0.3">
      <c r="A258" s="24" t="s">
        <v>330</v>
      </c>
      <c r="B258" s="26">
        <v>70.260000000000005</v>
      </c>
      <c r="C258" s="25"/>
      <c r="D258" s="26">
        <v>76.05</v>
      </c>
      <c r="E258" s="26">
        <v>99.94</v>
      </c>
      <c r="F258" s="26">
        <v>122.23</v>
      </c>
      <c r="G258" s="26">
        <v>56.78</v>
      </c>
      <c r="H258" s="26">
        <v>47.97</v>
      </c>
      <c r="I258" s="26">
        <v>60.21</v>
      </c>
      <c r="J258" s="26">
        <v>59.69</v>
      </c>
      <c r="K258" s="26">
        <v>49.93</v>
      </c>
      <c r="L258" s="26">
        <v>61.49</v>
      </c>
      <c r="M258" s="26">
        <v>55.62</v>
      </c>
      <c r="N258" s="26">
        <v>63.15</v>
      </c>
      <c r="O258" s="26">
        <v>87.61</v>
      </c>
      <c r="P258" s="26">
        <v>52.82</v>
      </c>
      <c r="Q258" s="26">
        <v>54.17</v>
      </c>
      <c r="R258" s="25"/>
      <c r="S258" s="25"/>
      <c r="T258" s="25"/>
      <c r="U258" s="26">
        <v>105.04</v>
      </c>
      <c r="V258" s="26">
        <v>68.069999999999993</v>
      </c>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row>
    <row r="259" spans="1:85" x14ac:dyDescent="0.3">
      <c r="A259" s="24" t="s">
        <v>331</v>
      </c>
      <c r="B259" s="26">
        <v>70.64</v>
      </c>
      <c r="C259" s="25"/>
      <c r="D259" s="26">
        <v>76.19</v>
      </c>
      <c r="E259" s="26">
        <v>100.09</v>
      </c>
      <c r="F259" s="26">
        <v>122.56</v>
      </c>
      <c r="G259" s="26">
        <v>56.64</v>
      </c>
      <c r="H259" s="26">
        <v>48.71</v>
      </c>
      <c r="I259" s="26">
        <v>60.15</v>
      </c>
      <c r="J259" s="26">
        <v>60.36</v>
      </c>
      <c r="K259" s="26">
        <v>49.99</v>
      </c>
      <c r="L259" s="26">
        <v>62.78</v>
      </c>
      <c r="M259" s="26">
        <v>56.81</v>
      </c>
      <c r="N259" s="26">
        <v>63.22</v>
      </c>
      <c r="O259" s="26">
        <v>87.46</v>
      </c>
      <c r="P259" s="26">
        <v>52.64</v>
      </c>
      <c r="Q259" s="26">
        <v>54.75</v>
      </c>
      <c r="R259" s="25"/>
      <c r="S259" s="25"/>
      <c r="T259" s="25"/>
      <c r="U259" s="26">
        <v>106.51</v>
      </c>
      <c r="V259" s="26">
        <v>68.540000000000006</v>
      </c>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row>
    <row r="260" spans="1:85" x14ac:dyDescent="0.3">
      <c r="A260" s="24" t="s">
        <v>332</v>
      </c>
      <c r="B260" s="26">
        <v>71.05</v>
      </c>
      <c r="C260" s="25"/>
      <c r="D260" s="26">
        <v>76.3</v>
      </c>
      <c r="E260" s="26">
        <v>100.29</v>
      </c>
      <c r="F260" s="26">
        <v>122.89</v>
      </c>
      <c r="G260" s="26">
        <v>56.41</v>
      </c>
      <c r="H260" s="26">
        <v>49.51</v>
      </c>
      <c r="I260" s="26">
        <v>60.14</v>
      </c>
      <c r="J260" s="26">
        <v>60.98</v>
      </c>
      <c r="K260" s="26">
        <v>50.05</v>
      </c>
      <c r="L260" s="26">
        <v>64.08</v>
      </c>
      <c r="M260" s="26">
        <v>58.16</v>
      </c>
      <c r="N260" s="26">
        <v>63.29</v>
      </c>
      <c r="O260" s="26">
        <v>87.56</v>
      </c>
      <c r="P260" s="26">
        <v>52.62</v>
      </c>
      <c r="Q260" s="26">
        <v>55.44</v>
      </c>
      <c r="R260" s="25"/>
      <c r="S260" s="25"/>
      <c r="T260" s="25"/>
      <c r="U260" s="26">
        <v>108.11</v>
      </c>
      <c r="V260" s="26">
        <v>69.290000000000006</v>
      </c>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row>
    <row r="261" spans="1:85" x14ac:dyDescent="0.3">
      <c r="A261" s="24" t="s">
        <v>333</v>
      </c>
      <c r="B261" s="26">
        <v>71.510000000000005</v>
      </c>
      <c r="C261" s="25"/>
      <c r="D261" s="26">
        <v>76.459999999999994</v>
      </c>
      <c r="E261" s="26">
        <v>100.53</v>
      </c>
      <c r="F261" s="26">
        <v>123.23</v>
      </c>
      <c r="G261" s="26">
        <v>56.13</v>
      </c>
      <c r="H261" s="26">
        <v>50.4</v>
      </c>
      <c r="I261" s="26">
        <v>60.2</v>
      </c>
      <c r="J261" s="26">
        <v>61.54</v>
      </c>
      <c r="K261" s="26">
        <v>50.15</v>
      </c>
      <c r="L261" s="26">
        <v>65.319999999999993</v>
      </c>
      <c r="M261" s="26">
        <v>59.71</v>
      </c>
      <c r="N261" s="26">
        <v>63.35</v>
      </c>
      <c r="O261" s="26">
        <v>87.98</v>
      </c>
      <c r="P261" s="26">
        <v>52.81</v>
      </c>
      <c r="Q261" s="26">
        <v>56.28</v>
      </c>
      <c r="R261" s="25"/>
      <c r="S261" s="25"/>
      <c r="T261" s="25"/>
      <c r="U261" s="26">
        <v>109.82</v>
      </c>
      <c r="V261" s="26">
        <v>70.41</v>
      </c>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row>
    <row r="262" spans="1:85" x14ac:dyDescent="0.3">
      <c r="A262" s="24" t="s">
        <v>334</v>
      </c>
      <c r="B262" s="26">
        <v>72.03</v>
      </c>
      <c r="C262" s="25"/>
      <c r="D262" s="26">
        <v>76.67</v>
      </c>
      <c r="E262" s="26">
        <v>100.76</v>
      </c>
      <c r="F262" s="26">
        <v>123.6</v>
      </c>
      <c r="G262" s="26">
        <v>55.8</v>
      </c>
      <c r="H262" s="26">
        <v>51.37</v>
      </c>
      <c r="I262" s="26">
        <v>60.35</v>
      </c>
      <c r="J262" s="26">
        <v>62.04</v>
      </c>
      <c r="K262" s="26">
        <v>50.32</v>
      </c>
      <c r="L262" s="26">
        <v>66.48</v>
      </c>
      <c r="M262" s="26">
        <v>61.43</v>
      </c>
      <c r="N262" s="26">
        <v>63.43</v>
      </c>
      <c r="O262" s="26">
        <v>88.65</v>
      </c>
      <c r="P262" s="26">
        <v>53.22</v>
      </c>
      <c r="Q262" s="26">
        <v>57.21</v>
      </c>
      <c r="R262" s="25"/>
      <c r="S262" s="25"/>
      <c r="T262" s="25"/>
      <c r="U262" s="26">
        <v>111.66</v>
      </c>
      <c r="V262" s="26">
        <v>71.849999999999994</v>
      </c>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row>
    <row r="263" spans="1:85" x14ac:dyDescent="0.3">
      <c r="A263" s="24" t="s">
        <v>335</v>
      </c>
      <c r="B263" s="26">
        <v>72.599999999999994</v>
      </c>
      <c r="C263" s="25"/>
      <c r="D263" s="26">
        <v>76.959999999999994</v>
      </c>
      <c r="E263" s="26">
        <v>100.94</v>
      </c>
      <c r="F263" s="26">
        <v>124.02</v>
      </c>
      <c r="G263" s="26">
        <v>55.47</v>
      </c>
      <c r="H263" s="26">
        <v>52.44</v>
      </c>
      <c r="I263" s="26">
        <v>60.59</v>
      </c>
      <c r="J263" s="26">
        <v>62.57</v>
      </c>
      <c r="K263" s="26">
        <v>50.56</v>
      </c>
      <c r="L263" s="26">
        <v>67.650000000000006</v>
      </c>
      <c r="M263" s="26">
        <v>63.27</v>
      </c>
      <c r="N263" s="26">
        <v>63.54</v>
      </c>
      <c r="O263" s="26">
        <v>89.36</v>
      </c>
      <c r="P263" s="26">
        <v>53.86</v>
      </c>
      <c r="Q263" s="26">
        <v>58.14</v>
      </c>
      <c r="R263" s="25"/>
      <c r="S263" s="25"/>
      <c r="T263" s="25"/>
      <c r="U263" s="26">
        <v>113.75</v>
      </c>
      <c r="V263" s="26">
        <v>73.510000000000005</v>
      </c>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row>
    <row r="264" spans="1:85" x14ac:dyDescent="0.3">
      <c r="A264" s="24" t="s">
        <v>336</v>
      </c>
      <c r="B264" s="26">
        <v>73.23</v>
      </c>
      <c r="C264" s="25"/>
      <c r="D264" s="26">
        <v>77.260000000000005</v>
      </c>
      <c r="E264" s="26">
        <v>101.07</v>
      </c>
      <c r="F264" s="26">
        <v>124.51</v>
      </c>
      <c r="G264" s="26">
        <v>55.18</v>
      </c>
      <c r="H264" s="26">
        <v>53.63</v>
      </c>
      <c r="I264" s="26">
        <v>60.91</v>
      </c>
      <c r="J264" s="26">
        <v>63.19</v>
      </c>
      <c r="K264" s="26">
        <v>50.9</v>
      </c>
      <c r="L264" s="26">
        <v>68.900000000000006</v>
      </c>
      <c r="M264" s="26">
        <v>65.14</v>
      </c>
      <c r="N264" s="26">
        <v>63.71</v>
      </c>
      <c r="O264" s="26">
        <v>89.87</v>
      </c>
      <c r="P264" s="26">
        <v>54.68</v>
      </c>
      <c r="Q264" s="26">
        <v>58.96</v>
      </c>
      <c r="R264" s="25"/>
      <c r="S264" s="25"/>
      <c r="T264" s="25"/>
      <c r="U264" s="26">
        <v>116.1</v>
      </c>
      <c r="V264" s="26">
        <v>75.31</v>
      </c>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row>
    <row r="265" spans="1:85" x14ac:dyDescent="0.3">
      <c r="A265" s="24" t="s">
        <v>337</v>
      </c>
      <c r="B265" s="26">
        <v>73.760000000000005</v>
      </c>
      <c r="C265" s="25"/>
      <c r="D265" s="26">
        <v>78.03</v>
      </c>
      <c r="E265" s="26">
        <v>101.54</v>
      </c>
      <c r="F265" s="26">
        <v>124.19</v>
      </c>
      <c r="G265" s="26">
        <v>54.9</v>
      </c>
      <c r="H265" s="26">
        <v>55.07</v>
      </c>
      <c r="I265" s="26">
        <v>60.79</v>
      </c>
      <c r="J265" s="26">
        <v>63.98</v>
      </c>
      <c r="K265" s="26">
        <v>51.91</v>
      </c>
      <c r="L265" s="26">
        <v>71.27</v>
      </c>
      <c r="M265" s="26">
        <v>66.09</v>
      </c>
      <c r="N265" s="26">
        <v>64.239999999999995</v>
      </c>
      <c r="O265" s="26">
        <v>89.11</v>
      </c>
      <c r="P265" s="26">
        <v>54.69</v>
      </c>
      <c r="Q265" s="26">
        <v>59.95</v>
      </c>
      <c r="R265" s="25"/>
      <c r="S265" s="25"/>
      <c r="T265" s="25"/>
      <c r="U265" s="26">
        <v>115.67</v>
      </c>
      <c r="V265" s="26">
        <v>75.84</v>
      </c>
      <c r="W265" s="25"/>
      <c r="X265" s="26">
        <v>78.510000000000005</v>
      </c>
      <c r="Y265" s="26">
        <v>116.47</v>
      </c>
      <c r="Z265" s="26">
        <v>7.83</v>
      </c>
      <c r="AA265" s="26">
        <v>101.07</v>
      </c>
      <c r="AB265" s="26">
        <v>100.06</v>
      </c>
      <c r="AC265" s="26">
        <v>347.33</v>
      </c>
      <c r="AD265" s="26">
        <v>114.38</v>
      </c>
      <c r="AE265" s="26">
        <v>111.12</v>
      </c>
      <c r="AF265" s="26">
        <v>117.56</v>
      </c>
      <c r="AG265" s="26">
        <v>165.03</v>
      </c>
      <c r="AH265" s="26">
        <v>187.7</v>
      </c>
      <c r="AI265" s="26">
        <v>122.67</v>
      </c>
      <c r="AJ265" s="26">
        <v>135.31</v>
      </c>
      <c r="AK265" s="26">
        <v>98.46</v>
      </c>
      <c r="AL265" s="26">
        <v>219.33</v>
      </c>
      <c r="AM265" s="26">
        <v>77.53</v>
      </c>
      <c r="AN265" s="26">
        <v>175.1</v>
      </c>
      <c r="AO265" s="26">
        <v>181.86</v>
      </c>
      <c r="AP265" s="26">
        <v>130.09</v>
      </c>
      <c r="AQ265" s="26">
        <v>91.75</v>
      </c>
      <c r="AR265" s="26">
        <v>72.48</v>
      </c>
      <c r="AS265" s="26">
        <v>111.86</v>
      </c>
      <c r="AT265" s="26">
        <v>102.45</v>
      </c>
      <c r="AU265" s="26">
        <v>55.18</v>
      </c>
      <c r="AV265" s="26">
        <v>59.36</v>
      </c>
      <c r="AW265" s="26">
        <v>47.52</v>
      </c>
      <c r="AX265" s="26">
        <v>60.91</v>
      </c>
      <c r="AY265" s="26">
        <v>48.47</v>
      </c>
      <c r="AZ265" s="26">
        <v>70.86</v>
      </c>
      <c r="BA265" s="26">
        <v>62.06</v>
      </c>
      <c r="BB265" s="26">
        <v>98.68</v>
      </c>
      <c r="BC265" s="26">
        <v>89.93</v>
      </c>
      <c r="BD265" s="26">
        <v>22.02</v>
      </c>
      <c r="BE265" s="26">
        <v>26.8</v>
      </c>
      <c r="BF265" s="25"/>
      <c r="BG265" s="26">
        <v>68.900000000000006</v>
      </c>
      <c r="BH265" s="26">
        <v>121.51</v>
      </c>
      <c r="BI265" s="26">
        <v>60.06</v>
      </c>
      <c r="BJ265" s="26">
        <v>60.55</v>
      </c>
      <c r="BK265" s="26">
        <v>58.05</v>
      </c>
      <c r="BL265" s="26">
        <v>48.74</v>
      </c>
      <c r="BM265" s="26">
        <v>133.25</v>
      </c>
      <c r="BN265" s="26">
        <v>15.55</v>
      </c>
      <c r="BO265" s="26">
        <v>89.87</v>
      </c>
      <c r="BP265" s="26">
        <v>22.04</v>
      </c>
      <c r="BQ265" s="26">
        <v>46.14</v>
      </c>
      <c r="BR265" s="26">
        <v>99.41</v>
      </c>
      <c r="BS265" s="26">
        <v>46.52</v>
      </c>
      <c r="BT265" s="26">
        <v>92.6</v>
      </c>
      <c r="BU265" s="26">
        <v>50.2</v>
      </c>
      <c r="BV265" s="26">
        <v>103.44</v>
      </c>
      <c r="BW265" s="26">
        <v>72.17</v>
      </c>
      <c r="BX265" s="26">
        <v>68.58</v>
      </c>
      <c r="BY265" s="25"/>
      <c r="BZ265" s="25"/>
      <c r="CA265" s="25"/>
      <c r="CB265" s="25"/>
      <c r="CC265" s="26">
        <v>182.36</v>
      </c>
      <c r="CD265" s="26">
        <v>35.86</v>
      </c>
      <c r="CE265" s="26">
        <v>86.81</v>
      </c>
      <c r="CF265" s="26">
        <v>65.260000000000005</v>
      </c>
      <c r="CG265" s="26">
        <v>73.13</v>
      </c>
    </row>
    <row r="266" spans="1:85" x14ac:dyDescent="0.3">
      <c r="A266" s="24" t="s">
        <v>338</v>
      </c>
      <c r="B266" s="26">
        <v>74.33</v>
      </c>
      <c r="C266" s="25"/>
      <c r="D266" s="26">
        <v>78.67</v>
      </c>
      <c r="E266" s="26">
        <v>102</v>
      </c>
      <c r="F266" s="26">
        <v>124.26</v>
      </c>
      <c r="G266" s="26">
        <v>54.51</v>
      </c>
      <c r="H266" s="26">
        <v>56.17</v>
      </c>
      <c r="I266" s="26">
        <v>61.16</v>
      </c>
      <c r="J266" s="26">
        <v>64.709999999999994</v>
      </c>
      <c r="K266" s="26">
        <v>52.82</v>
      </c>
      <c r="L266" s="26">
        <v>73.760000000000005</v>
      </c>
      <c r="M266" s="26">
        <v>66.650000000000006</v>
      </c>
      <c r="N266" s="26">
        <v>65.02</v>
      </c>
      <c r="O266" s="26">
        <v>88.83</v>
      </c>
      <c r="P266" s="26">
        <v>54.82</v>
      </c>
      <c r="Q266" s="26">
        <v>61.31</v>
      </c>
      <c r="R266" s="25"/>
      <c r="S266" s="25"/>
      <c r="T266" s="25"/>
      <c r="U266" s="26">
        <v>115.38</v>
      </c>
      <c r="V266" s="26">
        <v>76.37</v>
      </c>
      <c r="W266" s="25"/>
      <c r="X266" s="26">
        <v>79.34</v>
      </c>
      <c r="Y266" s="26">
        <v>114.25</v>
      </c>
      <c r="Z266" s="26">
        <v>8.2200000000000006</v>
      </c>
      <c r="AA266" s="26">
        <v>101.54</v>
      </c>
      <c r="AB266" s="26">
        <v>99.81</v>
      </c>
      <c r="AC266" s="26">
        <v>344.28</v>
      </c>
      <c r="AD266" s="26">
        <v>116.91</v>
      </c>
      <c r="AE266" s="26">
        <v>111.22</v>
      </c>
      <c r="AF266" s="26">
        <v>117.06</v>
      </c>
      <c r="AG266" s="26">
        <v>162.44</v>
      </c>
      <c r="AH266" s="26">
        <v>185.59</v>
      </c>
      <c r="AI266" s="26">
        <v>121.88</v>
      </c>
      <c r="AJ266" s="26">
        <v>135.52000000000001</v>
      </c>
      <c r="AK266" s="26">
        <v>97.84</v>
      </c>
      <c r="AL266" s="26">
        <v>218.54</v>
      </c>
      <c r="AM266" s="26">
        <v>78.34</v>
      </c>
      <c r="AN266" s="26">
        <v>173.41</v>
      </c>
      <c r="AO266" s="26">
        <v>179.46</v>
      </c>
      <c r="AP266" s="26">
        <v>130.66999999999999</v>
      </c>
      <c r="AQ266" s="26">
        <v>91.87</v>
      </c>
      <c r="AR266" s="26">
        <v>72.89</v>
      </c>
      <c r="AS266" s="26">
        <v>111.93</v>
      </c>
      <c r="AT266" s="26">
        <v>104.88</v>
      </c>
      <c r="AU266" s="26">
        <v>54.9</v>
      </c>
      <c r="AV266" s="26">
        <v>60.79</v>
      </c>
      <c r="AW266" s="26">
        <v>48.97</v>
      </c>
      <c r="AX266" s="26">
        <v>60.79</v>
      </c>
      <c r="AY266" s="26">
        <v>48.98</v>
      </c>
      <c r="AZ266" s="26">
        <v>71.59</v>
      </c>
      <c r="BA266" s="26">
        <v>62.92</v>
      </c>
      <c r="BB266" s="26">
        <v>98.65</v>
      </c>
      <c r="BC266" s="26">
        <v>88.69</v>
      </c>
      <c r="BD266" s="26">
        <v>24.84</v>
      </c>
      <c r="BE266" s="26">
        <v>27.83</v>
      </c>
      <c r="BF266" s="25"/>
      <c r="BG266" s="26">
        <v>71.27</v>
      </c>
      <c r="BH266" s="26">
        <v>120.49</v>
      </c>
      <c r="BI266" s="26">
        <v>61</v>
      </c>
      <c r="BJ266" s="26">
        <v>61.85</v>
      </c>
      <c r="BK266" s="26">
        <v>58.97</v>
      </c>
      <c r="BL266" s="26">
        <v>48.9</v>
      </c>
      <c r="BM266" s="26">
        <v>134.34</v>
      </c>
      <c r="BN266" s="26">
        <v>16.399999999999999</v>
      </c>
      <c r="BO266" s="26">
        <v>89.11</v>
      </c>
      <c r="BP266" s="26">
        <v>22.63</v>
      </c>
      <c r="BQ266" s="26">
        <v>46.29</v>
      </c>
      <c r="BR266" s="26">
        <v>98.74</v>
      </c>
      <c r="BS266" s="26">
        <v>46.33</v>
      </c>
      <c r="BT266" s="26">
        <v>89.45</v>
      </c>
      <c r="BU266" s="26">
        <v>50.89</v>
      </c>
      <c r="BV266" s="26">
        <v>103.97</v>
      </c>
      <c r="BW266" s="26">
        <v>77.099999999999994</v>
      </c>
      <c r="BX266" s="26">
        <v>69.2</v>
      </c>
      <c r="BY266" s="25"/>
      <c r="BZ266" s="25"/>
      <c r="CA266" s="25"/>
      <c r="CB266" s="25"/>
      <c r="CC266" s="26">
        <v>181.13</v>
      </c>
      <c r="CD266" s="26">
        <v>36.43</v>
      </c>
      <c r="CE266" s="26">
        <v>86.84</v>
      </c>
      <c r="CF266" s="26">
        <v>68.23</v>
      </c>
      <c r="CG266" s="26">
        <v>72.959999999999994</v>
      </c>
    </row>
    <row r="267" spans="1:85" x14ac:dyDescent="0.3">
      <c r="A267" s="24" t="s">
        <v>339</v>
      </c>
      <c r="B267" s="26">
        <v>74.959999999999994</v>
      </c>
      <c r="C267" s="25"/>
      <c r="D267" s="26">
        <v>78.959999999999994</v>
      </c>
      <c r="E267" s="26">
        <v>102.65</v>
      </c>
      <c r="F267" s="26">
        <v>124.39</v>
      </c>
      <c r="G267" s="26">
        <v>54.46</v>
      </c>
      <c r="H267" s="26">
        <v>57.43</v>
      </c>
      <c r="I267" s="26">
        <v>61.86</v>
      </c>
      <c r="J267" s="26">
        <v>65.680000000000007</v>
      </c>
      <c r="K267" s="26">
        <v>53.02</v>
      </c>
      <c r="L267" s="26">
        <v>76.06</v>
      </c>
      <c r="M267" s="26">
        <v>67.42</v>
      </c>
      <c r="N267" s="26">
        <v>65.98</v>
      </c>
      <c r="O267" s="26">
        <v>89.11</v>
      </c>
      <c r="P267" s="26">
        <v>55.17</v>
      </c>
      <c r="Q267" s="26">
        <v>62.6</v>
      </c>
      <c r="R267" s="25"/>
      <c r="S267" s="25"/>
      <c r="T267" s="25"/>
      <c r="U267" s="26">
        <v>115.25</v>
      </c>
      <c r="V267" s="26">
        <v>78.3</v>
      </c>
      <c r="W267" s="25"/>
      <c r="X267" s="26">
        <v>80.02</v>
      </c>
      <c r="Y267" s="26">
        <v>112.07</v>
      </c>
      <c r="Z267" s="26">
        <v>9.61</v>
      </c>
      <c r="AA267" s="26">
        <v>102</v>
      </c>
      <c r="AB267" s="26">
        <v>99.96</v>
      </c>
      <c r="AC267" s="26">
        <v>341.26</v>
      </c>
      <c r="AD267" s="26">
        <v>118.29</v>
      </c>
      <c r="AE267" s="26">
        <v>112.7</v>
      </c>
      <c r="AF267" s="26">
        <v>116.76</v>
      </c>
      <c r="AG267" s="26">
        <v>159.87</v>
      </c>
      <c r="AH267" s="26">
        <v>183.83</v>
      </c>
      <c r="AI267" s="26">
        <v>121.22</v>
      </c>
      <c r="AJ267" s="26">
        <v>135.80000000000001</v>
      </c>
      <c r="AK267" s="26">
        <v>97.25</v>
      </c>
      <c r="AL267" s="26">
        <v>217.64</v>
      </c>
      <c r="AM267" s="26">
        <v>79.73</v>
      </c>
      <c r="AN267" s="26">
        <v>172.59</v>
      </c>
      <c r="AO267" s="26">
        <v>180.7</v>
      </c>
      <c r="AP267" s="26">
        <v>132.12</v>
      </c>
      <c r="AQ267" s="26">
        <v>92.63</v>
      </c>
      <c r="AR267" s="26">
        <v>73.150000000000006</v>
      </c>
      <c r="AS267" s="26">
        <v>110.98</v>
      </c>
      <c r="AT267" s="26">
        <v>107.67</v>
      </c>
      <c r="AU267" s="26">
        <v>54.51</v>
      </c>
      <c r="AV267" s="26">
        <v>61.75</v>
      </c>
      <c r="AW267" s="26">
        <v>50.22</v>
      </c>
      <c r="AX267" s="26">
        <v>61.16</v>
      </c>
      <c r="AY267" s="26">
        <v>49.97</v>
      </c>
      <c r="AZ267" s="26">
        <v>72.540000000000006</v>
      </c>
      <c r="BA267" s="26">
        <v>63.52</v>
      </c>
      <c r="BB267" s="26">
        <v>98.71</v>
      </c>
      <c r="BC267" s="26">
        <v>87.37</v>
      </c>
      <c r="BD267" s="26">
        <v>27.11</v>
      </c>
      <c r="BE267" s="26">
        <v>28.64</v>
      </c>
      <c r="BF267" s="25"/>
      <c r="BG267" s="26">
        <v>73.760000000000005</v>
      </c>
      <c r="BH267" s="26">
        <v>119.68</v>
      </c>
      <c r="BI267" s="26">
        <v>62.08</v>
      </c>
      <c r="BJ267" s="26">
        <v>62.39</v>
      </c>
      <c r="BK267" s="26">
        <v>59.56</v>
      </c>
      <c r="BL267" s="26">
        <v>49.38</v>
      </c>
      <c r="BM267" s="26">
        <v>135.55000000000001</v>
      </c>
      <c r="BN267" s="26">
        <v>17.45</v>
      </c>
      <c r="BO267" s="26">
        <v>88.83</v>
      </c>
      <c r="BP267" s="26">
        <v>23.37</v>
      </c>
      <c r="BQ267" s="26">
        <v>46.7</v>
      </c>
      <c r="BR267" s="26">
        <v>97.86</v>
      </c>
      <c r="BS267" s="26">
        <v>46.6</v>
      </c>
      <c r="BT267" s="26">
        <v>87.08</v>
      </c>
      <c r="BU267" s="26">
        <v>52.28</v>
      </c>
      <c r="BV267" s="26">
        <v>105.38</v>
      </c>
      <c r="BW267" s="26">
        <v>80.64</v>
      </c>
      <c r="BX267" s="26">
        <v>69.959999999999994</v>
      </c>
      <c r="BY267" s="25"/>
      <c r="BZ267" s="25"/>
      <c r="CA267" s="25"/>
      <c r="CB267" s="25"/>
      <c r="CC267" s="26">
        <v>180.17</v>
      </c>
      <c r="CD267" s="26">
        <v>36.979999999999997</v>
      </c>
      <c r="CE267" s="26">
        <v>86.58</v>
      </c>
      <c r="CF267" s="26">
        <v>71.069999999999993</v>
      </c>
      <c r="CG267" s="26">
        <v>72.98</v>
      </c>
    </row>
    <row r="268" spans="1:85" x14ac:dyDescent="0.3">
      <c r="A268" s="24" t="s">
        <v>340</v>
      </c>
      <c r="B268" s="26">
        <v>75.75</v>
      </c>
      <c r="C268" s="25"/>
      <c r="D268" s="26">
        <v>78.739999999999995</v>
      </c>
      <c r="E268" s="26">
        <v>103.58</v>
      </c>
      <c r="F268" s="26">
        <v>124.94</v>
      </c>
      <c r="G268" s="26">
        <v>54.63</v>
      </c>
      <c r="H268" s="26">
        <v>58.77</v>
      </c>
      <c r="I268" s="26">
        <v>62.02</v>
      </c>
      <c r="J268" s="26">
        <v>66.819999999999993</v>
      </c>
      <c r="K268" s="26">
        <v>53.51</v>
      </c>
      <c r="L268" s="26">
        <v>79.56</v>
      </c>
      <c r="M268" s="26">
        <v>68.290000000000006</v>
      </c>
      <c r="N268" s="26">
        <v>67.52</v>
      </c>
      <c r="O268" s="26">
        <v>89.01</v>
      </c>
      <c r="P268" s="26">
        <v>55.41</v>
      </c>
      <c r="Q268" s="26">
        <v>63.46</v>
      </c>
      <c r="R268" s="25"/>
      <c r="S268" s="25"/>
      <c r="T268" s="25"/>
      <c r="U268" s="26">
        <v>114.88</v>
      </c>
      <c r="V268" s="26">
        <v>80.900000000000006</v>
      </c>
      <c r="W268" s="25"/>
      <c r="X268" s="26">
        <v>80.319999999999993</v>
      </c>
      <c r="Y268" s="26">
        <v>109.87</v>
      </c>
      <c r="Z268" s="26">
        <v>10.93</v>
      </c>
      <c r="AA268" s="26">
        <v>102.65</v>
      </c>
      <c r="AB268" s="26">
        <v>100.32</v>
      </c>
      <c r="AC268" s="26">
        <v>337.64</v>
      </c>
      <c r="AD268" s="26">
        <v>118.49</v>
      </c>
      <c r="AE268" s="26">
        <v>114.46</v>
      </c>
      <c r="AF268" s="26">
        <v>116.88</v>
      </c>
      <c r="AG268" s="26">
        <v>157.69</v>
      </c>
      <c r="AH268" s="26">
        <v>182.08</v>
      </c>
      <c r="AI268" s="26">
        <v>120.52</v>
      </c>
      <c r="AJ268" s="26">
        <v>136.26</v>
      </c>
      <c r="AK268" s="26">
        <v>96.85</v>
      </c>
      <c r="AL268" s="26">
        <v>216.7</v>
      </c>
      <c r="AM268" s="26">
        <v>81.72</v>
      </c>
      <c r="AN268" s="26">
        <v>171.68</v>
      </c>
      <c r="AO268" s="26">
        <v>181.59</v>
      </c>
      <c r="AP268" s="26">
        <v>133.22</v>
      </c>
      <c r="AQ268" s="26">
        <v>93.46</v>
      </c>
      <c r="AR268" s="26">
        <v>73.400000000000006</v>
      </c>
      <c r="AS268" s="26">
        <v>110.34</v>
      </c>
      <c r="AT268" s="26">
        <v>110.12</v>
      </c>
      <c r="AU268" s="26">
        <v>54.46</v>
      </c>
      <c r="AV268" s="26">
        <v>62.69</v>
      </c>
      <c r="AW268" s="26">
        <v>51.81</v>
      </c>
      <c r="AX268" s="26">
        <v>61.86</v>
      </c>
      <c r="AY268" s="26">
        <v>51.74</v>
      </c>
      <c r="AZ268" s="26">
        <v>73.56</v>
      </c>
      <c r="BA268" s="26">
        <v>64.349999999999994</v>
      </c>
      <c r="BB268" s="26">
        <v>98.35</v>
      </c>
      <c r="BC268" s="26">
        <v>85.86</v>
      </c>
      <c r="BD268" s="26">
        <v>27.6</v>
      </c>
      <c r="BE268" s="26">
        <v>29.23</v>
      </c>
      <c r="BF268" s="25"/>
      <c r="BG268" s="26">
        <v>76.06</v>
      </c>
      <c r="BH268" s="26">
        <v>119.22</v>
      </c>
      <c r="BI268" s="26">
        <v>63.31</v>
      </c>
      <c r="BJ268" s="26">
        <v>62.88</v>
      </c>
      <c r="BK268" s="26">
        <v>61.07</v>
      </c>
      <c r="BL268" s="26">
        <v>50.22</v>
      </c>
      <c r="BM268" s="26">
        <v>136.76</v>
      </c>
      <c r="BN268" s="26">
        <v>18.39</v>
      </c>
      <c r="BO268" s="26">
        <v>89.11</v>
      </c>
      <c r="BP268" s="26">
        <v>25.01</v>
      </c>
      <c r="BQ268" s="26">
        <v>47.18</v>
      </c>
      <c r="BR268" s="26">
        <v>96.88</v>
      </c>
      <c r="BS268" s="26">
        <v>47.26</v>
      </c>
      <c r="BT268" s="26">
        <v>83.24</v>
      </c>
      <c r="BU268" s="26">
        <v>53.66</v>
      </c>
      <c r="BV268" s="26">
        <v>106.2</v>
      </c>
      <c r="BW268" s="26">
        <v>83.04</v>
      </c>
      <c r="BX268" s="26">
        <v>70.849999999999994</v>
      </c>
      <c r="BY268" s="25"/>
      <c r="BZ268" s="25"/>
      <c r="CA268" s="25"/>
      <c r="CB268" s="25"/>
      <c r="CC268" s="26">
        <v>179.37</v>
      </c>
      <c r="CD268" s="26">
        <v>37.630000000000003</v>
      </c>
      <c r="CE268" s="26">
        <v>86.25</v>
      </c>
      <c r="CF268" s="26">
        <v>74.599999999999994</v>
      </c>
      <c r="CG268" s="26">
        <v>75.260000000000005</v>
      </c>
    </row>
    <row r="269" spans="1:85" x14ac:dyDescent="0.3">
      <c r="A269" s="24" t="s">
        <v>341</v>
      </c>
      <c r="B269" s="26">
        <v>76.55</v>
      </c>
      <c r="C269" s="25"/>
      <c r="D269" s="26">
        <v>79</v>
      </c>
      <c r="E269" s="26">
        <v>104.42</v>
      </c>
      <c r="F269" s="26">
        <v>125</v>
      </c>
      <c r="G269" s="26">
        <v>54.94</v>
      </c>
      <c r="H269" s="26">
        <v>60.17</v>
      </c>
      <c r="I269" s="26">
        <v>62.47</v>
      </c>
      <c r="J269" s="26">
        <v>67.819999999999993</v>
      </c>
      <c r="K269" s="26">
        <v>55.05</v>
      </c>
      <c r="L269" s="26">
        <v>81.14</v>
      </c>
      <c r="M269" s="26">
        <v>68.959999999999994</v>
      </c>
      <c r="N269" s="26">
        <v>68.790000000000006</v>
      </c>
      <c r="O269" s="26">
        <v>89.06</v>
      </c>
      <c r="P269" s="26">
        <v>55.23</v>
      </c>
      <c r="Q269" s="26">
        <v>65.52</v>
      </c>
      <c r="R269" s="25"/>
      <c r="S269" s="25"/>
      <c r="T269" s="25"/>
      <c r="U269" s="26">
        <v>114.05</v>
      </c>
      <c r="V269" s="26">
        <v>81.75</v>
      </c>
      <c r="W269" s="25"/>
      <c r="X269" s="26">
        <v>80.09</v>
      </c>
      <c r="Y269" s="26">
        <v>107.66</v>
      </c>
      <c r="Z269" s="26">
        <v>12.23</v>
      </c>
      <c r="AA269" s="26">
        <v>103.58</v>
      </c>
      <c r="AB269" s="26">
        <v>101.07</v>
      </c>
      <c r="AC269" s="26">
        <v>336.45</v>
      </c>
      <c r="AD269" s="26">
        <v>119.82</v>
      </c>
      <c r="AE269" s="26">
        <v>116.14</v>
      </c>
      <c r="AF269" s="26">
        <v>116.76</v>
      </c>
      <c r="AG269" s="26">
        <v>156.35</v>
      </c>
      <c r="AH269" s="26">
        <v>181.25</v>
      </c>
      <c r="AI269" s="26">
        <v>120.13</v>
      </c>
      <c r="AJ269" s="26">
        <v>138.30000000000001</v>
      </c>
      <c r="AK269" s="26">
        <v>96.92</v>
      </c>
      <c r="AL269" s="26">
        <v>216.08</v>
      </c>
      <c r="AM269" s="26">
        <v>83.37</v>
      </c>
      <c r="AN269" s="26">
        <v>171.23</v>
      </c>
      <c r="AO269" s="26">
        <v>182.91</v>
      </c>
      <c r="AP269" s="26">
        <v>134.21</v>
      </c>
      <c r="AQ269" s="26">
        <v>94.75</v>
      </c>
      <c r="AR269" s="26">
        <v>73.88</v>
      </c>
      <c r="AS269" s="26">
        <v>110.08</v>
      </c>
      <c r="AT269" s="26">
        <v>112.83</v>
      </c>
      <c r="AU269" s="26">
        <v>54.63</v>
      </c>
      <c r="AV269" s="26">
        <v>64.12</v>
      </c>
      <c r="AW269" s="26">
        <v>53.07</v>
      </c>
      <c r="AX269" s="26">
        <v>62.02</v>
      </c>
      <c r="AY269" s="26">
        <v>52.89</v>
      </c>
      <c r="AZ269" s="26">
        <v>74.72</v>
      </c>
      <c r="BA269" s="26">
        <v>65.48</v>
      </c>
      <c r="BB269" s="26">
        <v>98.17</v>
      </c>
      <c r="BC269" s="26">
        <v>84.44</v>
      </c>
      <c r="BD269" s="26">
        <v>28.46</v>
      </c>
      <c r="BE269" s="26">
        <v>30.25</v>
      </c>
      <c r="BF269" s="25"/>
      <c r="BG269" s="26">
        <v>79.56</v>
      </c>
      <c r="BH269" s="26">
        <v>118.39</v>
      </c>
      <c r="BI269" s="26">
        <v>64.42</v>
      </c>
      <c r="BJ269" s="26">
        <v>63.76</v>
      </c>
      <c r="BK269" s="26">
        <v>62.43</v>
      </c>
      <c r="BL269" s="26">
        <v>51.19</v>
      </c>
      <c r="BM269" s="26">
        <v>139.97</v>
      </c>
      <c r="BN269" s="26">
        <v>19.329999999999998</v>
      </c>
      <c r="BO269" s="26">
        <v>89.01</v>
      </c>
      <c r="BP269" s="26">
        <v>26.38</v>
      </c>
      <c r="BQ269" s="26">
        <v>47.93</v>
      </c>
      <c r="BR269" s="26">
        <v>95.97</v>
      </c>
      <c r="BS269" s="26">
        <v>47.73</v>
      </c>
      <c r="BT269" s="26">
        <v>77.69</v>
      </c>
      <c r="BU269" s="26">
        <v>54.17</v>
      </c>
      <c r="BV269" s="26">
        <v>107.22</v>
      </c>
      <c r="BW269" s="26">
        <v>86.47</v>
      </c>
      <c r="BX269" s="26">
        <v>71.66</v>
      </c>
      <c r="BY269" s="25"/>
      <c r="BZ269" s="25"/>
      <c r="CA269" s="25"/>
      <c r="CB269" s="25"/>
      <c r="CC269" s="26">
        <v>178.13</v>
      </c>
      <c r="CD269" s="26">
        <v>38.29</v>
      </c>
      <c r="CE269" s="26">
        <v>86.6</v>
      </c>
      <c r="CF269" s="26">
        <v>78.3</v>
      </c>
      <c r="CG269" s="26">
        <v>78.349999999999994</v>
      </c>
    </row>
    <row r="270" spans="1:85" x14ac:dyDescent="0.3">
      <c r="A270" s="24" t="s">
        <v>342</v>
      </c>
      <c r="B270" s="26">
        <v>77.14</v>
      </c>
      <c r="C270" s="25"/>
      <c r="D270" s="26">
        <v>79.040000000000006</v>
      </c>
      <c r="E270" s="26">
        <v>105.4</v>
      </c>
      <c r="F270" s="26">
        <v>125.02</v>
      </c>
      <c r="G270" s="26">
        <v>55.06</v>
      </c>
      <c r="H270" s="26">
        <v>61.09</v>
      </c>
      <c r="I270" s="26">
        <v>63.05</v>
      </c>
      <c r="J270" s="26">
        <v>68.91</v>
      </c>
      <c r="K270" s="26">
        <v>55.95</v>
      </c>
      <c r="L270" s="26">
        <v>82.34</v>
      </c>
      <c r="M270" s="26">
        <v>69.349999999999994</v>
      </c>
      <c r="N270" s="26">
        <v>69.739999999999995</v>
      </c>
      <c r="O270" s="26">
        <v>89.04</v>
      </c>
      <c r="P270" s="26">
        <v>54.89</v>
      </c>
      <c r="Q270" s="26">
        <v>67.19</v>
      </c>
      <c r="R270" s="25"/>
      <c r="S270" s="25"/>
      <c r="T270" s="25"/>
      <c r="U270" s="26">
        <v>113.06</v>
      </c>
      <c r="V270" s="26">
        <v>82.98</v>
      </c>
      <c r="W270" s="25"/>
      <c r="X270" s="26">
        <v>80.37</v>
      </c>
      <c r="Y270" s="26">
        <v>105.4</v>
      </c>
      <c r="Z270" s="26">
        <v>13.44</v>
      </c>
      <c r="AA270" s="26">
        <v>104.42</v>
      </c>
      <c r="AB270" s="26">
        <v>101.57</v>
      </c>
      <c r="AC270" s="26">
        <v>333.21</v>
      </c>
      <c r="AD270" s="26">
        <v>119.95</v>
      </c>
      <c r="AE270" s="26">
        <v>117.15</v>
      </c>
      <c r="AF270" s="26">
        <v>116.58</v>
      </c>
      <c r="AG270" s="26">
        <v>154.44</v>
      </c>
      <c r="AH270" s="26">
        <v>179.69</v>
      </c>
      <c r="AI270" s="26">
        <v>119.42</v>
      </c>
      <c r="AJ270" s="26">
        <v>138.61000000000001</v>
      </c>
      <c r="AK270" s="26">
        <v>96.87</v>
      </c>
      <c r="AL270" s="26">
        <v>215.24</v>
      </c>
      <c r="AM270" s="26">
        <v>84.24</v>
      </c>
      <c r="AN270" s="26">
        <v>170.61</v>
      </c>
      <c r="AO270" s="26">
        <v>185.33</v>
      </c>
      <c r="AP270" s="26">
        <v>134.71</v>
      </c>
      <c r="AQ270" s="26">
        <v>95.19</v>
      </c>
      <c r="AR270" s="26">
        <v>74.239999999999995</v>
      </c>
      <c r="AS270" s="26">
        <v>110.13</v>
      </c>
      <c r="AT270" s="26">
        <v>115.02</v>
      </c>
      <c r="AU270" s="26">
        <v>54.94</v>
      </c>
      <c r="AV270" s="26">
        <v>65.48</v>
      </c>
      <c r="AW270" s="26">
        <v>54.5</v>
      </c>
      <c r="AX270" s="26">
        <v>62.47</v>
      </c>
      <c r="AY270" s="26">
        <v>54.32</v>
      </c>
      <c r="AZ270" s="26">
        <v>75.95</v>
      </c>
      <c r="BA270" s="26">
        <v>66.31</v>
      </c>
      <c r="BB270" s="26">
        <v>99.02</v>
      </c>
      <c r="BC270" s="26">
        <v>83.06</v>
      </c>
      <c r="BD270" s="26">
        <v>31.04</v>
      </c>
      <c r="BE270" s="26">
        <v>32.06</v>
      </c>
      <c r="BF270" s="25"/>
      <c r="BG270" s="26">
        <v>81.14</v>
      </c>
      <c r="BH270" s="26">
        <v>117.38</v>
      </c>
      <c r="BI270" s="26">
        <v>65.28</v>
      </c>
      <c r="BJ270" s="26">
        <v>64.489999999999995</v>
      </c>
      <c r="BK270" s="26">
        <v>63.43</v>
      </c>
      <c r="BL270" s="26">
        <v>52.05</v>
      </c>
      <c r="BM270" s="26">
        <v>142.51</v>
      </c>
      <c r="BN270" s="26">
        <v>20.11</v>
      </c>
      <c r="BO270" s="26">
        <v>89.06</v>
      </c>
      <c r="BP270" s="26">
        <v>27.11</v>
      </c>
      <c r="BQ270" s="26">
        <v>48.85</v>
      </c>
      <c r="BR270" s="26">
        <v>94.95</v>
      </c>
      <c r="BS270" s="26">
        <v>47.84</v>
      </c>
      <c r="BT270" s="26">
        <v>69.72</v>
      </c>
      <c r="BU270" s="26">
        <v>56.51</v>
      </c>
      <c r="BV270" s="26">
        <v>108.29</v>
      </c>
      <c r="BW270" s="26">
        <v>91.07</v>
      </c>
      <c r="BX270" s="26">
        <v>72.72</v>
      </c>
      <c r="BY270" s="25"/>
      <c r="BZ270" s="25"/>
      <c r="CA270" s="25"/>
      <c r="CB270" s="25"/>
      <c r="CC270" s="26">
        <v>176.29</v>
      </c>
      <c r="CD270" s="26">
        <v>38.659999999999997</v>
      </c>
      <c r="CE270" s="26">
        <v>85.86</v>
      </c>
      <c r="CF270" s="26">
        <v>81.459999999999994</v>
      </c>
      <c r="CG270" s="26">
        <v>79.05</v>
      </c>
    </row>
    <row r="271" spans="1:85" x14ac:dyDescent="0.3">
      <c r="A271" s="24" t="s">
        <v>343</v>
      </c>
      <c r="B271" s="26">
        <v>77.709999999999994</v>
      </c>
      <c r="C271" s="25"/>
      <c r="D271" s="26">
        <v>78.8</v>
      </c>
      <c r="E271" s="26">
        <v>106.34</v>
      </c>
      <c r="F271" s="26">
        <v>125.07</v>
      </c>
      <c r="G271" s="26">
        <v>55.2</v>
      </c>
      <c r="H271" s="26">
        <v>62.08</v>
      </c>
      <c r="I271" s="26">
        <v>63.93</v>
      </c>
      <c r="J271" s="26">
        <v>70.11</v>
      </c>
      <c r="K271" s="26">
        <v>56.61</v>
      </c>
      <c r="L271" s="26">
        <v>83.64</v>
      </c>
      <c r="M271" s="26">
        <v>69.650000000000006</v>
      </c>
      <c r="N271" s="26">
        <v>70.349999999999994</v>
      </c>
      <c r="O271" s="26">
        <v>89.65</v>
      </c>
      <c r="P271" s="26">
        <v>54.55</v>
      </c>
      <c r="Q271" s="26">
        <v>68.69</v>
      </c>
      <c r="R271" s="25"/>
      <c r="S271" s="25"/>
      <c r="T271" s="25"/>
      <c r="U271" s="26">
        <v>112.4</v>
      </c>
      <c r="V271" s="26">
        <v>84.13</v>
      </c>
      <c r="W271" s="25"/>
      <c r="X271" s="26">
        <v>80.42</v>
      </c>
      <c r="Y271" s="26">
        <v>102.97</v>
      </c>
      <c r="Z271" s="26">
        <v>14.57</v>
      </c>
      <c r="AA271" s="26">
        <v>105.4</v>
      </c>
      <c r="AB271" s="26">
        <v>102.03</v>
      </c>
      <c r="AC271" s="26">
        <v>330.19</v>
      </c>
      <c r="AD271" s="26">
        <v>123.22</v>
      </c>
      <c r="AE271" s="26">
        <v>118.65</v>
      </c>
      <c r="AF271" s="26">
        <v>116.7</v>
      </c>
      <c r="AG271" s="26">
        <v>152.36000000000001</v>
      </c>
      <c r="AH271" s="26">
        <v>178.06</v>
      </c>
      <c r="AI271" s="26">
        <v>118.65</v>
      </c>
      <c r="AJ271" s="26">
        <v>139.18</v>
      </c>
      <c r="AK271" s="26">
        <v>96.82</v>
      </c>
      <c r="AL271" s="26">
        <v>213.84</v>
      </c>
      <c r="AM271" s="26">
        <v>85.27</v>
      </c>
      <c r="AN271" s="26">
        <v>169.87</v>
      </c>
      <c r="AO271" s="26">
        <v>185.91</v>
      </c>
      <c r="AP271" s="26">
        <v>135.15</v>
      </c>
      <c r="AQ271" s="26">
        <v>95.47</v>
      </c>
      <c r="AR271" s="26">
        <v>74.72</v>
      </c>
      <c r="AS271" s="26">
        <v>110.02</v>
      </c>
      <c r="AT271" s="26">
        <v>117.07</v>
      </c>
      <c r="AU271" s="26">
        <v>55.06</v>
      </c>
      <c r="AV271" s="26">
        <v>66.459999999999994</v>
      </c>
      <c r="AW271" s="26">
        <v>55.36</v>
      </c>
      <c r="AX271" s="26">
        <v>63.05</v>
      </c>
      <c r="AY271" s="26">
        <v>55.34</v>
      </c>
      <c r="AZ271" s="26">
        <v>77.459999999999994</v>
      </c>
      <c r="BA271" s="26">
        <v>67.239999999999995</v>
      </c>
      <c r="BB271" s="26">
        <v>98.56</v>
      </c>
      <c r="BC271" s="26">
        <v>82.07</v>
      </c>
      <c r="BD271" s="26">
        <v>33.130000000000003</v>
      </c>
      <c r="BE271" s="26">
        <v>33.51</v>
      </c>
      <c r="BF271" s="25"/>
      <c r="BG271" s="26">
        <v>82.34</v>
      </c>
      <c r="BH271" s="26">
        <v>116.5</v>
      </c>
      <c r="BI271" s="26">
        <v>66.11</v>
      </c>
      <c r="BJ271" s="26">
        <v>64.55</v>
      </c>
      <c r="BK271" s="26">
        <v>64.84</v>
      </c>
      <c r="BL271" s="26">
        <v>53.09</v>
      </c>
      <c r="BM271" s="26">
        <v>143.19999999999999</v>
      </c>
      <c r="BN271" s="26">
        <v>21.04</v>
      </c>
      <c r="BO271" s="26">
        <v>89.04</v>
      </c>
      <c r="BP271" s="26">
        <v>28.04</v>
      </c>
      <c r="BQ271" s="26">
        <v>49.69</v>
      </c>
      <c r="BR271" s="26">
        <v>93.91</v>
      </c>
      <c r="BS271" s="26">
        <v>47.82</v>
      </c>
      <c r="BT271" s="26">
        <v>59.25</v>
      </c>
      <c r="BU271" s="26">
        <v>58.57</v>
      </c>
      <c r="BV271" s="26">
        <v>109.38</v>
      </c>
      <c r="BW271" s="26">
        <v>94.33</v>
      </c>
      <c r="BX271" s="26">
        <v>73.319999999999993</v>
      </c>
      <c r="BY271" s="25"/>
      <c r="BZ271" s="25"/>
      <c r="CA271" s="25"/>
      <c r="CB271" s="25"/>
      <c r="CC271" s="26">
        <v>174.18</v>
      </c>
      <c r="CD271" s="26">
        <v>39</v>
      </c>
      <c r="CE271" s="26">
        <v>86.32</v>
      </c>
      <c r="CF271" s="26">
        <v>84.98</v>
      </c>
      <c r="CG271" s="26">
        <v>79.81</v>
      </c>
    </row>
    <row r="272" spans="1:85" x14ac:dyDescent="0.3">
      <c r="A272" s="24" t="s">
        <v>344</v>
      </c>
      <c r="B272" s="26">
        <v>78.52</v>
      </c>
      <c r="C272" s="25"/>
      <c r="D272" s="26">
        <v>78.05</v>
      </c>
      <c r="E272" s="26">
        <v>107.25</v>
      </c>
      <c r="F272" s="26">
        <v>125.48</v>
      </c>
      <c r="G272" s="26">
        <v>55.55</v>
      </c>
      <c r="H272" s="26">
        <v>62.99</v>
      </c>
      <c r="I272" s="26">
        <v>64.900000000000006</v>
      </c>
      <c r="J272" s="26">
        <v>71.31</v>
      </c>
      <c r="K272" s="26">
        <v>57.84</v>
      </c>
      <c r="L272" s="26">
        <v>85.19</v>
      </c>
      <c r="M272" s="26">
        <v>70.22</v>
      </c>
      <c r="N272" s="26">
        <v>72.72</v>
      </c>
      <c r="O272" s="26">
        <v>89.9</v>
      </c>
      <c r="P272" s="26">
        <v>54.35</v>
      </c>
      <c r="Q272" s="26">
        <v>69.88</v>
      </c>
      <c r="R272" s="25"/>
      <c r="S272" s="25"/>
      <c r="T272" s="25"/>
      <c r="U272" s="26">
        <v>111.9</v>
      </c>
      <c r="V272" s="26">
        <v>85.52</v>
      </c>
      <c r="W272" s="25"/>
      <c r="X272" s="26">
        <v>80.17</v>
      </c>
      <c r="Y272" s="26">
        <v>100.58</v>
      </c>
      <c r="Z272" s="26">
        <v>15.59</v>
      </c>
      <c r="AA272" s="26">
        <v>106.34</v>
      </c>
      <c r="AB272" s="26">
        <v>102.8</v>
      </c>
      <c r="AC272" s="26">
        <v>329.02</v>
      </c>
      <c r="AD272" s="26">
        <v>124.91</v>
      </c>
      <c r="AE272" s="26">
        <v>119.48</v>
      </c>
      <c r="AF272" s="26">
        <v>116.99</v>
      </c>
      <c r="AG272" s="26">
        <v>150.9</v>
      </c>
      <c r="AH272" s="26">
        <v>176.27</v>
      </c>
      <c r="AI272" s="26">
        <v>117.82</v>
      </c>
      <c r="AJ272" s="26">
        <v>139.34</v>
      </c>
      <c r="AK272" s="26">
        <v>97.12</v>
      </c>
      <c r="AL272" s="26">
        <v>212.9</v>
      </c>
      <c r="AM272" s="26">
        <v>86.97</v>
      </c>
      <c r="AN272" s="26">
        <v>168.29</v>
      </c>
      <c r="AO272" s="26">
        <v>187.14</v>
      </c>
      <c r="AP272" s="26">
        <v>135.38999999999999</v>
      </c>
      <c r="AQ272" s="26">
        <v>95.89</v>
      </c>
      <c r="AR272" s="26">
        <v>75.09</v>
      </c>
      <c r="AS272" s="26">
        <v>109.45</v>
      </c>
      <c r="AT272" s="26">
        <v>118.65</v>
      </c>
      <c r="AU272" s="26">
        <v>55.2</v>
      </c>
      <c r="AV272" s="26">
        <v>67.61</v>
      </c>
      <c r="AW272" s="26">
        <v>56.19</v>
      </c>
      <c r="AX272" s="26">
        <v>63.93</v>
      </c>
      <c r="AY272" s="26">
        <v>56.08</v>
      </c>
      <c r="AZ272" s="26">
        <v>78.87</v>
      </c>
      <c r="BA272" s="26">
        <v>68.42</v>
      </c>
      <c r="BB272" s="26">
        <v>98.19</v>
      </c>
      <c r="BC272" s="26">
        <v>81.23</v>
      </c>
      <c r="BD272" s="26">
        <v>33.770000000000003</v>
      </c>
      <c r="BE272" s="26">
        <v>35.130000000000003</v>
      </c>
      <c r="BF272" s="25"/>
      <c r="BG272" s="26">
        <v>83.64</v>
      </c>
      <c r="BH272" s="26">
        <v>115.61</v>
      </c>
      <c r="BI272" s="26">
        <v>66.95</v>
      </c>
      <c r="BJ272" s="26">
        <v>64.569999999999993</v>
      </c>
      <c r="BK272" s="26">
        <v>65.84</v>
      </c>
      <c r="BL272" s="26">
        <v>53.17</v>
      </c>
      <c r="BM272" s="26">
        <v>144.9</v>
      </c>
      <c r="BN272" s="26">
        <v>21.75</v>
      </c>
      <c r="BO272" s="26">
        <v>89.65</v>
      </c>
      <c r="BP272" s="26">
        <v>28.93</v>
      </c>
      <c r="BQ272" s="26">
        <v>50.7</v>
      </c>
      <c r="BR272" s="26">
        <v>93.17</v>
      </c>
      <c r="BS272" s="26">
        <v>48</v>
      </c>
      <c r="BT272" s="26">
        <v>48.34</v>
      </c>
      <c r="BU272" s="26">
        <v>60.1</v>
      </c>
      <c r="BV272" s="26">
        <v>111.28</v>
      </c>
      <c r="BW272" s="26">
        <v>97.54</v>
      </c>
      <c r="BX272" s="26">
        <v>74.239999999999995</v>
      </c>
      <c r="BY272" s="25"/>
      <c r="BZ272" s="25"/>
      <c r="CA272" s="25"/>
      <c r="CB272" s="25"/>
      <c r="CC272" s="26">
        <v>172.52</v>
      </c>
      <c r="CD272" s="26">
        <v>39.51</v>
      </c>
      <c r="CE272" s="26">
        <v>86.57</v>
      </c>
      <c r="CF272" s="26">
        <v>88.12</v>
      </c>
      <c r="CG272" s="26">
        <v>80.62</v>
      </c>
    </row>
    <row r="273" spans="1:85" x14ac:dyDescent="0.3">
      <c r="A273" s="24" t="s">
        <v>345</v>
      </c>
      <c r="B273" s="26">
        <v>79.23</v>
      </c>
      <c r="C273" s="25"/>
      <c r="D273" s="26">
        <v>77.73</v>
      </c>
      <c r="E273" s="26">
        <v>107.74</v>
      </c>
      <c r="F273" s="26">
        <v>125.16</v>
      </c>
      <c r="G273" s="26">
        <v>55.67</v>
      </c>
      <c r="H273" s="26">
        <v>64.510000000000005</v>
      </c>
      <c r="I273" s="26">
        <v>65.569999999999993</v>
      </c>
      <c r="J273" s="26">
        <v>72.45</v>
      </c>
      <c r="K273" s="26">
        <v>59.11</v>
      </c>
      <c r="L273" s="26">
        <v>86.77</v>
      </c>
      <c r="M273" s="26">
        <v>71.16</v>
      </c>
      <c r="N273" s="26">
        <v>73.63</v>
      </c>
      <c r="O273" s="26">
        <v>90.29</v>
      </c>
      <c r="P273" s="26">
        <v>54.64</v>
      </c>
      <c r="Q273" s="26">
        <v>71.260000000000005</v>
      </c>
      <c r="R273" s="25"/>
      <c r="S273" s="25"/>
      <c r="T273" s="25"/>
      <c r="U273" s="26">
        <v>111.26</v>
      </c>
      <c r="V273" s="26">
        <v>86.1</v>
      </c>
      <c r="W273" s="25"/>
      <c r="X273" s="26">
        <v>79.400000000000006</v>
      </c>
      <c r="Y273" s="26">
        <v>98.28</v>
      </c>
      <c r="Z273" s="26">
        <v>16.53</v>
      </c>
      <c r="AA273" s="26">
        <v>107.25</v>
      </c>
      <c r="AB273" s="26">
        <v>103.47</v>
      </c>
      <c r="AC273" s="26">
        <v>326.60000000000002</v>
      </c>
      <c r="AD273" s="26">
        <v>126.02</v>
      </c>
      <c r="AE273" s="26">
        <v>120.34</v>
      </c>
      <c r="AF273" s="26">
        <v>117.65</v>
      </c>
      <c r="AG273" s="26">
        <v>149.87</v>
      </c>
      <c r="AH273" s="26">
        <v>175.05</v>
      </c>
      <c r="AI273" s="26">
        <v>117.26</v>
      </c>
      <c r="AJ273" s="26">
        <v>140.4</v>
      </c>
      <c r="AK273" s="26">
        <v>97.87</v>
      </c>
      <c r="AL273" s="26">
        <v>212.39</v>
      </c>
      <c r="AM273" s="26">
        <v>89.15</v>
      </c>
      <c r="AN273" s="26">
        <v>166.95</v>
      </c>
      <c r="AO273" s="26">
        <v>185.38</v>
      </c>
      <c r="AP273" s="26">
        <v>136.21</v>
      </c>
      <c r="AQ273" s="26">
        <v>96.98</v>
      </c>
      <c r="AR273" s="26">
        <v>76.12</v>
      </c>
      <c r="AS273" s="26">
        <v>110.05</v>
      </c>
      <c r="AT273" s="26">
        <v>120.75</v>
      </c>
      <c r="AU273" s="26">
        <v>55.55</v>
      </c>
      <c r="AV273" s="26">
        <v>68.53</v>
      </c>
      <c r="AW273" s="26">
        <v>57.09</v>
      </c>
      <c r="AX273" s="26">
        <v>64.900000000000006</v>
      </c>
      <c r="AY273" s="26">
        <v>57.11</v>
      </c>
      <c r="AZ273" s="26">
        <v>80.22</v>
      </c>
      <c r="BA273" s="26">
        <v>69.569999999999993</v>
      </c>
      <c r="BB273" s="26">
        <v>98.31</v>
      </c>
      <c r="BC273" s="26">
        <v>80.459999999999994</v>
      </c>
      <c r="BD273" s="26">
        <v>35.18</v>
      </c>
      <c r="BE273" s="26">
        <v>37.200000000000003</v>
      </c>
      <c r="BF273" s="25"/>
      <c r="BG273" s="26">
        <v>85.19</v>
      </c>
      <c r="BH273" s="26">
        <v>115.02</v>
      </c>
      <c r="BI273" s="26">
        <v>67.989999999999995</v>
      </c>
      <c r="BJ273" s="26">
        <v>64.81</v>
      </c>
      <c r="BK273" s="26">
        <v>67.400000000000006</v>
      </c>
      <c r="BL273" s="26">
        <v>55.47</v>
      </c>
      <c r="BM273" s="26">
        <v>148.54</v>
      </c>
      <c r="BN273" s="26">
        <v>22.52</v>
      </c>
      <c r="BO273" s="26">
        <v>89.9</v>
      </c>
      <c r="BP273" s="26">
        <v>29.97</v>
      </c>
      <c r="BQ273" s="26">
        <v>51.29</v>
      </c>
      <c r="BR273" s="26">
        <v>92.7</v>
      </c>
      <c r="BS273" s="26">
        <v>48.44</v>
      </c>
      <c r="BT273" s="26">
        <v>39.68</v>
      </c>
      <c r="BU273" s="26">
        <v>61.03</v>
      </c>
      <c r="BV273" s="26">
        <v>113.15</v>
      </c>
      <c r="BW273" s="26">
        <v>101.64</v>
      </c>
      <c r="BX273" s="26">
        <v>75.010000000000005</v>
      </c>
      <c r="BY273" s="25"/>
      <c r="BZ273" s="25"/>
      <c r="CA273" s="25"/>
      <c r="CB273" s="25"/>
      <c r="CC273" s="26">
        <v>171.12</v>
      </c>
      <c r="CD273" s="26">
        <v>40.090000000000003</v>
      </c>
      <c r="CE273" s="26">
        <v>86.29</v>
      </c>
      <c r="CF273" s="26">
        <v>91.33</v>
      </c>
      <c r="CG273" s="26">
        <v>82.03</v>
      </c>
    </row>
    <row r="274" spans="1:85" x14ac:dyDescent="0.3">
      <c r="A274" s="24" t="s">
        <v>346</v>
      </c>
      <c r="B274" s="26">
        <v>79.739999999999995</v>
      </c>
      <c r="C274" s="25"/>
      <c r="D274" s="26">
        <v>77.260000000000005</v>
      </c>
      <c r="E274" s="26">
        <v>107.97</v>
      </c>
      <c r="F274" s="26">
        <v>124.85</v>
      </c>
      <c r="G274" s="26">
        <v>55.71</v>
      </c>
      <c r="H274" s="26">
        <v>65.540000000000006</v>
      </c>
      <c r="I274" s="26">
        <v>66.25</v>
      </c>
      <c r="J274" s="26">
        <v>73.12</v>
      </c>
      <c r="K274" s="26">
        <v>59.92</v>
      </c>
      <c r="L274" s="26">
        <v>88.5</v>
      </c>
      <c r="M274" s="26">
        <v>71.84</v>
      </c>
      <c r="N274" s="26">
        <v>74.37</v>
      </c>
      <c r="O274" s="26">
        <v>90.71</v>
      </c>
      <c r="P274" s="26">
        <v>55.07</v>
      </c>
      <c r="Q274" s="26">
        <v>72.900000000000006</v>
      </c>
      <c r="R274" s="25"/>
      <c r="S274" s="25"/>
      <c r="T274" s="25"/>
      <c r="U274" s="26">
        <v>111.27</v>
      </c>
      <c r="V274" s="26">
        <v>86.5</v>
      </c>
      <c r="W274" s="25"/>
      <c r="X274" s="26">
        <v>79.099999999999994</v>
      </c>
      <c r="Y274" s="26">
        <v>95.15</v>
      </c>
      <c r="Z274" s="26">
        <v>17.45</v>
      </c>
      <c r="AA274" s="26">
        <v>107.74</v>
      </c>
      <c r="AB274" s="26">
        <v>103.84</v>
      </c>
      <c r="AC274" s="26">
        <v>323.63</v>
      </c>
      <c r="AD274" s="26">
        <v>127.23</v>
      </c>
      <c r="AE274" s="26">
        <v>119.93</v>
      </c>
      <c r="AF274" s="26">
        <v>117.64</v>
      </c>
      <c r="AG274" s="26">
        <v>147.63</v>
      </c>
      <c r="AH274" s="26">
        <v>172.65</v>
      </c>
      <c r="AI274" s="26">
        <v>116.58</v>
      </c>
      <c r="AJ274" s="26">
        <v>141.16999999999999</v>
      </c>
      <c r="AK274" s="26">
        <v>98.01</v>
      </c>
      <c r="AL274" s="26">
        <v>211.64</v>
      </c>
      <c r="AM274" s="26">
        <v>90.33</v>
      </c>
      <c r="AN274" s="26">
        <v>165.43</v>
      </c>
      <c r="AO274" s="26">
        <v>183.5</v>
      </c>
      <c r="AP274" s="26">
        <v>135.78</v>
      </c>
      <c r="AQ274" s="26">
        <v>97.02</v>
      </c>
      <c r="AR274" s="26">
        <v>76.45</v>
      </c>
      <c r="AS274" s="26">
        <v>109.81</v>
      </c>
      <c r="AT274" s="26">
        <v>121.71</v>
      </c>
      <c r="AU274" s="26">
        <v>55.67</v>
      </c>
      <c r="AV274" s="26">
        <v>70.31</v>
      </c>
      <c r="AW274" s="26">
        <v>58.33</v>
      </c>
      <c r="AX274" s="26">
        <v>65.569999999999993</v>
      </c>
      <c r="AY274" s="26">
        <v>58.52</v>
      </c>
      <c r="AZ274" s="26">
        <v>81.94</v>
      </c>
      <c r="BA274" s="26">
        <v>70.430000000000007</v>
      </c>
      <c r="BB274" s="26">
        <v>97.58</v>
      </c>
      <c r="BC274" s="26">
        <v>79</v>
      </c>
      <c r="BD274" s="26">
        <v>38.32</v>
      </c>
      <c r="BE274" s="26">
        <v>38.869999999999997</v>
      </c>
      <c r="BF274" s="25"/>
      <c r="BG274" s="26">
        <v>86.77</v>
      </c>
      <c r="BH274" s="26">
        <v>113.91</v>
      </c>
      <c r="BI274" s="26">
        <v>69.05</v>
      </c>
      <c r="BJ274" s="26">
        <v>66.17</v>
      </c>
      <c r="BK274" s="26">
        <v>67.84</v>
      </c>
      <c r="BL274" s="26">
        <v>56.04</v>
      </c>
      <c r="BM274" s="26">
        <v>150.37</v>
      </c>
      <c r="BN274" s="26">
        <v>23.18</v>
      </c>
      <c r="BO274" s="26">
        <v>90.29</v>
      </c>
      <c r="BP274" s="26">
        <v>31.52</v>
      </c>
      <c r="BQ274" s="26">
        <v>51.33</v>
      </c>
      <c r="BR274" s="26">
        <v>92.19</v>
      </c>
      <c r="BS274" s="26">
        <v>49.49</v>
      </c>
      <c r="BT274" s="26">
        <v>36.44</v>
      </c>
      <c r="BU274" s="26">
        <v>62.52</v>
      </c>
      <c r="BV274" s="26">
        <v>114.99</v>
      </c>
      <c r="BW274" s="26">
        <v>104.24</v>
      </c>
      <c r="BX274" s="26">
        <v>75.790000000000006</v>
      </c>
      <c r="BY274" s="25"/>
      <c r="BZ274" s="25"/>
      <c r="CA274" s="25"/>
      <c r="CB274" s="25"/>
      <c r="CC274" s="26">
        <v>169.57</v>
      </c>
      <c r="CD274" s="26">
        <v>40.54</v>
      </c>
      <c r="CE274" s="26">
        <v>86.24</v>
      </c>
      <c r="CF274" s="26">
        <v>93.41</v>
      </c>
      <c r="CG274" s="26">
        <v>82.33</v>
      </c>
    </row>
    <row r="275" spans="1:85" x14ac:dyDescent="0.3">
      <c r="A275" s="24" t="s">
        <v>347</v>
      </c>
      <c r="B275" s="26">
        <v>80.319999999999993</v>
      </c>
      <c r="C275" s="25"/>
      <c r="D275" s="26">
        <v>76.67</v>
      </c>
      <c r="E275" s="26">
        <v>107.88</v>
      </c>
      <c r="F275" s="26">
        <v>124.61</v>
      </c>
      <c r="G275" s="26">
        <v>56.17</v>
      </c>
      <c r="H275" s="26">
        <v>66.91</v>
      </c>
      <c r="I275" s="26">
        <v>66.83</v>
      </c>
      <c r="J275" s="26">
        <v>73.989999999999995</v>
      </c>
      <c r="K275" s="26">
        <v>60.75</v>
      </c>
      <c r="L275" s="26">
        <v>90.13</v>
      </c>
      <c r="M275" s="26">
        <v>72.739999999999995</v>
      </c>
      <c r="N275" s="26">
        <v>75.05</v>
      </c>
      <c r="O275" s="26">
        <v>91.27</v>
      </c>
      <c r="P275" s="26">
        <v>55.5</v>
      </c>
      <c r="Q275" s="26">
        <v>74.25</v>
      </c>
      <c r="R275" s="25"/>
      <c r="S275" s="25"/>
      <c r="T275" s="25"/>
      <c r="U275" s="26">
        <v>110.63</v>
      </c>
      <c r="V275" s="26">
        <v>87.36</v>
      </c>
      <c r="W275" s="25"/>
      <c r="X275" s="26">
        <v>78.650000000000006</v>
      </c>
      <c r="Y275" s="26">
        <v>91.69</v>
      </c>
      <c r="Z275" s="26">
        <v>18.46</v>
      </c>
      <c r="AA275" s="26">
        <v>107.97</v>
      </c>
      <c r="AB275" s="26">
        <v>103.98</v>
      </c>
      <c r="AC275" s="26">
        <v>320.56</v>
      </c>
      <c r="AD275" s="26">
        <v>126.84</v>
      </c>
      <c r="AE275" s="26">
        <v>119.74</v>
      </c>
      <c r="AF275" s="26">
        <v>117.87</v>
      </c>
      <c r="AG275" s="26">
        <v>145.94</v>
      </c>
      <c r="AH275" s="26">
        <v>171.11</v>
      </c>
      <c r="AI275" s="26">
        <v>116.27</v>
      </c>
      <c r="AJ275" s="26">
        <v>141.84</v>
      </c>
      <c r="AK275" s="26">
        <v>98.11</v>
      </c>
      <c r="AL275" s="26">
        <v>209.87</v>
      </c>
      <c r="AM275" s="26">
        <v>90.62</v>
      </c>
      <c r="AN275" s="26">
        <v>163.87</v>
      </c>
      <c r="AO275" s="26">
        <v>182.46</v>
      </c>
      <c r="AP275" s="26">
        <v>135.19</v>
      </c>
      <c r="AQ275" s="26">
        <v>97.24</v>
      </c>
      <c r="AR275" s="26">
        <v>76.91</v>
      </c>
      <c r="AS275" s="26">
        <v>109.24</v>
      </c>
      <c r="AT275" s="26">
        <v>122.49</v>
      </c>
      <c r="AU275" s="26">
        <v>55.71</v>
      </c>
      <c r="AV275" s="26">
        <v>71.44</v>
      </c>
      <c r="AW275" s="26">
        <v>59.25</v>
      </c>
      <c r="AX275" s="26">
        <v>66.25</v>
      </c>
      <c r="AY275" s="26">
        <v>59.9</v>
      </c>
      <c r="AZ275" s="26">
        <v>83.12</v>
      </c>
      <c r="BA275" s="26">
        <v>70.78</v>
      </c>
      <c r="BB275" s="26">
        <v>96.99</v>
      </c>
      <c r="BC275" s="26">
        <v>78.14</v>
      </c>
      <c r="BD275" s="26">
        <v>40.06</v>
      </c>
      <c r="BE275" s="26">
        <v>40.380000000000003</v>
      </c>
      <c r="BF275" s="25"/>
      <c r="BG275" s="26">
        <v>88.5</v>
      </c>
      <c r="BH275" s="26">
        <v>112.81</v>
      </c>
      <c r="BI275" s="26">
        <v>70.06</v>
      </c>
      <c r="BJ275" s="26">
        <v>67.08</v>
      </c>
      <c r="BK275" s="26">
        <v>68.23</v>
      </c>
      <c r="BL275" s="26">
        <v>56.63</v>
      </c>
      <c r="BM275" s="26">
        <v>151.30000000000001</v>
      </c>
      <c r="BN275" s="26">
        <v>24.04</v>
      </c>
      <c r="BO275" s="26">
        <v>90.71</v>
      </c>
      <c r="BP275" s="26">
        <v>32.840000000000003</v>
      </c>
      <c r="BQ275" s="26">
        <v>51</v>
      </c>
      <c r="BR275" s="26">
        <v>91.84</v>
      </c>
      <c r="BS275" s="26">
        <v>50.69</v>
      </c>
      <c r="BT275" s="26">
        <v>36.93</v>
      </c>
      <c r="BU275" s="26">
        <v>64.69</v>
      </c>
      <c r="BV275" s="26">
        <v>116.43</v>
      </c>
      <c r="BW275" s="26">
        <v>106.33</v>
      </c>
      <c r="BX275" s="26">
        <v>76.38</v>
      </c>
      <c r="BY275" s="25"/>
      <c r="BZ275" s="25"/>
      <c r="CA275" s="25"/>
      <c r="CB275" s="25"/>
      <c r="CC275" s="26">
        <v>168.86</v>
      </c>
      <c r="CD275" s="26">
        <v>41.37</v>
      </c>
      <c r="CE275" s="26">
        <v>86.37</v>
      </c>
      <c r="CF275" s="26">
        <v>95.33</v>
      </c>
      <c r="CG275" s="26">
        <v>82.28</v>
      </c>
    </row>
    <row r="276" spans="1:85" x14ac:dyDescent="0.3">
      <c r="A276" s="24" t="s">
        <v>348</v>
      </c>
      <c r="B276" s="26">
        <v>80.95</v>
      </c>
      <c r="C276" s="25"/>
      <c r="D276" s="26">
        <v>75.75</v>
      </c>
      <c r="E276" s="26">
        <v>107.59</v>
      </c>
      <c r="F276" s="26">
        <v>124.82</v>
      </c>
      <c r="G276" s="26">
        <v>56.48</v>
      </c>
      <c r="H276" s="26">
        <v>68.53</v>
      </c>
      <c r="I276" s="26">
        <v>67.2</v>
      </c>
      <c r="J276" s="26">
        <v>75.03</v>
      </c>
      <c r="K276" s="26">
        <v>61.49</v>
      </c>
      <c r="L276" s="26">
        <v>91.98</v>
      </c>
      <c r="M276" s="26">
        <v>73.680000000000007</v>
      </c>
      <c r="N276" s="26">
        <v>76.3</v>
      </c>
      <c r="O276" s="26">
        <v>91.68</v>
      </c>
      <c r="P276" s="26">
        <v>55.72</v>
      </c>
      <c r="Q276" s="26">
        <v>75.39</v>
      </c>
      <c r="R276" s="25"/>
      <c r="S276" s="25"/>
      <c r="T276" s="25"/>
      <c r="U276" s="26">
        <v>110.36</v>
      </c>
      <c r="V276" s="26">
        <v>88.55</v>
      </c>
      <c r="W276" s="25"/>
      <c r="X276" s="26">
        <v>78.05</v>
      </c>
      <c r="Y276" s="26">
        <v>88.59</v>
      </c>
      <c r="Z276" s="26">
        <v>19.649999999999999</v>
      </c>
      <c r="AA276" s="26">
        <v>107.88</v>
      </c>
      <c r="AB276" s="26">
        <v>104.14</v>
      </c>
      <c r="AC276" s="26">
        <v>317.42</v>
      </c>
      <c r="AD276" s="26">
        <v>126.11</v>
      </c>
      <c r="AE276" s="26">
        <v>119.52</v>
      </c>
      <c r="AF276" s="26">
        <v>118.15</v>
      </c>
      <c r="AG276" s="26">
        <v>144.24</v>
      </c>
      <c r="AH276" s="26">
        <v>169.79</v>
      </c>
      <c r="AI276" s="26">
        <v>116.07</v>
      </c>
      <c r="AJ276" s="26">
        <v>142.34</v>
      </c>
      <c r="AK276" s="26">
        <v>98.79</v>
      </c>
      <c r="AL276" s="26">
        <v>208.5</v>
      </c>
      <c r="AM276" s="26">
        <v>91.03</v>
      </c>
      <c r="AN276" s="26">
        <v>161.47999999999999</v>
      </c>
      <c r="AO276" s="26">
        <v>180.77</v>
      </c>
      <c r="AP276" s="26">
        <v>135.22999999999999</v>
      </c>
      <c r="AQ276" s="26">
        <v>97.83</v>
      </c>
      <c r="AR276" s="26">
        <v>77.25</v>
      </c>
      <c r="AS276" s="26">
        <v>108.36</v>
      </c>
      <c r="AT276" s="26">
        <v>122.67</v>
      </c>
      <c r="AU276" s="26">
        <v>56.17</v>
      </c>
      <c r="AV276" s="26">
        <v>73.05</v>
      </c>
      <c r="AW276" s="26">
        <v>60.36</v>
      </c>
      <c r="AX276" s="26">
        <v>66.83</v>
      </c>
      <c r="AY276" s="26">
        <v>61.69</v>
      </c>
      <c r="AZ276" s="26">
        <v>84.31</v>
      </c>
      <c r="BA276" s="26">
        <v>71.39</v>
      </c>
      <c r="BB276" s="26">
        <v>97.11</v>
      </c>
      <c r="BC276" s="26">
        <v>77.459999999999994</v>
      </c>
      <c r="BD276" s="26">
        <v>41.17</v>
      </c>
      <c r="BE276" s="26">
        <v>41.94</v>
      </c>
      <c r="BF276" s="25"/>
      <c r="BG276" s="26">
        <v>90.13</v>
      </c>
      <c r="BH276" s="26">
        <v>111.81</v>
      </c>
      <c r="BI276" s="26">
        <v>70.89</v>
      </c>
      <c r="BJ276" s="26">
        <v>68.44</v>
      </c>
      <c r="BK276" s="26">
        <v>68.819999999999993</v>
      </c>
      <c r="BL276" s="26">
        <v>56.87</v>
      </c>
      <c r="BM276" s="26">
        <v>152.99</v>
      </c>
      <c r="BN276" s="26">
        <v>24.72</v>
      </c>
      <c r="BO276" s="26">
        <v>91.27</v>
      </c>
      <c r="BP276" s="26">
        <v>34.08</v>
      </c>
      <c r="BQ276" s="26">
        <v>50.62</v>
      </c>
      <c r="BR276" s="26">
        <v>91.58</v>
      </c>
      <c r="BS276" s="26">
        <v>51.98</v>
      </c>
      <c r="BT276" s="26">
        <v>37.700000000000003</v>
      </c>
      <c r="BU276" s="26">
        <v>66.349999999999994</v>
      </c>
      <c r="BV276" s="26">
        <v>117.73</v>
      </c>
      <c r="BW276" s="26">
        <v>107.98</v>
      </c>
      <c r="BX276" s="26">
        <v>77.099999999999994</v>
      </c>
      <c r="BY276" s="25"/>
      <c r="BZ276" s="25"/>
      <c r="CA276" s="25"/>
      <c r="CB276" s="25"/>
      <c r="CC276" s="26">
        <v>167.32</v>
      </c>
      <c r="CD276" s="26">
        <v>41.79</v>
      </c>
      <c r="CE276" s="26">
        <v>87.03</v>
      </c>
      <c r="CF276" s="26">
        <v>97.67</v>
      </c>
      <c r="CG276" s="26">
        <v>82.69</v>
      </c>
    </row>
    <row r="277" spans="1:85" x14ac:dyDescent="0.3">
      <c r="A277" s="24" t="s">
        <v>349</v>
      </c>
      <c r="B277" s="26">
        <v>81.540000000000006</v>
      </c>
      <c r="C277" s="25"/>
      <c r="D277" s="26">
        <v>75.510000000000005</v>
      </c>
      <c r="E277" s="26">
        <v>107.13</v>
      </c>
      <c r="F277" s="26">
        <v>124.45</v>
      </c>
      <c r="G277" s="26">
        <v>56.83</v>
      </c>
      <c r="H277" s="26">
        <v>70.069999999999993</v>
      </c>
      <c r="I277" s="26">
        <v>67.84</v>
      </c>
      <c r="J277" s="26">
        <v>75.88</v>
      </c>
      <c r="K277" s="26">
        <v>62.28</v>
      </c>
      <c r="L277" s="26">
        <v>93.74</v>
      </c>
      <c r="M277" s="26">
        <v>75.260000000000005</v>
      </c>
      <c r="N277" s="26">
        <v>77.099999999999994</v>
      </c>
      <c r="O277" s="26">
        <v>92.61</v>
      </c>
      <c r="P277" s="26">
        <v>56.32</v>
      </c>
      <c r="Q277" s="26">
        <v>76.599999999999994</v>
      </c>
      <c r="R277" s="25"/>
      <c r="S277" s="25"/>
      <c r="T277" s="25"/>
      <c r="U277" s="26">
        <v>109.86</v>
      </c>
      <c r="V277" s="26">
        <v>89.96</v>
      </c>
      <c r="W277" s="25"/>
      <c r="X277" s="26">
        <v>77.11</v>
      </c>
      <c r="Y277" s="26">
        <v>85.67</v>
      </c>
      <c r="Z277" s="26">
        <v>21.08</v>
      </c>
      <c r="AA277" s="26">
        <v>107.59</v>
      </c>
      <c r="AB277" s="26">
        <v>104.39</v>
      </c>
      <c r="AC277" s="26">
        <v>314.10000000000002</v>
      </c>
      <c r="AD277" s="26">
        <v>125.12</v>
      </c>
      <c r="AE277" s="26">
        <v>119.84</v>
      </c>
      <c r="AF277" s="26">
        <v>120.28</v>
      </c>
      <c r="AG277" s="26">
        <v>143.27000000000001</v>
      </c>
      <c r="AH277" s="26">
        <v>169.57</v>
      </c>
      <c r="AI277" s="26">
        <v>116.27</v>
      </c>
      <c r="AJ277" s="26">
        <v>143.34</v>
      </c>
      <c r="AK277" s="26">
        <v>100.12</v>
      </c>
      <c r="AL277" s="26">
        <v>207.55</v>
      </c>
      <c r="AM277" s="26">
        <v>91.9</v>
      </c>
      <c r="AN277" s="26">
        <v>160.18</v>
      </c>
      <c r="AO277" s="26">
        <v>179.8</v>
      </c>
      <c r="AP277" s="26">
        <v>135.13</v>
      </c>
      <c r="AQ277" s="26">
        <v>98.5</v>
      </c>
      <c r="AR277" s="26">
        <v>78</v>
      </c>
      <c r="AS277" s="26">
        <v>108.24</v>
      </c>
      <c r="AT277" s="26">
        <v>123.53</v>
      </c>
      <c r="AU277" s="26">
        <v>56.48</v>
      </c>
      <c r="AV277" s="26">
        <v>74.97</v>
      </c>
      <c r="AW277" s="26">
        <v>61.66</v>
      </c>
      <c r="AX277" s="26">
        <v>67.2</v>
      </c>
      <c r="AY277" s="26">
        <v>63.67</v>
      </c>
      <c r="AZ277" s="26">
        <v>85.63</v>
      </c>
      <c r="BA277" s="26">
        <v>72.17</v>
      </c>
      <c r="BB277" s="26">
        <v>96.99</v>
      </c>
      <c r="BC277" s="26">
        <v>76.459999999999994</v>
      </c>
      <c r="BD277" s="26">
        <v>41.73</v>
      </c>
      <c r="BE277" s="26">
        <v>44.12</v>
      </c>
      <c r="BF277" s="25"/>
      <c r="BG277" s="26">
        <v>91.98</v>
      </c>
      <c r="BH277" s="26">
        <v>112.47</v>
      </c>
      <c r="BI277" s="26">
        <v>71.83</v>
      </c>
      <c r="BJ277" s="26">
        <v>69.489999999999995</v>
      </c>
      <c r="BK277" s="26">
        <v>69.599999999999994</v>
      </c>
      <c r="BL277" s="26">
        <v>57.91</v>
      </c>
      <c r="BM277" s="26">
        <v>155</v>
      </c>
      <c r="BN277" s="26">
        <v>25.51</v>
      </c>
      <c r="BO277" s="26">
        <v>91.68</v>
      </c>
      <c r="BP277" s="26">
        <v>34.909999999999997</v>
      </c>
      <c r="BQ277" s="26">
        <v>50.31</v>
      </c>
      <c r="BR277" s="26">
        <v>91.34</v>
      </c>
      <c r="BS277" s="26">
        <v>52.56</v>
      </c>
      <c r="BT277" s="26">
        <v>38.04</v>
      </c>
      <c r="BU277" s="26">
        <v>67.84</v>
      </c>
      <c r="BV277" s="26">
        <v>117.75</v>
      </c>
      <c r="BW277" s="26">
        <v>110.2</v>
      </c>
      <c r="BX277" s="26">
        <v>77.489999999999995</v>
      </c>
      <c r="BY277" s="25"/>
      <c r="BZ277" s="25"/>
      <c r="CA277" s="25"/>
      <c r="CB277" s="25"/>
      <c r="CC277" s="26">
        <v>166.28</v>
      </c>
      <c r="CD277" s="26">
        <v>42.44</v>
      </c>
      <c r="CE277" s="26">
        <v>87.83</v>
      </c>
      <c r="CF277" s="26">
        <v>100.99</v>
      </c>
      <c r="CG277" s="26">
        <v>83.27</v>
      </c>
    </row>
    <row r="278" spans="1:85" x14ac:dyDescent="0.3">
      <c r="A278" s="24" t="s">
        <v>350</v>
      </c>
      <c r="B278" s="26">
        <v>82.18</v>
      </c>
      <c r="C278" s="25"/>
      <c r="D278" s="26">
        <v>75.22</v>
      </c>
      <c r="E278" s="26">
        <v>106.69</v>
      </c>
      <c r="F278" s="26">
        <v>124.1</v>
      </c>
      <c r="G278" s="26">
        <v>56.65</v>
      </c>
      <c r="H278" s="26">
        <v>71.14</v>
      </c>
      <c r="I278" s="26">
        <v>68.28</v>
      </c>
      <c r="J278" s="26">
        <v>76.37</v>
      </c>
      <c r="K278" s="26">
        <v>63.1</v>
      </c>
      <c r="L278" s="26">
        <v>95.32</v>
      </c>
      <c r="M278" s="26">
        <v>78.8</v>
      </c>
      <c r="N278" s="26">
        <v>77.78</v>
      </c>
      <c r="O278" s="26">
        <v>93.5</v>
      </c>
      <c r="P278" s="26">
        <v>56.53</v>
      </c>
      <c r="Q278" s="26">
        <v>77.75</v>
      </c>
      <c r="R278" s="25"/>
      <c r="S278" s="25"/>
      <c r="T278" s="25"/>
      <c r="U278" s="26">
        <v>109.41</v>
      </c>
      <c r="V278" s="26">
        <v>91.12</v>
      </c>
      <c r="W278" s="25"/>
      <c r="X278" s="26">
        <v>76.819999999999993</v>
      </c>
      <c r="Y278" s="26">
        <v>84.9</v>
      </c>
      <c r="Z278" s="26">
        <v>22.63</v>
      </c>
      <c r="AA278" s="26">
        <v>107.13</v>
      </c>
      <c r="AB278" s="26">
        <v>104.56</v>
      </c>
      <c r="AC278" s="26">
        <v>311.83999999999997</v>
      </c>
      <c r="AD278" s="26">
        <v>124.36</v>
      </c>
      <c r="AE278" s="26">
        <v>119.55</v>
      </c>
      <c r="AF278" s="26">
        <v>120.76</v>
      </c>
      <c r="AG278" s="26">
        <v>141</v>
      </c>
      <c r="AH278" s="26">
        <v>167.9</v>
      </c>
      <c r="AI278" s="26">
        <v>115.54</v>
      </c>
      <c r="AJ278" s="26">
        <v>143.46</v>
      </c>
      <c r="AK278" s="26">
        <v>100.29</v>
      </c>
      <c r="AL278" s="26">
        <v>205.77</v>
      </c>
      <c r="AM278" s="26">
        <v>92.74</v>
      </c>
      <c r="AN278" s="26">
        <v>158.96</v>
      </c>
      <c r="AO278" s="26">
        <v>177.7</v>
      </c>
      <c r="AP278" s="26">
        <v>134.81</v>
      </c>
      <c r="AQ278" s="26">
        <v>98.49</v>
      </c>
      <c r="AR278" s="26">
        <v>78.16</v>
      </c>
      <c r="AS278" s="26">
        <v>107.74</v>
      </c>
      <c r="AT278" s="26">
        <v>124.27</v>
      </c>
      <c r="AU278" s="26">
        <v>56.83</v>
      </c>
      <c r="AV278" s="26">
        <v>76.91</v>
      </c>
      <c r="AW278" s="26">
        <v>62.79</v>
      </c>
      <c r="AX278" s="26">
        <v>67.84</v>
      </c>
      <c r="AY278" s="26">
        <v>64.55</v>
      </c>
      <c r="AZ278" s="26">
        <v>86.49</v>
      </c>
      <c r="BA278" s="26">
        <v>73.010000000000005</v>
      </c>
      <c r="BB278" s="26">
        <v>97.19</v>
      </c>
      <c r="BC278" s="26">
        <v>74.61</v>
      </c>
      <c r="BD278" s="26">
        <v>42.95</v>
      </c>
      <c r="BE278" s="26">
        <v>45.91</v>
      </c>
      <c r="BF278" s="25"/>
      <c r="BG278" s="26">
        <v>93.74</v>
      </c>
      <c r="BH278" s="26">
        <v>112.18</v>
      </c>
      <c r="BI278" s="26">
        <v>72.58</v>
      </c>
      <c r="BJ278" s="26">
        <v>71.58</v>
      </c>
      <c r="BK278" s="26">
        <v>71.83</v>
      </c>
      <c r="BL278" s="26">
        <v>58.17</v>
      </c>
      <c r="BM278" s="26">
        <v>156.61000000000001</v>
      </c>
      <c r="BN278" s="26">
        <v>26.81</v>
      </c>
      <c r="BO278" s="26">
        <v>92.61</v>
      </c>
      <c r="BP278" s="26">
        <v>36.68</v>
      </c>
      <c r="BQ278" s="26">
        <v>50.37</v>
      </c>
      <c r="BR278" s="26">
        <v>90.79</v>
      </c>
      <c r="BS278" s="26">
        <v>53.72</v>
      </c>
      <c r="BT278" s="26">
        <v>38.6</v>
      </c>
      <c r="BU278" s="26">
        <v>69.489999999999995</v>
      </c>
      <c r="BV278" s="26">
        <v>117.51</v>
      </c>
      <c r="BW278" s="26">
        <v>111.51</v>
      </c>
      <c r="BX278" s="26">
        <v>78.040000000000006</v>
      </c>
      <c r="BY278" s="25"/>
      <c r="BZ278" s="25"/>
      <c r="CA278" s="25"/>
      <c r="CB278" s="25"/>
      <c r="CC278" s="26">
        <v>164.96</v>
      </c>
      <c r="CD278" s="26">
        <v>42.9</v>
      </c>
      <c r="CE278" s="26">
        <v>87.81</v>
      </c>
      <c r="CF278" s="26">
        <v>105.31</v>
      </c>
      <c r="CG278" s="26">
        <v>84.2</v>
      </c>
    </row>
    <row r="279" spans="1:85" x14ac:dyDescent="0.3">
      <c r="A279" s="24" t="s">
        <v>351</v>
      </c>
      <c r="B279" s="26">
        <v>82.59</v>
      </c>
      <c r="C279" s="25"/>
      <c r="D279" s="26">
        <v>74.88</v>
      </c>
      <c r="E279" s="26">
        <v>106.31</v>
      </c>
      <c r="F279" s="26">
        <v>123.84</v>
      </c>
      <c r="G279" s="26">
        <v>56.66</v>
      </c>
      <c r="H279" s="26">
        <v>72.37</v>
      </c>
      <c r="I279" s="26">
        <v>68.64</v>
      </c>
      <c r="J279" s="26">
        <v>76.989999999999995</v>
      </c>
      <c r="K279" s="26">
        <v>63.76</v>
      </c>
      <c r="L279" s="26">
        <v>96.38</v>
      </c>
      <c r="M279" s="26">
        <v>79.92</v>
      </c>
      <c r="N279" s="26">
        <v>78.42</v>
      </c>
      <c r="O279" s="26">
        <v>94.58</v>
      </c>
      <c r="P279" s="26">
        <v>56.76</v>
      </c>
      <c r="Q279" s="26">
        <v>78.760000000000005</v>
      </c>
      <c r="R279" s="25"/>
      <c r="S279" s="25"/>
      <c r="T279" s="25"/>
      <c r="U279" s="26">
        <v>108.85</v>
      </c>
      <c r="V279" s="26">
        <v>91</v>
      </c>
      <c r="W279" s="25"/>
      <c r="X279" s="26">
        <v>76.489999999999995</v>
      </c>
      <c r="Y279" s="26">
        <v>84.3</v>
      </c>
      <c r="Z279" s="26">
        <v>24.11</v>
      </c>
      <c r="AA279" s="26">
        <v>106.69</v>
      </c>
      <c r="AB279" s="26">
        <v>104.62</v>
      </c>
      <c r="AC279" s="26">
        <v>309.49</v>
      </c>
      <c r="AD279" s="26">
        <v>124.51</v>
      </c>
      <c r="AE279" s="26">
        <v>119.43</v>
      </c>
      <c r="AF279" s="26">
        <v>120.98</v>
      </c>
      <c r="AG279" s="26">
        <v>138.78</v>
      </c>
      <c r="AH279" s="26">
        <v>166.58</v>
      </c>
      <c r="AI279" s="26">
        <v>114.94</v>
      </c>
      <c r="AJ279" s="26">
        <v>143.75</v>
      </c>
      <c r="AK279" s="26">
        <v>100.45</v>
      </c>
      <c r="AL279" s="26">
        <v>204.15</v>
      </c>
      <c r="AM279" s="26">
        <v>94.05</v>
      </c>
      <c r="AN279" s="26">
        <v>157.84</v>
      </c>
      <c r="AO279" s="26">
        <v>175.71</v>
      </c>
      <c r="AP279" s="26">
        <v>134.44999999999999</v>
      </c>
      <c r="AQ279" s="26">
        <v>98.15</v>
      </c>
      <c r="AR279" s="26">
        <v>78.13</v>
      </c>
      <c r="AS279" s="26">
        <v>107.34</v>
      </c>
      <c r="AT279" s="26">
        <v>124.94</v>
      </c>
      <c r="AU279" s="26">
        <v>56.65</v>
      </c>
      <c r="AV279" s="26">
        <v>78.209999999999994</v>
      </c>
      <c r="AW279" s="26">
        <v>63.61</v>
      </c>
      <c r="AX279" s="26">
        <v>68.28</v>
      </c>
      <c r="AY279" s="26">
        <v>64.97</v>
      </c>
      <c r="AZ279" s="26">
        <v>87.39</v>
      </c>
      <c r="BA279" s="26">
        <v>73.349999999999994</v>
      </c>
      <c r="BB279" s="26">
        <v>97.12</v>
      </c>
      <c r="BC279" s="26">
        <v>73.12</v>
      </c>
      <c r="BD279" s="26">
        <v>44.74</v>
      </c>
      <c r="BE279" s="26">
        <v>47.34</v>
      </c>
      <c r="BF279" s="25"/>
      <c r="BG279" s="26">
        <v>95.32</v>
      </c>
      <c r="BH279" s="26">
        <v>111.77</v>
      </c>
      <c r="BI279" s="26">
        <v>73.23</v>
      </c>
      <c r="BJ279" s="26">
        <v>77.989999999999995</v>
      </c>
      <c r="BK279" s="26">
        <v>73.760000000000005</v>
      </c>
      <c r="BL279" s="26">
        <v>58.67</v>
      </c>
      <c r="BM279" s="26">
        <v>157.1</v>
      </c>
      <c r="BN279" s="26">
        <v>28.26</v>
      </c>
      <c r="BO279" s="26">
        <v>93.5</v>
      </c>
      <c r="BP279" s="26">
        <v>37.31</v>
      </c>
      <c r="BQ279" s="26">
        <v>50.79</v>
      </c>
      <c r="BR279" s="26">
        <v>90.29</v>
      </c>
      <c r="BS279" s="26">
        <v>54.2</v>
      </c>
      <c r="BT279" s="26">
        <v>38.92</v>
      </c>
      <c r="BU279" s="26">
        <v>71.19</v>
      </c>
      <c r="BV279" s="26">
        <v>116.96</v>
      </c>
      <c r="BW279" s="26">
        <v>112.19</v>
      </c>
      <c r="BX279" s="26">
        <v>78.47</v>
      </c>
      <c r="BY279" s="25"/>
      <c r="BZ279" s="25"/>
      <c r="CA279" s="25"/>
      <c r="CB279" s="25"/>
      <c r="CC279" s="26">
        <v>163.62</v>
      </c>
      <c r="CD279" s="26">
        <v>43.44</v>
      </c>
      <c r="CE279" s="26">
        <v>87.91</v>
      </c>
      <c r="CF279" s="26">
        <v>108.74</v>
      </c>
      <c r="CG279" s="26">
        <v>84.95</v>
      </c>
    </row>
    <row r="280" spans="1:85" x14ac:dyDescent="0.3">
      <c r="A280" s="24" t="s">
        <v>352</v>
      </c>
      <c r="B280" s="26">
        <v>83.25</v>
      </c>
      <c r="C280" s="25"/>
      <c r="D280" s="26">
        <v>74.290000000000006</v>
      </c>
      <c r="E280" s="26">
        <v>106.05</v>
      </c>
      <c r="F280" s="26">
        <v>123.9</v>
      </c>
      <c r="G280" s="26">
        <v>56.78</v>
      </c>
      <c r="H280" s="26">
        <v>73.69</v>
      </c>
      <c r="I280" s="26">
        <v>69.349999999999994</v>
      </c>
      <c r="J280" s="26">
        <v>77.849999999999994</v>
      </c>
      <c r="K280" s="26">
        <v>64.790000000000006</v>
      </c>
      <c r="L280" s="26">
        <v>97.08</v>
      </c>
      <c r="M280" s="26">
        <v>81.599999999999994</v>
      </c>
      <c r="N280" s="26">
        <v>79.63</v>
      </c>
      <c r="O280" s="26">
        <v>96</v>
      </c>
      <c r="P280" s="26">
        <v>57.16</v>
      </c>
      <c r="Q280" s="26">
        <v>79.98</v>
      </c>
      <c r="R280" s="25"/>
      <c r="S280" s="25"/>
      <c r="T280" s="25"/>
      <c r="U280" s="26">
        <v>107.96</v>
      </c>
      <c r="V280" s="26">
        <v>91.46</v>
      </c>
      <c r="W280" s="25"/>
      <c r="X280" s="26">
        <v>76.099999999999994</v>
      </c>
      <c r="Y280" s="26">
        <v>84.61</v>
      </c>
      <c r="Z280" s="26">
        <v>25.13</v>
      </c>
      <c r="AA280" s="26">
        <v>106.31</v>
      </c>
      <c r="AB280" s="26">
        <v>104.81</v>
      </c>
      <c r="AC280" s="26">
        <v>306.08999999999997</v>
      </c>
      <c r="AD280" s="26">
        <v>124.12</v>
      </c>
      <c r="AE280" s="26">
        <v>118.8</v>
      </c>
      <c r="AF280" s="26">
        <v>121.62</v>
      </c>
      <c r="AG280" s="26">
        <v>136.82</v>
      </c>
      <c r="AH280" s="26">
        <v>165.08</v>
      </c>
      <c r="AI280" s="26">
        <v>114.35</v>
      </c>
      <c r="AJ280" s="26">
        <v>143.63</v>
      </c>
      <c r="AK280" s="26">
        <v>100.9</v>
      </c>
      <c r="AL280" s="26">
        <v>202.86</v>
      </c>
      <c r="AM280" s="26">
        <v>94.76</v>
      </c>
      <c r="AN280" s="26">
        <v>157.37</v>
      </c>
      <c r="AO280" s="26">
        <v>173.62</v>
      </c>
      <c r="AP280" s="26">
        <v>134.15</v>
      </c>
      <c r="AQ280" s="26">
        <v>98.26</v>
      </c>
      <c r="AR280" s="26">
        <v>78.150000000000006</v>
      </c>
      <c r="AS280" s="26">
        <v>106.92</v>
      </c>
      <c r="AT280" s="26">
        <v>126.47</v>
      </c>
      <c r="AU280" s="26">
        <v>56.66</v>
      </c>
      <c r="AV280" s="26">
        <v>79.819999999999993</v>
      </c>
      <c r="AW280" s="26">
        <v>64.44</v>
      </c>
      <c r="AX280" s="26">
        <v>68.64</v>
      </c>
      <c r="AY280" s="26">
        <v>65.5</v>
      </c>
      <c r="AZ280" s="26">
        <v>88.09</v>
      </c>
      <c r="BA280" s="26">
        <v>73.95</v>
      </c>
      <c r="BB280" s="26">
        <v>97.04</v>
      </c>
      <c r="BC280" s="26">
        <v>72.92</v>
      </c>
      <c r="BD280" s="26">
        <v>45.15</v>
      </c>
      <c r="BE280" s="26">
        <v>49.3</v>
      </c>
      <c r="BF280" s="25"/>
      <c r="BG280" s="26">
        <v>96.38</v>
      </c>
      <c r="BH280" s="26">
        <v>111.61</v>
      </c>
      <c r="BI280" s="26">
        <v>73.86</v>
      </c>
      <c r="BJ280" s="26">
        <v>79.099999999999994</v>
      </c>
      <c r="BK280" s="26">
        <v>76.12</v>
      </c>
      <c r="BL280" s="26">
        <v>59.16</v>
      </c>
      <c r="BM280" s="26">
        <v>157.49</v>
      </c>
      <c r="BN280" s="26">
        <v>29.68</v>
      </c>
      <c r="BO280" s="26">
        <v>94.58</v>
      </c>
      <c r="BP280" s="26">
        <v>37.89</v>
      </c>
      <c r="BQ280" s="26">
        <v>51.51</v>
      </c>
      <c r="BR280" s="26">
        <v>89.65</v>
      </c>
      <c r="BS280" s="26">
        <v>54.87</v>
      </c>
      <c r="BT280" s="26">
        <v>39.19</v>
      </c>
      <c r="BU280" s="26">
        <v>72.52</v>
      </c>
      <c r="BV280" s="26">
        <v>116.59</v>
      </c>
      <c r="BW280" s="26">
        <v>113.52</v>
      </c>
      <c r="BX280" s="26">
        <v>79.05</v>
      </c>
      <c r="BY280" s="25"/>
      <c r="BZ280" s="25"/>
      <c r="CA280" s="25"/>
      <c r="CB280" s="25"/>
      <c r="CC280" s="26">
        <v>162.09</v>
      </c>
      <c r="CD280" s="26">
        <v>43.97</v>
      </c>
      <c r="CE280" s="26">
        <v>88.35</v>
      </c>
      <c r="CF280" s="26">
        <v>110.82</v>
      </c>
      <c r="CG280" s="26">
        <v>83.81</v>
      </c>
    </row>
    <row r="281" spans="1:85" x14ac:dyDescent="0.3">
      <c r="A281" s="24" t="s">
        <v>353</v>
      </c>
      <c r="B281" s="26">
        <v>83.85</v>
      </c>
      <c r="C281" s="25"/>
      <c r="D281" s="26">
        <v>74.709999999999994</v>
      </c>
      <c r="E281" s="26">
        <v>105.87</v>
      </c>
      <c r="F281" s="26">
        <v>123.39</v>
      </c>
      <c r="G281" s="26">
        <v>56.81</v>
      </c>
      <c r="H281" s="26">
        <v>74.06</v>
      </c>
      <c r="I281" s="26">
        <v>70.53</v>
      </c>
      <c r="J281" s="26">
        <v>78.319999999999993</v>
      </c>
      <c r="K281" s="26">
        <v>66.14</v>
      </c>
      <c r="L281" s="26">
        <v>97.58</v>
      </c>
      <c r="M281" s="26">
        <v>83.64</v>
      </c>
      <c r="N281" s="26">
        <v>80.38</v>
      </c>
      <c r="O281" s="26">
        <v>97.64</v>
      </c>
      <c r="P281" s="26">
        <v>57.73</v>
      </c>
      <c r="Q281" s="26">
        <v>80.86</v>
      </c>
      <c r="R281" s="25"/>
      <c r="S281" s="25"/>
      <c r="T281" s="25"/>
      <c r="U281" s="26">
        <v>107.58</v>
      </c>
      <c r="V281" s="26">
        <v>93.24</v>
      </c>
      <c r="W281" s="25"/>
      <c r="X281" s="26">
        <v>75.47</v>
      </c>
      <c r="Y281" s="26">
        <v>84.99</v>
      </c>
      <c r="Z281" s="26">
        <v>25.45</v>
      </c>
      <c r="AA281" s="26">
        <v>106.05</v>
      </c>
      <c r="AB281" s="26">
        <v>105.19</v>
      </c>
      <c r="AC281" s="26">
        <v>302.42</v>
      </c>
      <c r="AD281" s="26">
        <v>123.91</v>
      </c>
      <c r="AE281" s="26">
        <v>118.76</v>
      </c>
      <c r="AF281" s="26">
        <v>122.36</v>
      </c>
      <c r="AG281" s="26">
        <v>136.05000000000001</v>
      </c>
      <c r="AH281" s="26">
        <v>164.48</v>
      </c>
      <c r="AI281" s="26">
        <v>114.16</v>
      </c>
      <c r="AJ281" s="26">
        <v>143.87</v>
      </c>
      <c r="AK281" s="26">
        <v>101.47</v>
      </c>
      <c r="AL281" s="26">
        <v>201.63</v>
      </c>
      <c r="AM281" s="26">
        <v>95.54</v>
      </c>
      <c r="AN281" s="26">
        <v>157.59</v>
      </c>
      <c r="AO281" s="26">
        <v>171.79</v>
      </c>
      <c r="AP281" s="26">
        <v>133.94</v>
      </c>
      <c r="AQ281" s="26">
        <v>98.6</v>
      </c>
      <c r="AR281" s="26">
        <v>78.400000000000006</v>
      </c>
      <c r="AS281" s="26">
        <v>106.1</v>
      </c>
      <c r="AT281" s="26">
        <v>128.91999999999999</v>
      </c>
      <c r="AU281" s="26">
        <v>56.78</v>
      </c>
      <c r="AV281" s="26">
        <v>81.510000000000005</v>
      </c>
      <c r="AW281" s="26">
        <v>65.37</v>
      </c>
      <c r="AX281" s="26">
        <v>69.349999999999994</v>
      </c>
      <c r="AY281" s="26">
        <v>66.02</v>
      </c>
      <c r="AZ281" s="26">
        <v>88.76</v>
      </c>
      <c r="BA281" s="26">
        <v>74.94</v>
      </c>
      <c r="BB281" s="26">
        <v>96.87</v>
      </c>
      <c r="BC281" s="26">
        <v>73.680000000000007</v>
      </c>
      <c r="BD281" s="26">
        <v>45.92</v>
      </c>
      <c r="BE281" s="26">
        <v>52.04</v>
      </c>
      <c r="BF281" s="25"/>
      <c r="BG281" s="26">
        <v>97.08</v>
      </c>
      <c r="BH281" s="26">
        <v>111.42</v>
      </c>
      <c r="BI281" s="26">
        <v>74.53</v>
      </c>
      <c r="BJ281" s="26">
        <v>80.91</v>
      </c>
      <c r="BK281" s="26">
        <v>79.61</v>
      </c>
      <c r="BL281" s="26">
        <v>60.04</v>
      </c>
      <c r="BM281" s="26">
        <v>158.9</v>
      </c>
      <c r="BN281" s="26">
        <v>31.54</v>
      </c>
      <c r="BO281" s="26">
        <v>96</v>
      </c>
      <c r="BP281" s="26">
        <v>38.619999999999997</v>
      </c>
      <c r="BQ281" s="26">
        <v>52.35</v>
      </c>
      <c r="BR281" s="26">
        <v>89.25</v>
      </c>
      <c r="BS281" s="26">
        <v>55.76</v>
      </c>
      <c r="BT281" s="26">
        <v>39.49</v>
      </c>
      <c r="BU281" s="26">
        <v>74.099999999999994</v>
      </c>
      <c r="BV281" s="26">
        <v>116.04</v>
      </c>
      <c r="BW281" s="26">
        <v>115.53</v>
      </c>
      <c r="BX281" s="26">
        <v>79.680000000000007</v>
      </c>
      <c r="BY281" s="25"/>
      <c r="BZ281" s="25"/>
      <c r="CA281" s="25"/>
      <c r="CB281" s="25"/>
      <c r="CC281" s="26">
        <v>160.16999999999999</v>
      </c>
      <c r="CD281" s="26">
        <v>44.31</v>
      </c>
      <c r="CE281" s="26">
        <v>88.5</v>
      </c>
      <c r="CF281" s="26">
        <v>110.78</v>
      </c>
      <c r="CG281" s="26">
        <v>84.58</v>
      </c>
    </row>
    <row r="282" spans="1:85" x14ac:dyDescent="0.3">
      <c r="A282" s="24" t="s">
        <v>354</v>
      </c>
      <c r="B282" s="26">
        <v>84.48</v>
      </c>
      <c r="C282" s="25"/>
      <c r="D282" s="26">
        <v>75.099999999999994</v>
      </c>
      <c r="E282" s="26">
        <v>105.75</v>
      </c>
      <c r="F282" s="26">
        <v>122.96</v>
      </c>
      <c r="G282" s="26">
        <v>56.62</v>
      </c>
      <c r="H282" s="26">
        <v>74.17</v>
      </c>
      <c r="I282" s="26">
        <v>71.2</v>
      </c>
      <c r="J282" s="26">
        <v>78.59</v>
      </c>
      <c r="K282" s="26">
        <v>68.23</v>
      </c>
      <c r="L282" s="26">
        <v>97.84</v>
      </c>
      <c r="M282" s="26">
        <v>85.02</v>
      </c>
      <c r="N282" s="26">
        <v>81.760000000000005</v>
      </c>
      <c r="O282" s="26">
        <v>98.62</v>
      </c>
      <c r="P282" s="26">
        <v>58.45</v>
      </c>
      <c r="Q282" s="26">
        <v>82.58</v>
      </c>
      <c r="R282" s="25"/>
      <c r="S282" s="25"/>
      <c r="T282" s="25"/>
      <c r="U282" s="26">
        <v>106.95</v>
      </c>
      <c r="V282" s="26">
        <v>97.02</v>
      </c>
      <c r="W282" s="25"/>
      <c r="X282" s="26">
        <v>75.91</v>
      </c>
      <c r="Y282" s="26">
        <v>84.95</v>
      </c>
      <c r="Z282" s="26">
        <v>25.11</v>
      </c>
      <c r="AA282" s="26">
        <v>105.87</v>
      </c>
      <c r="AB282" s="26">
        <v>104.96</v>
      </c>
      <c r="AC282" s="26">
        <v>298.26</v>
      </c>
      <c r="AD282" s="26">
        <v>123.76</v>
      </c>
      <c r="AE282" s="26">
        <v>117.96</v>
      </c>
      <c r="AF282" s="26">
        <v>122.39</v>
      </c>
      <c r="AG282" s="26">
        <v>134.47999999999999</v>
      </c>
      <c r="AH282" s="26">
        <v>162.87</v>
      </c>
      <c r="AI282" s="26">
        <v>113.62</v>
      </c>
      <c r="AJ282" s="26">
        <v>143.4</v>
      </c>
      <c r="AK282" s="26">
        <v>101.17</v>
      </c>
      <c r="AL282" s="26">
        <v>200.26</v>
      </c>
      <c r="AM282" s="26">
        <v>95.61</v>
      </c>
      <c r="AN282" s="26">
        <v>157.07</v>
      </c>
      <c r="AO282" s="26">
        <v>174.01</v>
      </c>
      <c r="AP282" s="26">
        <v>132.94999999999999</v>
      </c>
      <c r="AQ282" s="26">
        <v>98.21</v>
      </c>
      <c r="AR282" s="26">
        <v>78.08</v>
      </c>
      <c r="AS282" s="26">
        <v>105</v>
      </c>
      <c r="AT282" s="26">
        <v>130.94</v>
      </c>
      <c r="AU282" s="26">
        <v>56.81</v>
      </c>
      <c r="AV282" s="26">
        <v>81.27</v>
      </c>
      <c r="AW282" s="26">
        <v>66.38</v>
      </c>
      <c r="AX282" s="26">
        <v>70.53</v>
      </c>
      <c r="AY282" s="26">
        <v>66.64</v>
      </c>
      <c r="AZ282" s="26">
        <v>89.5</v>
      </c>
      <c r="BA282" s="26">
        <v>75.27</v>
      </c>
      <c r="BB282" s="26">
        <v>97.96</v>
      </c>
      <c r="BC282" s="26">
        <v>72.150000000000006</v>
      </c>
      <c r="BD282" s="26">
        <v>46.51</v>
      </c>
      <c r="BE282" s="26">
        <v>55.01</v>
      </c>
      <c r="BF282" s="25"/>
      <c r="BG282" s="26">
        <v>97.58</v>
      </c>
      <c r="BH282" s="26">
        <v>111.02</v>
      </c>
      <c r="BI282" s="26">
        <v>75.34</v>
      </c>
      <c r="BJ282" s="26">
        <v>83.73</v>
      </c>
      <c r="BK282" s="26">
        <v>82.38</v>
      </c>
      <c r="BL282" s="26">
        <v>60.39</v>
      </c>
      <c r="BM282" s="26">
        <v>160.16999999999999</v>
      </c>
      <c r="BN282" s="26">
        <v>32.770000000000003</v>
      </c>
      <c r="BO282" s="26">
        <v>97.64</v>
      </c>
      <c r="BP282" s="26">
        <v>39.479999999999997</v>
      </c>
      <c r="BQ282" s="26">
        <v>53.12</v>
      </c>
      <c r="BR282" s="26">
        <v>88.92</v>
      </c>
      <c r="BS282" s="26">
        <v>57.43</v>
      </c>
      <c r="BT282" s="26">
        <v>40.700000000000003</v>
      </c>
      <c r="BU282" s="26">
        <v>75.010000000000005</v>
      </c>
      <c r="BV282" s="26">
        <v>116.15</v>
      </c>
      <c r="BW282" s="26">
        <v>117.54</v>
      </c>
      <c r="BX282" s="26">
        <v>80.33</v>
      </c>
      <c r="BY282" s="25"/>
      <c r="BZ282" s="25"/>
      <c r="CA282" s="25"/>
      <c r="CB282" s="25"/>
      <c r="CC282" s="26">
        <v>158.93</v>
      </c>
      <c r="CD282" s="26">
        <v>44.95</v>
      </c>
      <c r="CE282" s="26">
        <v>87.98</v>
      </c>
      <c r="CF282" s="26">
        <v>108.65</v>
      </c>
      <c r="CG282" s="26">
        <v>88.69</v>
      </c>
    </row>
    <row r="283" spans="1:85" x14ac:dyDescent="0.3">
      <c r="A283" s="24" t="s">
        <v>355</v>
      </c>
      <c r="B283" s="26">
        <v>84.97</v>
      </c>
      <c r="C283" s="25"/>
      <c r="D283" s="26">
        <v>75.38</v>
      </c>
      <c r="E283" s="26">
        <v>105.83</v>
      </c>
      <c r="F283" s="26">
        <v>122.38</v>
      </c>
      <c r="G283" s="26">
        <v>56.58</v>
      </c>
      <c r="H283" s="26">
        <v>74.63</v>
      </c>
      <c r="I283" s="26">
        <v>72.290000000000006</v>
      </c>
      <c r="J283" s="26">
        <v>79.02</v>
      </c>
      <c r="K283" s="26">
        <v>69.73</v>
      </c>
      <c r="L283" s="26">
        <v>98.12</v>
      </c>
      <c r="M283" s="26">
        <v>86.02</v>
      </c>
      <c r="N283" s="26">
        <v>82.47</v>
      </c>
      <c r="O283" s="26">
        <v>99.66</v>
      </c>
      <c r="P283" s="26">
        <v>59.26</v>
      </c>
      <c r="Q283" s="26">
        <v>83.48</v>
      </c>
      <c r="R283" s="25"/>
      <c r="S283" s="25"/>
      <c r="T283" s="25"/>
      <c r="U283" s="26">
        <v>106.58</v>
      </c>
      <c r="V283" s="26">
        <v>96.57</v>
      </c>
      <c r="W283" s="25"/>
      <c r="X283" s="26">
        <v>76.349999999999994</v>
      </c>
      <c r="Y283" s="26">
        <v>83.66</v>
      </c>
      <c r="Z283" s="26">
        <v>24.79</v>
      </c>
      <c r="AA283" s="26">
        <v>105.75</v>
      </c>
      <c r="AB283" s="26">
        <v>104.88</v>
      </c>
      <c r="AC283" s="26">
        <v>295.82</v>
      </c>
      <c r="AD283" s="26">
        <v>123.35</v>
      </c>
      <c r="AE283" s="26">
        <v>117.32</v>
      </c>
      <c r="AF283" s="26">
        <v>122.47</v>
      </c>
      <c r="AG283" s="26">
        <v>132.69999999999999</v>
      </c>
      <c r="AH283" s="26">
        <v>161.77000000000001</v>
      </c>
      <c r="AI283" s="26">
        <v>113.26</v>
      </c>
      <c r="AJ283" s="26">
        <v>142.69</v>
      </c>
      <c r="AK283" s="26">
        <v>101.64</v>
      </c>
      <c r="AL283" s="26">
        <v>198.29</v>
      </c>
      <c r="AM283" s="26">
        <v>95.79</v>
      </c>
      <c r="AN283" s="26">
        <v>155.77000000000001</v>
      </c>
      <c r="AO283" s="26">
        <v>174.74</v>
      </c>
      <c r="AP283" s="26">
        <v>132.03</v>
      </c>
      <c r="AQ283" s="26">
        <v>98.05</v>
      </c>
      <c r="AR283" s="26">
        <v>77.95</v>
      </c>
      <c r="AS283" s="26">
        <v>103.85</v>
      </c>
      <c r="AT283" s="26">
        <v>133.18</v>
      </c>
      <c r="AU283" s="26">
        <v>56.62</v>
      </c>
      <c r="AV283" s="26">
        <v>81.12</v>
      </c>
      <c r="AW283" s="26">
        <v>66.77</v>
      </c>
      <c r="AX283" s="26">
        <v>71.2</v>
      </c>
      <c r="AY283" s="26">
        <v>67.239999999999995</v>
      </c>
      <c r="AZ283" s="26">
        <v>90.26</v>
      </c>
      <c r="BA283" s="26">
        <v>75.3</v>
      </c>
      <c r="BB283" s="26">
        <v>98.64</v>
      </c>
      <c r="BC283" s="26">
        <v>70.069999999999993</v>
      </c>
      <c r="BD283" s="26">
        <v>50.23</v>
      </c>
      <c r="BE283" s="26">
        <v>57.61</v>
      </c>
      <c r="BF283" s="25"/>
      <c r="BG283" s="26">
        <v>97.84</v>
      </c>
      <c r="BH283" s="26">
        <v>110.47</v>
      </c>
      <c r="BI283" s="26">
        <v>76</v>
      </c>
      <c r="BJ283" s="26">
        <v>85.42</v>
      </c>
      <c r="BK283" s="26">
        <v>84.71</v>
      </c>
      <c r="BL283" s="26">
        <v>60.83</v>
      </c>
      <c r="BM283" s="26">
        <v>163.79</v>
      </c>
      <c r="BN283" s="26">
        <v>33.99</v>
      </c>
      <c r="BO283" s="26">
        <v>98.62</v>
      </c>
      <c r="BP283" s="26">
        <v>40.65</v>
      </c>
      <c r="BQ283" s="26">
        <v>53.95</v>
      </c>
      <c r="BR283" s="26">
        <v>88.52</v>
      </c>
      <c r="BS283" s="26">
        <v>59.39</v>
      </c>
      <c r="BT283" s="26">
        <v>42.23</v>
      </c>
      <c r="BU283" s="26">
        <v>77.650000000000006</v>
      </c>
      <c r="BV283" s="26">
        <v>116.36</v>
      </c>
      <c r="BW283" s="26">
        <v>119.08</v>
      </c>
      <c r="BX283" s="26">
        <v>80.540000000000006</v>
      </c>
      <c r="BY283" s="25"/>
      <c r="BZ283" s="25"/>
      <c r="CA283" s="25"/>
      <c r="CB283" s="25"/>
      <c r="CC283" s="26">
        <v>157.30000000000001</v>
      </c>
      <c r="CD283" s="26">
        <v>45.49</v>
      </c>
      <c r="CE283" s="26">
        <v>87.6</v>
      </c>
      <c r="CF283" s="26">
        <v>105.8</v>
      </c>
      <c r="CG283" s="26">
        <v>96.51</v>
      </c>
    </row>
    <row r="284" spans="1:85" x14ac:dyDescent="0.3">
      <c r="A284" s="24" t="s">
        <v>356</v>
      </c>
      <c r="B284" s="26">
        <v>85.48</v>
      </c>
      <c r="C284" s="25"/>
      <c r="D284" s="26">
        <v>75.53</v>
      </c>
      <c r="E284" s="26">
        <v>106.02</v>
      </c>
      <c r="F284" s="26">
        <v>122.19</v>
      </c>
      <c r="G284" s="26">
        <v>56.69</v>
      </c>
      <c r="H284" s="26">
        <v>75.27</v>
      </c>
      <c r="I284" s="26">
        <v>73.28</v>
      </c>
      <c r="J284" s="26">
        <v>79.97</v>
      </c>
      <c r="K284" s="26">
        <v>69.790000000000006</v>
      </c>
      <c r="L284" s="26">
        <v>98.55</v>
      </c>
      <c r="M284" s="26">
        <v>87.11</v>
      </c>
      <c r="N284" s="26">
        <v>84.1</v>
      </c>
      <c r="O284" s="26">
        <v>100.57</v>
      </c>
      <c r="P284" s="26">
        <v>60.13</v>
      </c>
      <c r="Q284" s="26">
        <v>84.08</v>
      </c>
      <c r="R284" s="25"/>
      <c r="S284" s="25"/>
      <c r="T284" s="25"/>
      <c r="U284" s="26">
        <v>106.5</v>
      </c>
      <c r="V284" s="26">
        <v>97.38</v>
      </c>
      <c r="W284" s="25"/>
      <c r="X284" s="26">
        <v>76.66</v>
      </c>
      <c r="Y284" s="26">
        <v>82.37</v>
      </c>
      <c r="Z284" s="26">
        <v>25.47</v>
      </c>
      <c r="AA284" s="26">
        <v>105.83</v>
      </c>
      <c r="AB284" s="26">
        <v>104.82</v>
      </c>
      <c r="AC284" s="26">
        <v>291.8</v>
      </c>
      <c r="AD284" s="26">
        <v>123.83</v>
      </c>
      <c r="AE284" s="26">
        <v>116.59</v>
      </c>
      <c r="AF284" s="26">
        <v>122.59</v>
      </c>
      <c r="AG284" s="26">
        <v>131.69999999999999</v>
      </c>
      <c r="AH284" s="26">
        <v>160.44999999999999</v>
      </c>
      <c r="AI284" s="26">
        <v>112.73</v>
      </c>
      <c r="AJ284" s="26">
        <v>142.12</v>
      </c>
      <c r="AK284" s="26">
        <v>101.36</v>
      </c>
      <c r="AL284" s="26">
        <v>196.32</v>
      </c>
      <c r="AM284" s="26">
        <v>95.74</v>
      </c>
      <c r="AN284" s="26">
        <v>154.49</v>
      </c>
      <c r="AO284" s="26">
        <v>172.81</v>
      </c>
      <c r="AP284" s="26">
        <v>130.91</v>
      </c>
      <c r="AQ284" s="26">
        <v>97.85</v>
      </c>
      <c r="AR284" s="26">
        <v>77.77</v>
      </c>
      <c r="AS284" s="26">
        <v>102.75</v>
      </c>
      <c r="AT284" s="26">
        <v>134.88</v>
      </c>
      <c r="AU284" s="26">
        <v>56.58</v>
      </c>
      <c r="AV284" s="26">
        <v>81.010000000000005</v>
      </c>
      <c r="AW284" s="26">
        <v>67.819999999999993</v>
      </c>
      <c r="AX284" s="26">
        <v>72.290000000000006</v>
      </c>
      <c r="AY284" s="26">
        <v>68</v>
      </c>
      <c r="AZ284" s="26">
        <v>90.91</v>
      </c>
      <c r="BA284" s="26">
        <v>75.58</v>
      </c>
      <c r="BB284" s="26">
        <v>98.32</v>
      </c>
      <c r="BC284" s="26">
        <v>70.38</v>
      </c>
      <c r="BD284" s="26">
        <v>52.06</v>
      </c>
      <c r="BE284" s="26">
        <v>60.4</v>
      </c>
      <c r="BF284" s="25"/>
      <c r="BG284" s="26">
        <v>98.12</v>
      </c>
      <c r="BH284" s="26">
        <v>109.96</v>
      </c>
      <c r="BI284" s="26">
        <v>76.760000000000005</v>
      </c>
      <c r="BJ284" s="26">
        <v>86.86</v>
      </c>
      <c r="BK284" s="26">
        <v>85.53</v>
      </c>
      <c r="BL284" s="26">
        <v>61.22</v>
      </c>
      <c r="BM284" s="26">
        <v>164.63</v>
      </c>
      <c r="BN284" s="26">
        <v>35.369999999999997</v>
      </c>
      <c r="BO284" s="26">
        <v>99.66</v>
      </c>
      <c r="BP284" s="26">
        <v>41.72</v>
      </c>
      <c r="BQ284" s="26">
        <v>54.85</v>
      </c>
      <c r="BR284" s="26">
        <v>88.41</v>
      </c>
      <c r="BS284" s="26">
        <v>61.45</v>
      </c>
      <c r="BT284" s="26">
        <v>44.24</v>
      </c>
      <c r="BU284" s="26">
        <v>78.52</v>
      </c>
      <c r="BV284" s="26">
        <v>117.43</v>
      </c>
      <c r="BW284" s="26">
        <v>120.62</v>
      </c>
      <c r="BX284" s="26">
        <v>81.36</v>
      </c>
      <c r="BY284" s="25"/>
      <c r="BZ284" s="25"/>
      <c r="CA284" s="25"/>
      <c r="CB284" s="25"/>
      <c r="CC284" s="26">
        <v>155.94999999999999</v>
      </c>
      <c r="CD284" s="26">
        <v>46.29</v>
      </c>
      <c r="CE284" s="26">
        <v>87.16</v>
      </c>
      <c r="CF284" s="26">
        <v>102.59</v>
      </c>
      <c r="CG284" s="26">
        <v>97.05</v>
      </c>
    </row>
    <row r="285" spans="1:85" x14ac:dyDescent="0.3">
      <c r="A285" s="24" t="s">
        <v>357</v>
      </c>
      <c r="B285" s="26">
        <v>85.83</v>
      </c>
      <c r="C285" s="25"/>
      <c r="D285" s="26">
        <v>76.41</v>
      </c>
      <c r="E285" s="26">
        <v>106.23</v>
      </c>
      <c r="F285" s="26">
        <v>121.41</v>
      </c>
      <c r="G285" s="26">
        <v>56.65</v>
      </c>
      <c r="H285" s="26">
        <v>76.08</v>
      </c>
      <c r="I285" s="26">
        <v>74.06</v>
      </c>
      <c r="J285" s="26">
        <v>80.260000000000005</v>
      </c>
      <c r="K285" s="26">
        <v>70.760000000000005</v>
      </c>
      <c r="L285" s="26">
        <v>98.35</v>
      </c>
      <c r="M285" s="26">
        <v>87.83</v>
      </c>
      <c r="N285" s="26">
        <v>84.76</v>
      </c>
      <c r="O285" s="26">
        <v>101.05</v>
      </c>
      <c r="P285" s="26">
        <v>60.45</v>
      </c>
      <c r="Q285" s="26">
        <v>84.86</v>
      </c>
      <c r="R285" s="25"/>
      <c r="S285" s="25"/>
      <c r="T285" s="25"/>
      <c r="U285" s="26">
        <v>106.23</v>
      </c>
      <c r="V285" s="26">
        <v>99.83</v>
      </c>
      <c r="W285" s="25"/>
      <c r="X285" s="26">
        <v>76.77</v>
      </c>
      <c r="Y285" s="26">
        <v>80.86</v>
      </c>
      <c r="Z285" s="26">
        <v>27.91</v>
      </c>
      <c r="AA285" s="26">
        <v>106.02</v>
      </c>
      <c r="AB285" s="26">
        <v>104.84</v>
      </c>
      <c r="AC285" s="26">
        <v>287.02999999999997</v>
      </c>
      <c r="AD285" s="26">
        <v>124.25</v>
      </c>
      <c r="AE285" s="26">
        <v>116.21</v>
      </c>
      <c r="AF285" s="26">
        <v>122.88</v>
      </c>
      <c r="AG285" s="26">
        <v>131.11000000000001</v>
      </c>
      <c r="AH285" s="26">
        <v>159.49</v>
      </c>
      <c r="AI285" s="26">
        <v>112.24</v>
      </c>
      <c r="AJ285" s="26">
        <v>141.44</v>
      </c>
      <c r="AK285" s="26">
        <v>101.68</v>
      </c>
      <c r="AL285" s="26">
        <v>194.38</v>
      </c>
      <c r="AM285" s="26">
        <v>95.93</v>
      </c>
      <c r="AN285" s="26">
        <v>153.09</v>
      </c>
      <c r="AO285" s="26">
        <v>171.51</v>
      </c>
      <c r="AP285" s="26">
        <v>130.13999999999999</v>
      </c>
      <c r="AQ285" s="26">
        <v>98.91</v>
      </c>
      <c r="AR285" s="26">
        <v>78.16</v>
      </c>
      <c r="AS285" s="26">
        <v>101.88</v>
      </c>
      <c r="AT285" s="26">
        <v>136.36000000000001</v>
      </c>
      <c r="AU285" s="26">
        <v>56.69</v>
      </c>
      <c r="AV285" s="26">
        <v>81.040000000000006</v>
      </c>
      <c r="AW285" s="26">
        <v>69.12</v>
      </c>
      <c r="AX285" s="26">
        <v>73.28</v>
      </c>
      <c r="AY285" s="26">
        <v>70.569999999999993</v>
      </c>
      <c r="AZ285" s="26">
        <v>91.65</v>
      </c>
      <c r="BA285" s="26">
        <v>76.400000000000006</v>
      </c>
      <c r="BB285" s="26">
        <v>98.1</v>
      </c>
      <c r="BC285" s="26">
        <v>67.61</v>
      </c>
      <c r="BD285" s="26">
        <v>52.44</v>
      </c>
      <c r="BE285" s="26">
        <v>60.8</v>
      </c>
      <c r="BF285" s="25"/>
      <c r="BG285" s="26">
        <v>98.55</v>
      </c>
      <c r="BH285" s="26">
        <v>109.6</v>
      </c>
      <c r="BI285" s="26">
        <v>77.64</v>
      </c>
      <c r="BJ285" s="26">
        <v>88.54</v>
      </c>
      <c r="BK285" s="26">
        <v>85.79</v>
      </c>
      <c r="BL285" s="26">
        <v>62.67</v>
      </c>
      <c r="BM285" s="26">
        <v>166.73</v>
      </c>
      <c r="BN285" s="26">
        <v>36.700000000000003</v>
      </c>
      <c r="BO285" s="26">
        <v>100.57</v>
      </c>
      <c r="BP285" s="26">
        <v>43.17</v>
      </c>
      <c r="BQ285" s="26">
        <v>55.47</v>
      </c>
      <c r="BR285" s="26">
        <v>88.31</v>
      </c>
      <c r="BS285" s="26">
        <v>63.34</v>
      </c>
      <c r="BT285" s="26">
        <v>45.96</v>
      </c>
      <c r="BU285" s="26">
        <v>79.19</v>
      </c>
      <c r="BV285" s="26">
        <v>118</v>
      </c>
      <c r="BW285" s="26">
        <v>120.27</v>
      </c>
      <c r="BX285" s="26">
        <v>82.1</v>
      </c>
      <c r="BY285" s="25"/>
      <c r="BZ285" s="25"/>
      <c r="CA285" s="25"/>
      <c r="CB285" s="25"/>
      <c r="CC285" s="26">
        <v>154.91</v>
      </c>
      <c r="CD285" s="26">
        <v>47.32</v>
      </c>
      <c r="CE285" s="26">
        <v>87.49</v>
      </c>
      <c r="CF285" s="26">
        <v>101.62</v>
      </c>
      <c r="CG285" s="26">
        <v>98.7</v>
      </c>
    </row>
    <row r="286" spans="1:85" x14ac:dyDescent="0.3">
      <c r="A286" s="24" t="s">
        <v>358</v>
      </c>
      <c r="B286" s="26">
        <v>86.3</v>
      </c>
      <c r="C286" s="25"/>
      <c r="D286" s="26">
        <v>77.09</v>
      </c>
      <c r="E286" s="26">
        <v>106.45</v>
      </c>
      <c r="F286" s="26">
        <v>120.78</v>
      </c>
      <c r="G286" s="26">
        <v>56.56</v>
      </c>
      <c r="H286" s="26">
        <v>76.38</v>
      </c>
      <c r="I286" s="26">
        <v>74.91</v>
      </c>
      <c r="J286" s="26">
        <v>80.349999999999994</v>
      </c>
      <c r="K286" s="26">
        <v>72.819999999999993</v>
      </c>
      <c r="L286" s="26">
        <v>98.66</v>
      </c>
      <c r="M286" s="26">
        <v>88.1</v>
      </c>
      <c r="N286" s="26">
        <v>86.61</v>
      </c>
      <c r="O286" s="26">
        <v>101.6</v>
      </c>
      <c r="P286" s="26">
        <v>60.83</v>
      </c>
      <c r="Q286" s="26">
        <v>85.72</v>
      </c>
      <c r="R286" s="25"/>
      <c r="S286" s="25"/>
      <c r="T286" s="25"/>
      <c r="U286" s="26">
        <v>106.09</v>
      </c>
      <c r="V286" s="26">
        <v>102.53</v>
      </c>
      <c r="W286" s="25"/>
      <c r="X286" s="26">
        <v>77.62</v>
      </c>
      <c r="Y286" s="26">
        <v>79.55</v>
      </c>
      <c r="Z286" s="26">
        <v>31.59</v>
      </c>
      <c r="AA286" s="26">
        <v>106.23</v>
      </c>
      <c r="AB286" s="26">
        <v>104.58</v>
      </c>
      <c r="AC286" s="26">
        <v>281.79000000000002</v>
      </c>
      <c r="AD286" s="26">
        <v>122.78</v>
      </c>
      <c r="AE286" s="26">
        <v>115.27</v>
      </c>
      <c r="AF286" s="26">
        <v>122.55</v>
      </c>
      <c r="AG286" s="26">
        <v>129.68</v>
      </c>
      <c r="AH286" s="26">
        <v>157.61000000000001</v>
      </c>
      <c r="AI286" s="26">
        <v>110.97</v>
      </c>
      <c r="AJ286" s="26">
        <v>140.29</v>
      </c>
      <c r="AK286" s="26">
        <v>102.13</v>
      </c>
      <c r="AL286" s="26">
        <v>191.94</v>
      </c>
      <c r="AM286" s="26">
        <v>96.08</v>
      </c>
      <c r="AN286" s="26">
        <v>152.06</v>
      </c>
      <c r="AO286" s="26">
        <v>169.77</v>
      </c>
      <c r="AP286" s="26">
        <v>128.96</v>
      </c>
      <c r="AQ286" s="26">
        <v>98.75</v>
      </c>
      <c r="AR286" s="26">
        <v>77.89</v>
      </c>
      <c r="AS286" s="26">
        <v>101.5</v>
      </c>
      <c r="AT286" s="26">
        <v>136.38999999999999</v>
      </c>
      <c r="AU286" s="26">
        <v>56.65</v>
      </c>
      <c r="AV286" s="26">
        <v>81.16</v>
      </c>
      <c r="AW286" s="26">
        <v>70.63</v>
      </c>
      <c r="AX286" s="26">
        <v>74.06</v>
      </c>
      <c r="AY286" s="26">
        <v>71.37</v>
      </c>
      <c r="AZ286" s="26">
        <v>91.41</v>
      </c>
      <c r="BA286" s="26">
        <v>76.849999999999994</v>
      </c>
      <c r="BB286" s="26">
        <v>98.24</v>
      </c>
      <c r="BC286" s="26">
        <v>65.83</v>
      </c>
      <c r="BD286" s="26">
        <v>53.45</v>
      </c>
      <c r="BE286" s="26">
        <v>63.13</v>
      </c>
      <c r="BF286" s="25"/>
      <c r="BG286" s="26">
        <v>98.35</v>
      </c>
      <c r="BH286" s="26">
        <v>109.24</v>
      </c>
      <c r="BI286" s="26">
        <v>78.44</v>
      </c>
      <c r="BJ286" s="26">
        <v>89.72</v>
      </c>
      <c r="BK286" s="26">
        <v>85.59</v>
      </c>
      <c r="BL286" s="26">
        <v>62.75</v>
      </c>
      <c r="BM286" s="26">
        <v>168.62</v>
      </c>
      <c r="BN286" s="26">
        <v>37.46</v>
      </c>
      <c r="BO286" s="26">
        <v>101.05</v>
      </c>
      <c r="BP286" s="26">
        <v>43.73</v>
      </c>
      <c r="BQ286" s="26">
        <v>55.85</v>
      </c>
      <c r="BR286" s="26">
        <v>88.14</v>
      </c>
      <c r="BS286" s="26">
        <v>63.72</v>
      </c>
      <c r="BT286" s="26">
        <v>46.64</v>
      </c>
      <c r="BU286" s="26">
        <v>80.38</v>
      </c>
      <c r="BV286" s="26">
        <v>117.3</v>
      </c>
      <c r="BW286" s="26">
        <v>120.59</v>
      </c>
      <c r="BX286" s="26">
        <v>82.42</v>
      </c>
      <c r="BY286" s="25"/>
      <c r="BZ286" s="25"/>
      <c r="CA286" s="25"/>
      <c r="CB286" s="25"/>
      <c r="CC286" s="26">
        <v>153.59</v>
      </c>
      <c r="CD286" s="26">
        <v>48.29</v>
      </c>
      <c r="CE286" s="26">
        <v>86.95</v>
      </c>
      <c r="CF286" s="26">
        <v>104.6</v>
      </c>
      <c r="CG286" s="26">
        <v>102.1</v>
      </c>
    </row>
    <row r="287" spans="1:85" x14ac:dyDescent="0.3">
      <c r="A287" s="24" t="s">
        <v>359</v>
      </c>
      <c r="B287" s="26">
        <v>86.7</v>
      </c>
      <c r="C287" s="25"/>
      <c r="D287" s="26">
        <v>77.569999999999993</v>
      </c>
      <c r="E287" s="26">
        <v>106.66</v>
      </c>
      <c r="F287" s="26">
        <v>120.29</v>
      </c>
      <c r="G287" s="26">
        <v>56.63</v>
      </c>
      <c r="H287" s="26">
        <v>76.8</v>
      </c>
      <c r="I287" s="26">
        <v>76.06</v>
      </c>
      <c r="J287" s="26">
        <v>80.8</v>
      </c>
      <c r="K287" s="26">
        <v>74.17</v>
      </c>
      <c r="L287" s="26">
        <v>99.05</v>
      </c>
      <c r="M287" s="26">
        <v>88.31</v>
      </c>
      <c r="N287" s="26">
        <v>87.27</v>
      </c>
      <c r="O287" s="26">
        <v>102.53</v>
      </c>
      <c r="P287" s="26">
        <v>61.09</v>
      </c>
      <c r="Q287" s="26">
        <v>87.07</v>
      </c>
      <c r="R287" s="25"/>
      <c r="S287" s="25"/>
      <c r="T287" s="25"/>
      <c r="U287" s="26">
        <v>103.89</v>
      </c>
      <c r="V287" s="26">
        <v>102.99</v>
      </c>
      <c r="W287" s="25"/>
      <c r="X287" s="26">
        <v>78.23</v>
      </c>
      <c r="Y287" s="26">
        <v>77.97</v>
      </c>
      <c r="Z287" s="26">
        <v>36.18</v>
      </c>
      <c r="AA287" s="26">
        <v>106.45</v>
      </c>
      <c r="AB287" s="26">
        <v>104.55</v>
      </c>
      <c r="AC287" s="26">
        <v>277.33</v>
      </c>
      <c r="AD287" s="26">
        <v>124.17</v>
      </c>
      <c r="AE287" s="26">
        <v>114.68</v>
      </c>
      <c r="AF287" s="26">
        <v>122.28</v>
      </c>
      <c r="AG287" s="26">
        <v>129.04</v>
      </c>
      <c r="AH287" s="26">
        <v>156.16</v>
      </c>
      <c r="AI287" s="26">
        <v>109.84</v>
      </c>
      <c r="AJ287" s="26">
        <v>139.63999999999999</v>
      </c>
      <c r="AK287" s="26">
        <v>102.26</v>
      </c>
      <c r="AL287" s="26">
        <v>189.79</v>
      </c>
      <c r="AM287" s="26">
        <v>96.16</v>
      </c>
      <c r="AN287" s="26">
        <v>150.06</v>
      </c>
      <c r="AO287" s="26">
        <v>169.03</v>
      </c>
      <c r="AP287" s="26">
        <v>128.06</v>
      </c>
      <c r="AQ287" s="26">
        <v>98.46</v>
      </c>
      <c r="AR287" s="26">
        <v>77.959999999999994</v>
      </c>
      <c r="AS287" s="26">
        <v>101.32</v>
      </c>
      <c r="AT287" s="26">
        <v>135.93</v>
      </c>
      <c r="AU287" s="26">
        <v>56.56</v>
      </c>
      <c r="AV287" s="26">
        <v>81.06</v>
      </c>
      <c r="AW287" s="26">
        <v>71.34</v>
      </c>
      <c r="AX287" s="26">
        <v>74.91</v>
      </c>
      <c r="AY287" s="26">
        <v>71.34</v>
      </c>
      <c r="AZ287" s="26">
        <v>91.1</v>
      </c>
      <c r="BA287" s="26">
        <v>77.14</v>
      </c>
      <c r="BB287" s="26">
        <v>97.98</v>
      </c>
      <c r="BC287" s="26">
        <v>65.39</v>
      </c>
      <c r="BD287" s="26">
        <v>58.48</v>
      </c>
      <c r="BE287" s="26">
        <v>65.03</v>
      </c>
      <c r="BF287" s="25"/>
      <c r="BG287" s="26">
        <v>98.66</v>
      </c>
      <c r="BH287" s="26">
        <v>108.93</v>
      </c>
      <c r="BI287" s="26">
        <v>79.3</v>
      </c>
      <c r="BJ287" s="26">
        <v>89.96</v>
      </c>
      <c r="BK287" s="26">
        <v>85.48</v>
      </c>
      <c r="BL287" s="26">
        <v>65.599999999999994</v>
      </c>
      <c r="BM287" s="26">
        <v>168.54</v>
      </c>
      <c r="BN287" s="26">
        <v>38.35</v>
      </c>
      <c r="BO287" s="26">
        <v>101.6</v>
      </c>
      <c r="BP287" s="26">
        <v>44.4</v>
      </c>
      <c r="BQ287" s="26">
        <v>56.34</v>
      </c>
      <c r="BR287" s="26">
        <v>87.95</v>
      </c>
      <c r="BS287" s="26">
        <v>64.19</v>
      </c>
      <c r="BT287" s="26">
        <v>47.18</v>
      </c>
      <c r="BU287" s="26">
        <v>81.739999999999995</v>
      </c>
      <c r="BV287" s="26">
        <v>116.79</v>
      </c>
      <c r="BW287" s="26">
        <v>120.75</v>
      </c>
      <c r="BX287" s="26">
        <v>82.71</v>
      </c>
      <c r="BY287" s="25"/>
      <c r="BZ287" s="25"/>
      <c r="CA287" s="25"/>
      <c r="CB287" s="25"/>
      <c r="CC287" s="26">
        <v>152.44999999999999</v>
      </c>
      <c r="CD287" s="26">
        <v>49.36</v>
      </c>
      <c r="CE287" s="26">
        <v>87.23</v>
      </c>
      <c r="CF287" s="26">
        <v>109.55</v>
      </c>
      <c r="CG287" s="26">
        <v>104.9</v>
      </c>
    </row>
    <row r="288" spans="1:85" x14ac:dyDescent="0.3">
      <c r="A288" s="24" t="s">
        <v>360</v>
      </c>
      <c r="B288" s="26">
        <v>87.43</v>
      </c>
      <c r="C288" s="25"/>
      <c r="D288" s="26">
        <v>77.540000000000006</v>
      </c>
      <c r="E288" s="26">
        <v>106.74</v>
      </c>
      <c r="F288" s="26">
        <v>120.1</v>
      </c>
      <c r="G288" s="26">
        <v>56.78</v>
      </c>
      <c r="H288" s="26">
        <v>77.61</v>
      </c>
      <c r="I288" s="26">
        <v>77.430000000000007</v>
      </c>
      <c r="J288" s="26">
        <v>81.599999999999994</v>
      </c>
      <c r="K288" s="26">
        <v>77.03</v>
      </c>
      <c r="L288" s="26">
        <v>99.35</v>
      </c>
      <c r="M288" s="26">
        <v>89.06</v>
      </c>
      <c r="N288" s="26">
        <v>87.86</v>
      </c>
      <c r="O288" s="26">
        <v>103.31</v>
      </c>
      <c r="P288" s="26">
        <v>61.56</v>
      </c>
      <c r="Q288" s="26">
        <v>87.82</v>
      </c>
      <c r="R288" s="25"/>
      <c r="S288" s="25"/>
      <c r="T288" s="25"/>
      <c r="U288" s="26">
        <v>102.98</v>
      </c>
      <c r="V288" s="26">
        <v>102.91</v>
      </c>
      <c r="W288" s="25"/>
      <c r="X288" s="26">
        <v>78.650000000000006</v>
      </c>
      <c r="Y288" s="26">
        <v>77.25</v>
      </c>
      <c r="Z288" s="26">
        <v>40.28</v>
      </c>
      <c r="AA288" s="26">
        <v>106.66</v>
      </c>
      <c r="AB288" s="26">
        <v>104.62</v>
      </c>
      <c r="AC288" s="26">
        <v>274.55</v>
      </c>
      <c r="AD288" s="26">
        <v>124.86</v>
      </c>
      <c r="AE288" s="26">
        <v>114.49</v>
      </c>
      <c r="AF288" s="26">
        <v>121.8</v>
      </c>
      <c r="AG288" s="26">
        <v>127.93</v>
      </c>
      <c r="AH288" s="26">
        <v>154.72999999999999</v>
      </c>
      <c r="AI288" s="26">
        <v>108.79</v>
      </c>
      <c r="AJ288" s="26">
        <v>139.34</v>
      </c>
      <c r="AK288" s="26">
        <v>102.5</v>
      </c>
      <c r="AL288" s="26">
        <v>187.6</v>
      </c>
      <c r="AM288" s="26">
        <v>96.44</v>
      </c>
      <c r="AN288" s="26">
        <v>148.28</v>
      </c>
      <c r="AO288" s="26">
        <v>168.16</v>
      </c>
      <c r="AP288" s="26">
        <v>127.2</v>
      </c>
      <c r="AQ288" s="26">
        <v>98.51</v>
      </c>
      <c r="AR288" s="26">
        <v>78.13</v>
      </c>
      <c r="AS288" s="26">
        <v>101.46</v>
      </c>
      <c r="AT288" s="26">
        <v>135.38999999999999</v>
      </c>
      <c r="AU288" s="26">
        <v>56.63</v>
      </c>
      <c r="AV288" s="26">
        <v>81.010000000000005</v>
      </c>
      <c r="AW288" s="26">
        <v>72.28</v>
      </c>
      <c r="AX288" s="26">
        <v>76.06</v>
      </c>
      <c r="AY288" s="26">
        <v>71.53</v>
      </c>
      <c r="AZ288" s="26">
        <v>91.1</v>
      </c>
      <c r="BA288" s="26">
        <v>77.81</v>
      </c>
      <c r="BB288" s="26">
        <v>97.68</v>
      </c>
      <c r="BC288" s="26">
        <v>63.38</v>
      </c>
      <c r="BD288" s="26">
        <v>60.94</v>
      </c>
      <c r="BE288" s="26">
        <v>67.45</v>
      </c>
      <c r="BF288" s="25"/>
      <c r="BG288" s="26">
        <v>99.05</v>
      </c>
      <c r="BH288" s="26">
        <v>108.58</v>
      </c>
      <c r="BI288" s="26">
        <v>79.66</v>
      </c>
      <c r="BJ288" s="26">
        <v>90.34</v>
      </c>
      <c r="BK288" s="26">
        <v>85.19</v>
      </c>
      <c r="BL288" s="26">
        <v>66.42</v>
      </c>
      <c r="BM288" s="26">
        <v>168.25</v>
      </c>
      <c r="BN288" s="26">
        <v>39.51</v>
      </c>
      <c r="BO288" s="26">
        <v>102.53</v>
      </c>
      <c r="BP288" s="26">
        <v>44.93</v>
      </c>
      <c r="BQ288" s="26">
        <v>56.79</v>
      </c>
      <c r="BR288" s="26">
        <v>87.61</v>
      </c>
      <c r="BS288" s="26">
        <v>64.52</v>
      </c>
      <c r="BT288" s="26">
        <v>47.67</v>
      </c>
      <c r="BU288" s="26">
        <v>83.78</v>
      </c>
      <c r="BV288" s="26">
        <v>116.24</v>
      </c>
      <c r="BW288" s="26">
        <v>121.69</v>
      </c>
      <c r="BX288" s="26">
        <v>83.21</v>
      </c>
      <c r="BY288" s="25"/>
      <c r="BZ288" s="25"/>
      <c r="CA288" s="25"/>
      <c r="CB288" s="25"/>
      <c r="CC288" s="26">
        <v>148.57</v>
      </c>
      <c r="CD288" s="26">
        <v>49.19</v>
      </c>
      <c r="CE288" s="26">
        <v>87.26</v>
      </c>
      <c r="CF288" s="26">
        <v>113.63</v>
      </c>
      <c r="CG288" s="26">
        <v>104.15</v>
      </c>
    </row>
    <row r="289" spans="1:85" x14ac:dyDescent="0.3">
      <c r="A289" s="24" t="s">
        <v>361</v>
      </c>
      <c r="B289" s="26">
        <v>88</v>
      </c>
      <c r="C289" s="25"/>
      <c r="D289" s="26">
        <v>78.22</v>
      </c>
      <c r="E289" s="26">
        <v>106.73</v>
      </c>
      <c r="F289" s="26">
        <v>119.51</v>
      </c>
      <c r="G289" s="26">
        <v>56.86</v>
      </c>
      <c r="H289" s="26">
        <v>78.430000000000007</v>
      </c>
      <c r="I289" s="26">
        <v>78.63</v>
      </c>
      <c r="J289" s="26">
        <v>82.13</v>
      </c>
      <c r="K289" s="26">
        <v>80.099999999999994</v>
      </c>
      <c r="L289" s="26">
        <v>99.68</v>
      </c>
      <c r="M289" s="26">
        <v>89.06</v>
      </c>
      <c r="N289" s="26">
        <v>88.41</v>
      </c>
      <c r="O289" s="26">
        <v>104.1</v>
      </c>
      <c r="P289" s="26">
        <v>61.79</v>
      </c>
      <c r="Q289" s="26">
        <v>88.2</v>
      </c>
      <c r="R289" s="25"/>
      <c r="S289" s="25"/>
      <c r="T289" s="25"/>
      <c r="U289" s="26">
        <v>102.54</v>
      </c>
      <c r="V289" s="26">
        <v>101.44</v>
      </c>
      <c r="W289" s="25"/>
      <c r="X289" s="26">
        <v>78.56</v>
      </c>
      <c r="Y289" s="26">
        <v>76.53</v>
      </c>
      <c r="Z289" s="26">
        <v>42.82</v>
      </c>
      <c r="AA289" s="26">
        <v>106.74</v>
      </c>
      <c r="AB289" s="26">
        <v>104.93</v>
      </c>
      <c r="AC289" s="26">
        <v>269.95999999999998</v>
      </c>
      <c r="AD289" s="26">
        <v>124.52</v>
      </c>
      <c r="AE289" s="26">
        <v>114.75</v>
      </c>
      <c r="AF289" s="26">
        <v>121.52</v>
      </c>
      <c r="AG289" s="26">
        <v>128.68</v>
      </c>
      <c r="AH289" s="26">
        <v>154.21</v>
      </c>
      <c r="AI289" s="26">
        <v>108.25</v>
      </c>
      <c r="AJ289" s="26">
        <v>139.26</v>
      </c>
      <c r="AK289" s="26">
        <v>103.49</v>
      </c>
      <c r="AL289" s="26">
        <v>185.98</v>
      </c>
      <c r="AM289" s="26">
        <v>96.85</v>
      </c>
      <c r="AN289" s="26">
        <v>146.66999999999999</v>
      </c>
      <c r="AO289" s="26">
        <v>166.48</v>
      </c>
      <c r="AP289" s="26">
        <v>126.62</v>
      </c>
      <c r="AQ289" s="26">
        <v>98.58</v>
      </c>
      <c r="AR289" s="26">
        <v>78.63</v>
      </c>
      <c r="AS289" s="26">
        <v>101.8</v>
      </c>
      <c r="AT289" s="26">
        <v>135.46</v>
      </c>
      <c r="AU289" s="26">
        <v>56.78</v>
      </c>
      <c r="AV289" s="26">
        <v>81.48</v>
      </c>
      <c r="AW289" s="26">
        <v>73.459999999999994</v>
      </c>
      <c r="AX289" s="26">
        <v>77.430000000000007</v>
      </c>
      <c r="AY289" s="26">
        <v>73.19</v>
      </c>
      <c r="AZ289" s="26">
        <v>91.35</v>
      </c>
      <c r="BA289" s="26">
        <v>78.739999999999995</v>
      </c>
      <c r="BB289" s="26">
        <v>97.91</v>
      </c>
      <c r="BC289" s="26">
        <v>61.44</v>
      </c>
      <c r="BD289" s="26">
        <v>62.53</v>
      </c>
      <c r="BE289" s="26">
        <v>73.930000000000007</v>
      </c>
      <c r="BF289" s="25"/>
      <c r="BG289" s="26">
        <v>99.35</v>
      </c>
      <c r="BH289" s="26">
        <v>108.4</v>
      </c>
      <c r="BI289" s="26">
        <v>80.44</v>
      </c>
      <c r="BJ289" s="26">
        <v>91.37</v>
      </c>
      <c r="BK289" s="26">
        <v>85.49</v>
      </c>
      <c r="BL289" s="26">
        <v>66.930000000000007</v>
      </c>
      <c r="BM289" s="26">
        <v>168.27</v>
      </c>
      <c r="BN289" s="26">
        <v>40.93</v>
      </c>
      <c r="BO289" s="26">
        <v>103.31</v>
      </c>
      <c r="BP289" s="26">
        <v>45.8</v>
      </c>
      <c r="BQ289" s="26">
        <v>57.42</v>
      </c>
      <c r="BR289" s="26">
        <v>87.3</v>
      </c>
      <c r="BS289" s="26">
        <v>65.349999999999994</v>
      </c>
      <c r="BT289" s="26">
        <v>48.41</v>
      </c>
      <c r="BU289" s="26">
        <v>84.54</v>
      </c>
      <c r="BV289" s="26">
        <v>115.75</v>
      </c>
      <c r="BW289" s="26">
        <v>123.06</v>
      </c>
      <c r="BX289" s="26">
        <v>83.96</v>
      </c>
      <c r="BY289" s="25"/>
      <c r="BZ289" s="25"/>
      <c r="CA289" s="25"/>
      <c r="CB289" s="25"/>
      <c r="CC289" s="26">
        <v>146.54</v>
      </c>
      <c r="CD289" s="26">
        <v>49.62</v>
      </c>
      <c r="CE289" s="26">
        <v>86.78</v>
      </c>
      <c r="CF289" s="26">
        <v>116.17</v>
      </c>
      <c r="CG289" s="26">
        <v>103.23</v>
      </c>
    </row>
    <row r="290" spans="1:85" x14ac:dyDescent="0.3">
      <c r="A290" s="24" t="s">
        <v>362</v>
      </c>
      <c r="B290" s="26">
        <v>88.34</v>
      </c>
      <c r="C290" s="25"/>
      <c r="D290" s="26">
        <v>78.63</v>
      </c>
      <c r="E290" s="26">
        <v>106.61</v>
      </c>
      <c r="F290" s="26">
        <v>118.85</v>
      </c>
      <c r="G290" s="26">
        <v>56.85</v>
      </c>
      <c r="H290" s="26">
        <v>78.91</v>
      </c>
      <c r="I290" s="26">
        <v>79.62</v>
      </c>
      <c r="J290" s="26">
        <v>82.53</v>
      </c>
      <c r="K290" s="26">
        <v>82.35</v>
      </c>
      <c r="L290" s="26">
        <v>99.89</v>
      </c>
      <c r="M290" s="26">
        <v>88.8</v>
      </c>
      <c r="N290" s="26">
        <v>88.18</v>
      </c>
      <c r="O290" s="26">
        <v>104.85</v>
      </c>
      <c r="P290" s="26">
        <v>62.21</v>
      </c>
      <c r="Q290" s="26">
        <v>89.09</v>
      </c>
      <c r="R290" s="25"/>
      <c r="S290" s="25"/>
      <c r="T290" s="25"/>
      <c r="U290" s="26">
        <v>101.65</v>
      </c>
      <c r="V290" s="26">
        <v>99.6</v>
      </c>
      <c r="W290" s="25"/>
      <c r="X290" s="26">
        <v>79.290000000000006</v>
      </c>
      <c r="Y290" s="26">
        <v>75.78</v>
      </c>
      <c r="Z290" s="26">
        <v>42.77</v>
      </c>
      <c r="AA290" s="26">
        <v>106.73</v>
      </c>
      <c r="AB290" s="26">
        <v>104.79</v>
      </c>
      <c r="AC290" s="26">
        <v>266.49</v>
      </c>
      <c r="AD290" s="26">
        <v>124.11</v>
      </c>
      <c r="AE290" s="26">
        <v>114.65</v>
      </c>
      <c r="AF290" s="26">
        <v>121.42</v>
      </c>
      <c r="AG290" s="26">
        <v>127.91</v>
      </c>
      <c r="AH290" s="26">
        <v>152.61000000000001</v>
      </c>
      <c r="AI290" s="26">
        <v>107.73</v>
      </c>
      <c r="AJ290" s="26">
        <v>139</v>
      </c>
      <c r="AK290" s="26">
        <v>104.31</v>
      </c>
      <c r="AL290" s="26">
        <v>183.66</v>
      </c>
      <c r="AM290" s="26">
        <v>96.99</v>
      </c>
      <c r="AN290" s="26">
        <v>144.01</v>
      </c>
      <c r="AO290" s="26">
        <v>165.48</v>
      </c>
      <c r="AP290" s="26">
        <v>125.51</v>
      </c>
      <c r="AQ290" s="26">
        <v>98.37</v>
      </c>
      <c r="AR290" s="26">
        <v>78.55</v>
      </c>
      <c r="AS290" s="26">
        <v>103.08</v>
      </c>
      <c r="AT290" s="26">
        <v>135.30000000000001</v>
      </c>
      <c r="AU290" s="26">
        <v>56.86</v>
      </c>
      <c r="AV290" s="26">
        <v>81.55</v>
      </c>
      <c r="AW290" s="26">
        <v>75.08</v>
      </c>
      <c r="AX290" s="26">
        <v>78.63</v>
      </c>
      <c r="AY290" s="26">
        <v>74.510000000000005</v>
      </c>
      <c r="AZ290" s="26">
        <v>91.36</v>
      </c>
      <c r="BA290" s="26">
        <v>79.38</v>
      </c>
      <c r="BB290" s="26">
        <v>99.4</v>
      </c>
      <c r="BC290" s="26">
        <v>59.91</v>
      </c>
      <c r="BD290" s="26">
        <v>64.05</v>
      </c>
      <c r="BE290" s="26">
        <v>79.98</v>
      </c>
      <c r="BF290" s="25"/>
      <c r="BG290" s="26">
        <v>99.68</v>
      </c>
      <c r="BH290" s="26">
        <v>108.22</v>
      </c>
      <c r="BI290" s="26">
        <v>81.37</v>
      </c>
      <c r="BJ290" s="26">
        <v>91.16</v>
      </c>
      <c r="BK290" s="26">
        <v>85.09</v>
      </c>
      <c r="BL290" s="26">
        <v>67.569999999999993</v>
      </c>
      <c r="BM290" s="26">
        <v>168.08</v>
      </c>
      <c r="BN290" s="26">
        <v>41.97</v>
      </c>
      <c r="BO290" s="26">
        <v>104.1</v>
      </c>
      <c r="BP290" s="26">
        <v>46.69</v>
      </c>
      <c r="BQ290" s="26">
        <v>57.56</v>
      </c>
      <c r="BR290" s="26">
        <v>86.61</v>
      </c>
      <c r="BS290" s="26">
        <v>65.72</v>
      </c>
      <c r="BT290" s="26">
        <v>49.26</v>
      </c>
      <c r="BU290" s="26">
        <v>84.72</v>
      </c>
      <c r="BV290" s="26">
        <v>114.08</v>
      </c>
      <c r="BW290" s="26">
        <v>124.52</v>
      </c>
      <c r="BX290" s="26">
        <v>84.7</v>
      </c>
      <c r="BY290" s="25"/>
      <c r="BZ290" s="25"/>
      <c r="CA290" s="25"/>
      <c r="CB290" s="25"/>
      <c r="CC290" s="26">
        <v>145.08000000000001</v>
      </c>
      <c r="CD290" s="26">
        <v>50.38</v>
      </c>
      <c r="CE290" s="26">
        <v>86.13</v>
      </c>
      <c r="CF290" s="26">
        <v>114.71</v>
      </c>
      <c r="CG290" s="26">
        <v>101.45</v>
      </c>
    </row>
    <row r="291" spans="1:85" x14ac:dyDescent="0.3">
      <c r="A291" s="24" t="s">
        <v>363</v>
      </c>
      <c r="B291" s="26">
        <v>88.66</v>
      </c>
      <c r="C291" s="25"/>
      <c r="D291" s="26">
        <v>78.81</v>
      </c>
      <c r="E291" s="26">
        <v>106.34</v>
      </c>
      <c r="F291" s="26">
        <v>118.22</v>
      </c>
      <c r="G291" s="26">
        <v>56.93</v>
      </c>
      <c r="H291" s="26">
        <v>79.47</v>
      </c>
      <c r="I291" s="26">
        <v>80.8</v>
      </c>
      <c r="J291" s="26">
        <v>82.81</v>
      </c>
      <c r="K291" s="26">
        <v>84.06</v>
      </c>
      <c r="L291" s="26">
        <v>100.04</v>
      </c>
      <c r="M291" s="26">
        <v>88.47</v>
      </c>
      <c r="N291" s="26">
        <v>89.47</v>
      </c>
      <c r="O291" s="26">
        <v>105.36</v>
      </c>
      <c r="P291" s="26">
        <v>62.45</v>
      </c>
      <c r="Q291" s="26">
        <v>89.77</v>
      </c>
      <c r="R291" s="25"/>
      <c r="S291" s="25"/>
      <c r="T291" s="25"/>
      <c r="U291" s="26">
        <v>100.74</v>
      </c>
      <c r="V291" s="26">
        <v>96.17</v>
      </c>
      <c r="W291" s="25"/>
      <c r="X291" s="26">
        <v>79.8</v>
      </c>
      <c r="Y291" s="26">
        <v>74.73</v>
      </c>
      <c r="Z291" s="26">
        <v>40.82</v>
      </c>
      <c r="AA291" s="26">
        <v>106.61</v>
      </c>
      <c r="AB291" s="26">
        <v>104.66</v>
      </c>
      <c r="AC291" s="26">
        <v>261.89</v>
      </c>
      <c r="AD291" s="26">
        <v>123.19</v>
      </c>
      <c r="AE291" s="26">
        <v>114.88</v>
      </c>
      <c r="AF291" s="26">
        <v>121.27</v>
      </c>
      <c r="AG291" s="26">
        <v>127.27</v>
      </c>
      <c r="AH291" s="26">
        <v>150.94</v>
      </c>
      <c r="AI291" s="26">
        <v>107.35</v>
      </c>
      <c r="AJ291" s="26">
        <v>138.32</v>
      </c>
      <c r="AK291" s="26">
        <v>104.35</v>
      </c>
      <c r="AL291" s="26">
        <v>181.04</v>
      </c>
      <c r="AM291" s="26">
        <v>96.93</v>
      </c>
      <c r="AN291" s="26">
        <v>141.84</v>
      </c>
      <c r="AO291" s="26">
        <v>163.62</v>
      </c>
      <c r="AP291" s="26">
        <v>124.63</v>
      </c>
      <c r="AQ291" s="26">
        <v>97.93</v>
      </c>
      <c r="AR291" s="26">
        <v>78.569999999999993</v>
      </c>
      <c r="AS291" s="26">
        <v>104.83</v>
      </c>
      <c r="AT291" s="26">
        <v>135.35</v>
      </c>
      <c r="AU291" s="26">
        <v>56.85</v>
      </c>
      <c r="AV291" s="26">
        <v>81.53</v>
      </c>
      <c r="AW291" s="26">
        <v>76.11</v>
      </c>
      <c r="AX291" s="26">
        <v>79.62</v>
      </c>
      <c r="AY291" s="26">
        <v>75.44</v>
      </c>
      <c r="AZ291" s="26">
        <v>91.87</v>
      </c>
      <c r="BA291" s="26">
        <v>79.67</v>
      </c>
      <c r="BB291" s="26">
        <v>100.25</v>
      </c>
      <c r="BC291" s="26">
        <v>58.32</v>
      </c>
      <c r="BD291" s="26">
        <v>66.06</v>
      </c>
      <c r="BE291" s="26">
        <v>83.97</v>
      </c>
      <c r="BF291" s="25"/>
      <c r="BG291" s="26">
        <v>99.89</v>
      </c>
      <c r="BH291" s="26">
        <v>107.89</v>
      </c>
      <c r="BI291" s="26">
        <v>82.16</v>
      </c>
      <c r="BJ291" s="26">
        <v>90.56</v>
      </c>
      <c r="BK291" s="26">
        <v>84.63</v>
      </c>
      <c r="BL291" s="26">
        <v>67.260000000000005</v>
      </c>
      <c r="BM291" s="26">
        <v>167.08</v>
      </c>
      <c r="BN291" s="26">
        <v>42.91</v>
      </c>
      <c r="BO291" s="26">
        <v>104.85</v>
      </c>
      <c r="BP291" s="26">
        <v>48.03</v>
      </c>
      <c r="BQ291" s="26">
        <v>57.91</v>
      </c>
      <c r="BR291" s="26">
        <v>85.57</v>
      </c>
      <c r="BS291" s="26">
        <v>66.709999999999994</v>
      </c>
      <c r="BT291" s="26">
        <v>50.67</v>
      </c>
      <c r="BU291" s="26">
        <v>85.83</v>
      </c>
      <c r="BV291" s="26">
        <v>112.81</v>
      </c>
      <c r="BW291" s="26">
        <v>125.6</v>
      </c>
      <c r="BX291" s="26">
        <v>85.52</v>
      </c>
      <c r="BY291" s="25"/>
      <c r="BZ291" s="25"/>
      <c r="CA291" s="25"/>
      <c r="CB291" s="25"/>
      <c r="CC291" s="26">
        <v>143.13999999999999</v>
      </c>
      <c r="CD291" s="26">
        <v>50.74</v>
      </c>
      <c r="CE291" s="26">
        <v>85.72</v>
      </c>
      <c r="CF291" s="26">
        <v>110.95</v>
      </c>
      <c r="CG291" s="26">
        <v>99.78</v>
      </c>
    </row>
    <row r="292" spans="1:85" x14ac:dyDescent="0.3">
      <c r="A292" s="24" t="s">
        <v>364</v>
      </c>
      <c r="B292" s="26">
        <v>89.04</v>
      </c>
      <c r="C292" s="25"/>
      <c r="D292" s="26">
        <v>78.61</v>
      </c>
      <c r="E292" s="26">
        <v>105.91</v>
      </c>
      <c r="F292" s="26">
        <v>117.84</v>
      </c>
      <c r="G292" s="26">
        <v>56.95</v>
      </c>
      <c r="H292" s="26">
        <v>80.099999999999994</v>
      </c>
      <c r="I292" s="26">
        <v>82.26</v>
      </c>
      <c r="J292" s="26">
        <v>83.38</v>
      </c>
      <c r="K292" s="26">
        <v>85.86</v>
      </c>
      <c r="L292" s="26">
        <v>99.99</v>
      </c>
      <c r="M292" s="26">
        <v>88.39</v>
      </c>
      <c r="N292" s="26">
        <v>89.87</v>
      </c>
      <c r="O292" s="26">
        <v>106.26</v>
      </c>
      <c r="P292" s="26">
        <v>62.82</v>
      </c>
      <c r="Q292" s="26">
        <v>90.64</v>
      </c>
      <c r="R292" s="25"/>
      <c r="S292" s="25"/>
      <c r="T292" s="25"/>
      <c r="U292" s="26">
        <v>100.19</v>
      </c>
      <c r="V292" s="26">
        <v>94.84</v>
      </c>
      <c r="W292" s="25"/>
      <c r="X292" s="26">
        <v>80.06</v>
      </c>
      <c r="Y292" s="26">
        <v>74.599999999999994</v>
      </c>
      <c r="Z292" s="26">
        <v>38.61</v>
      </c>
      <c r="AA292" s="26">
        <v>106.34</v>
      </c>
      <c r="AB292" s="26">
        <v>104.5</v>
      </c>
      <c r="AC292" s="26">
        <v>257.66000000000003</v>
      </c>
      <c r="AD292" s="26">
        <v>122.89</v>
      </c>
      <c r="AE292" s="26">
        <v>115.33</v>
      </c>
      <c r="AF292" s="26">
        <v>121</v>
      </c>
      <c r="AG292" s="26">
        <v>127.04</v>
      </c>
      <c r="AH292" s="26">
        <v>149.37</v>
      </c>
      <c r="AI292" s="26">
        <v>107.06</v>
      </c>
      <c r="AJ292" s="26">
        <v>138.31</v>
      </c>
      <c r="AK292" s="26">
        <v>104.2</v>
      </c>
      <c r="AL292" s="26">
        <v>178.87</v>
      </c>
      <c r="AM292" s="26">
        <v>96.82</v>
      </c>
      <c r="AN292" s="26">
        <v>139.68</v>
      </c>
      <c r="AO292" s="26">
        <v>161.9</v>
      </c>
      <c r="AP292" s="26">
        <v>123.87</v>
      </c>
      <c r="AQ292" s="26">
        <v>97.49</v>
      </c>
      <c r="AR292" s="26">
        <v>78.540000000000006</v>
      </c>
      <c r="AS292" s="26">
        <v>104.87</v>
      </c>
      <c r="AT292" s="26">
        <v>135.33000000000001</v>
      </c>
      <c r="AU292" s="26">
        <v>56.93</v>
      </c>
      <c r="AV292" s="26">
        <v>81.61</v>
      </c>
      <c r="AW292" s="26">
        <v>77.19</v>
      </c>
      <c r="AX292" s="26">
        <v>80.8</v>
      </c>
      <c r="AY292" s="26">
        <v>76.33</v>
      </c>
      <c r="AZ292" s="26">
        <v>92.08</v>
      </c>
      <c r="BA292" s="26">
        <v>79.89</v>
      </c>
      <c r="BB292" s="26">
        <v>100.8</v>
      </c>
      <c r="BC292" s="26">
        <v>58.95</v>
      </c>
      <c r="BD292" s="26">
        <v>67.33</v>
      </c>
      <c r="BE292" s="26">
        <v>86.98</v>
      </c>
      <c r="BF292" s="25"/>
      <c r="BG292" s="26">
        <v>100.04</v>
      </c>
      <c r="BH292" s="26">
        <v>107.43</v>
      </c>
      <c r="BI292" s="26">
        <v>83.08</v>
      </c>
      <c r="BJ292" s="26">
        <v>89.88</v>
      </c>
      <c r="BK292" s="26">
        <v>83.94</v>
      </c>
      <c r="BL292" s="26">
        <v>69.48</v>
      </c>
      <c r="BM292" s="26">
        <v>166.04</v>
      </c>
      <c r="BN292" s="26">
        <v>44.08</v>
      </c>
      <c r="BO292" s="26">
        <v>105.36</v>
      </c>
      <c r="BP292" s="26">
        <v>49</v>
      </c>
      <c r="BQ292" s="26">
        <v>58.12</v>
      </c>
      <c r="BR292" s="26">
        <v>84.67</v>
      </c>
      <c r="BS292" s="26">
        <v>67.39</v>
      </c>
      <c r="BT292" s="26">
        <v>51.79</v>
      </c>
      <c r="BU292" s="26">
        <v>86.79</v>
      </c>
      <c r="BV292" s="26">
        <v>110.99</v>
      </c>
      <c r="BW292" s="26">
        <v>126.27</v>
      </c>
      <c r="BX292" s="26">
        <v>86.11</v>
      </c>
      <c r="BY292" s="25"/>
      <c r="BZ292" s="25"/>
      <c r="CA292" s="25"/>
      <c r="CB292" s="25"/>
      <c r="CC292" s="26">
        <v>141.25</v>
      </c>
      <c r="CD292" s="26">
        <v>51</v>
      </c>
      <c r="CE292" s="26">
        <v>85.41</v>
      </c>
      <c r="CF292" s="26">
        <v>105.64</v>
      </c>
      <c r="CG292" s="26">
        <v>95.82</v>
      </c>
    </row>
    <row r="293" spans="1:85" x14ac:dyDescent="0.3">
      <c r="A293" s="24" t="s">
        <v>365</v>
      </c>
      <c r="B293" s="26">
        <v>89.33</v>
      </c>
      <c r="C293" s="25"/>
      <c r="D293" s="26">
        <v>79.27</v>
      </c>
      <c r="E293" s="26">
        <v>105.36</v>
      </c>
      <c r="F293" s="26">
        <v>117.09</v>
      </c>
      <c r="G293" s="26">
        <v>57.03</v>
      </c>
      <c r="H293" s="26">
        <v>80.78</v>
      </c>
      <c r="I293" s="26">
        <v>82.92</v>
      </c>
      <c r="J293" s="26">
        <v>83.9</v>
      </c>
      <c r="K293" s="26">
        <v>88.31</v>
      </c>
      <c r="L293" s="26">
        <v>99.61</v>
      </c>
      <c r="M293" s="26">
        <v>88.59</v>
      </c>
      <c r="N293" s="26">
        <v>89.68</v>
      </c>
      <c r="O293" s="26">
        <v>107.09</v>
      </c>
      <c r="P293" s="26">
        <v>62.72</v>
      </c>
      <c r="Q293" s="26">
        <v>90.55</v>
      </c>
      <c r="R293" s="25"/>
      <c r="S293" s="25"/>
      <c r="T293" s="25"/>
      <c r="U293" s="26">
        <v>99.56</v>
      </c>
      <c r="V293" s="26">
        <v>92.24</v>
      </c>
      <c r="W293" s="25"/>
      <c r="X293" s="26">
        <v>79.89</v>
      </c>
      <c r="Y293" s="26">
        <v>74.41</v>
      </c>
      <c r="Z293" s="26">
        <v>37.51</v>
      </c>
      <c r="AA293" s="26">
        <v>105.91</v>
      </c>
      <c r="AB293" s="26">
        <v>104.67</v>
      </c>
      <c r="AC293" s="26">
        <v>254.44</v>
      </c>
      <c r="AD293" s="26">
        <v>123.22</v>
      </c>
      <c r="AE293" s="26">
        <v>117.97</v>
      </c>
      <c r="AF293" s="26">
        <v>121.76</v>
      </c>
      <c r="AG293" s="26">
        <v>127.46</v>
      </c>
      <c r="AH293" s="26">
        <v>148.07</v>
      </c>
      <c r="AI293" s="26">
        <v>106.84</v>
      </c>
      <c r="AJ293" s="26">
        <v>138.22999999999999</v>
      </c>
      <c r="AK293" s="26">
        <v>104.28</v>
      </c>
      <c r="AL293" s="26">
        <v>177.01</v>
      </c>
      <c r="AM293" s="26">
        <v>96.91</v>
      </c>
      <c r="AN293" s="26">
        <v>137.44</v>
      </c>
      <c r="AO293" s="26">
        <v>160.99</v>
      </c>
      <c r="AP293" s="26">
        <v>123.13</v>
      </c>
      <c r="AQ293" s="26">
        <v>97.16</v>
      </c>
      <c r="AR293" s="26">
        <v>78.650000000000006</v>
      </c>
      <c r="AS293" s="26">
        <v>105.02</v>
      </c>
      <c r="AT293" s="26">
        <v>135.04</v>
      </c>
      <c r="AU293" s="26">
        <v>56.95</v>
      </c>
      <c r="AV293" s="26">
        <v>81.66</v>
      </c>
      <c r="AW293" s="26">
        <v>78.44</v>
      </c>
      <c r="AX293" s="26">
        <v>82.26</v>
      </c>
      <c r="AY293" s="26">
        <v>78.25</v>
      </c>
      <c r="AZ293" s="26">
        <v>92.35</v>
      </c>
      <c r="BA293" s="26">
        <v>80.400000000000006</v>
      </c>
      <c r="BB293" s="26">
        <v>101.76</v>
      </c>
      <c r="BC293" s="26">
        <v>58.03</v>
      </c>
      <c r="BD293" s="26">
        <v>67.400000000000006</v>
      </c>
      <c r="BE293" s="26">
        <v>91.6</v>
      </c>
      <c r="BF293" s="25"/>
      <c r="BG293" s="26">
        <v>99.99</v>
      </c>
      <c r="BH293" s="26">
        <v>107.47</v>
      </c>
      <c r="BI293" s="26">
        <v>83.83</v>
      </c>
      <c r="BJ293" s="26">
        <v>89.49</v>
      </c>
      <c r="BK293" s="26">
        <v>83.66</v>
      </c>
      <c r="BL293" s="26">
        <v>70.209999999999994</v>
      </c>
      <c r="BM293" s="26">
        <v>164.92</v>
      </c>
      <c r="BN293" s="26">
        <v>45.35</v>
      </c>
      <c r="BO293" s="26">
        <v>106.26</v>
      </c>
      <c r="BP293" s="26">
        <v>50.01</v>
      </c>
      <c r="BQ293" s="26">
        <v>58.41</v>
      </c>
      <c r="BR293" s="26">
        <v>83.98</v>
      </c>
      <c r="BS293" s="26">
        <v>68.3</v>
      </c>
      <c r="BT293" s="26">
        <v>53.08</v>
      </c>
      <c r="BU293" s="26">
        <v>88.01</v>
      </c>
      <c r="BV293" s="26">
        <v>109.66</v>
      </c>
      <c r="BW293" s="26">
        <v>126.9</v>
      </c>
      <c r="BX293" s="26">
        <v>86.77</v>
      </c>
      <c r="BY293" s="25"/>
      <c r="BZ293" s="25"/>
      <c r="CA293" s="25"/>
      <c r="CB293" s="25"/>
      <c r="CC293" s="26">
        <v>139.71</v>
      </c>
      <c r="CD293" s="26">
        <v>51.63</v>
      </c>
      <c r="CE293" s="26">
        <v>86.28</v>
      </c>
      <c r="CF293" s="26">
        <v>101.11</v>
      </c>
      <c r="CG293" s="26">
        <v>94.8</v>
      </c>
    </row>
    <row r="294" spans="1:85" x14ac:dyDescent="0.3">
      <c r="A294" s="24" t="s">
        <v>366</v>
      </c>
      <c r="B294" s="26">
        <v>89.44</v>
      </c>
      <c r="C294" s="25"/>
      <c r="D294" s="26">
        <v>79.8</v>
      </c>
      <c r="E294" s="26">
        <v>105.4</v>
      </c>
      <c r="F294" s="26">
        <v>116.54</v>
      </c>
      <c r="G294" s="26">
        <v>57.08</v>
      </c>
      <c r="H294" s="26">
        <v>81.099999999999994</v>
      </c>
      <c r="I294" s="26">
        <v>83.17</v>
      </c>
      <c r="J294" s="26">
        <v>83.91</v>
      </c>
      <c r="K294" s="26">
        <v>89.15</v>
      </c>
      <c r="L294" s="26">
        <v>99.35</v>
      </c>
      <c r="M294" s="26">
        <v>88.58</v>
      </c>
      <c r="N294" s="26">
        <v>89.6</v>
      </c>
      <c r="O294" s="26">
        <v>106.56</v>
      </c>
      <c r="P294" s="26">
        <v>63.15</v>
      </c>
      <c r="Q294" s="26">
        <v>91.4</v>
      </c>
      <c r="R294" s="25"/>
      <c r="S294" s="25"/>
      <c r="T294" s="25"/>
      <c r="U294" s="26">
        <v>99.11</v>
      </c>
      <c r="V294" s="26">
        <v>92.64</v>
      </c>
      <c r="W294" s="25"/>
      <c r="X294" s="26">
        <v>80.540000000000006</v>
      </c>
      <c r="Y294" s="26">
        <v>74.09</v>
      </c>
      <c r="Z294" s="26">
        <v>39</v>
      </c>
      <c r="AA294" s="26">
        <v>105.36</v>
      </c>
      <c r="AB294" s="26">
        <v>104.18</v>
      </c>
      <c r="AC294" s="26">
        <v>251.21</v>
      </c>
      <c r="AD294" s="26">
        <v>125.62</v>
      </c>
      <c r="AE294" s="26">
        <v>117.33</v>
      </c>
      <c r="AF294" s="26">
        <v>120.93</v>
      </c>
      <c r="AG294" s="26">
        <v>125.89</v>
      </c>
      <c r="AH294" s="26">
        <v>146.51</v>
      </c>
      <c r="AI294" s="26">
        <v>107.29</v>
      </c>
      <c r="AJ294" s="26">
        <v>137.91</v>
      </c>
      <c r="AK294" s="26">
        <v>103.59</v>
      </c>
      <c r="AL294" s="26">
        <v>175.13</v>
      </c>
      <c r="AM294" s="26">
        <v>96.75</v>
      </c>
      <c r="AN294" s="26">
        <v>135.37</v>
      </c>
      <c r="AO294" s="26">
        <v>159.37</v>
      </c>
      <c r="AP294" s="26">
        <v>122.1</v>
      </c>
      <c r="AQ294" s="26">
        <v>96.53</v>
      </c>
      <c r="AR294" s="26">
        <v>78.48</v>
      </c>
      <c r="AS294" s="26">
        <v>105.25</v>
      </c>
      <c r="AT294" s="26">
        <v>133.72</v>
      </c>
      <c r="AU294" s="26">
        <v>57.03</v>
      </c>
      <c r="AV294" s="26">
        <v>81.83</v>
      </c>
      <c r="AW294" s="26">
        <v>79.66</v>
      </c>
      <c r="AX294" s="26">
        <v>82.92</v>
      </c>
      <c r="AY294" s="26">
        <v>78.819999999999993</v>
      </c>
      <c r="AZ294" s="26">
        <v>92.35</v>
      </c>
      <c r="BA294" s="26">
        <v>81.14</v>
      </c>
      <c r="BB294" s="26">
        <v>103.16</v>
      </c>
      <c r="BC294" s="26">
        <v>57.02</v>
      </c>
      <c r="BD294" s="26">
        <v>68.05</v>
      </c>
      <c r="BE294" s="26">
        <v>97.4</v>
      </c>
      <c r="BF294" s="25"/>
      <c r="BG294" s="26">
        <v>99.61</v>
      </c>
      <c r="BH294" s="26">
        <v>106.89</v>
      </c>
      <c r="BI294" s="26">
        <v>84.41</v>
      </c>
      <c r="BJ294" s="26">
        <v>89.77</v>
      </c>
      <c r="BK294" s="26">
        <v>83.51</v>
      </c>
      <c r="BL294" s="26">
        <v>70.23</v>
      </c>
      <c r="BM294" s="26">
        <v>163.80000000000001</v>
      </c>
      <c r="BN294" s="26">
        <v>45.66</v>
      </c>
      <c r="BO294" s="26">
        <v>107.09</v>
      </c>
      <c r="BP294" s="26">
        <v>49.94</v>
      </c>
      <c r="BQ294" s="26">
        <v>58.53</v>
      </c>
      <c r="BR294" s="26">
        <v>83.55</v>
      </c>
      <c r="BS294" s="26">
        <v>68.239999999999995</v>
      </c>
      <c r="BT294" s="26">
        <v>53.76</v>
      </c>
      <c r="BU294" s="26">
        <v>87.71</v>
      </c>
      <c r="BV294" s="26">
        <v>108.4</v>
      </c>
      <c r="BW294" s="26">
        <v>127.83</v>
      </c>
      <c r="BX294" s="26">
        <v>86.94</v>
      </c>
      <c r="BY294" s="25"/>
      <c r="BZ294" s="25"/>
      <c r="CA294" s="25"/>
      <c r="CB294" s="25"/>
      <c r="CC294" s="26">
        <v>138.21</v>
      </c>
      <c r="CD294" s="26">
        <v>52.05</v>
      </c>
      <c r="CE294" s="26">
        <v>87.83</v>
      </c>
      <c r="CF294" s="26">
        <v>97.49</v>
      </c>
      <c r="CG294" s="26">
        <v>90.93</v>
      </c>
    </row>
    <row r="295" spans="1:85" x14ac:dyDescent="0.3">
      <c r="A295" s="24" t="s">
        <v>367</v>
      </c>
      <c r="B295" s="26">
        <v>89.57</v>
      </c>
      <c r="C295" s="25"/>
      <c r="D295" s="26">
        <v>80.09</v>
      </c>
      <c r="E295" s="26">
        <v>105.58</v>
      </c>
      <c r="F295" s="26">
        <v>116</v>
      </c>
      <c r="G295" s="26">
        <v>57.14</v>
      </c>
      <c r="H295" s="26">
        <v>81.77</v>
      </c>
      <c r="I295" s="26">
        <v>83.47</v>
      </c>
      <c r="J295" s="26">
        <v>84.36</v>
      </c>
      <c r="K295" s="26">
        <v>89.67</v>
      </c>
      <c r="L295" s="26">
        <v>98.87</v>
      </c>
      <c r="M295" s="26">
        <v>88.61</v>
      </c>
      <c r="N295" s="26">
        <v>89.52</v>
      </c>
      <c r="O295" s="26">
        <v>106.52</v>
      </c>
      <c r="P295" s="26">
        <v>63.37</v>
      </c>
      <c r="Q295" s="26">
        <v>91.91</v>
      </c>
      <c r="R295" s="25"/>
      <c r="S295" s="25"/>
      <c r="T295" s="25"/>
      <c r="U295" s="26">
        <v>98.6</v>
      </c>
      <c r="V295" s="26">
        <v>91.41</v>
      </c>
      <c r="W295" s="25"/>
      <c r="X295" s="26">
        <v>81.010000000000005</v>
      </c>
      <c r="Y295" s="26">
        <v>73.739999999999995</v>
      </c>
      <c r="Z295" s="26">
        <v>42.12</v>
      </c>
      <c r="AA295" s="26">
        <v>105.4</v>
      </c>
      <c r="AB295" s="26">
        <v>103.89</v>
      </c>
      <c r="AC295" s="26">
        <v>248.56</v>
      </c>
      <c r="AD295" s="26">
        <v>125.7</v>
      </c>
      <c r="AE295" s="26">
        <v>117.17</v>
      </c>
      <c r="AF295" s="26">
        <v>120.55</v>
      </c>
      <c r="AG295" s="26">
        <v>124.55</v>
      </c>
      <c r="AH295" s="26">
        <v>145.19999999999999</v>
      </c>
      <c r="AI295" s="26">
        <v>107.75</v>
      </c>
      <c r="AJ295" s="26">
        <v>137.29</v>
      </c>
      <c r="AK295" s="26">
        <v>103.31</v>
      </c>
      <c r="AL295" s="26">
        <v>173.79</v>
      </c>
      <c r="AM295" s="26">
        <v>96.47</v>
      </c>
      <c r="AN295" s="26">
        <v>133.5</v>
      </c>
      <c r="AO295" s="26">
        <v>158.19</v>
      </c>
      <c r="AP295" s="26">
        <v>121.41</v>
      </c>
      <c r="AQ295" s="26">
        <v>96.14</v>
      </c>
      <c r="AR295" s="26">
        <v>78.89</v>
      </c>
      <c r="AS295" s="26">
        <v>105.2</v>
      </c>
      <c r="AT295" s="26">
        <v>132.88999999999999</v>
      </c>
      <c r="AU295" s="26">
        <v>57.08</v>
      </c>
      <c r="AV295" s="26">
        <v>81.77</v>
      </c>
      <c r="AW295" s="26">
        <v>80.39</v>
      </c>
      <c r="AX295" s="26">
        <v>83.17</v>
      </c>
      <c r="AY295" s="26">
        <v>79.069999999999993</v>
      </c>
      <c r="AZ295" s="26">
        <v>92.5</v>
      </c>
      <c r="BA295" s="26">
        <v>81.05</v>
      </c>
      <c r="BB295" s="26">
        <v>103.73</v>
      </c>
      <c r="BC295" s="26">
        <v>56.42</v>
      </c>
      <c r="BD295" s="26">
        <v>69.790000000000006</v>
      </c>
      <c r="BE295" s="26">
        <v>98.12</v>
      </c>
      <c r="BF295" s="25"/>
      <c r="BG295" s="26">
        <v>99.35</v>
      </c>
      <c r="BH295" s="26">
        <v>106.39</v>
      </c>
      <c r="BI295" s="26">
        <v>85.08</v>
      </c>
      <c r="BJ295" s="26">
        <v>89.47</v>
      </c>
      <c r="BK295" s="26">
        <v>83.64</v>
      </c>
      <c r="BL295" s="26">
        <v>69.98</v>
      </c>
      <c r="BM295" s="26">
        <v>164.09</v>
      </c>
      <c r="BN295" s="26">
        <v>45.67</v>
      </c>
      <c r="BO295" s="26">
        <v>106.56</v>
      </c>
      <c r="BP295" s="26">
        <v>50.71</v>
      </c>
      <c r="BQ295" s="26">
        <v>58.93</v>
      </c>
      <c r="BR295" s="26">
        <v>83.45</v>
      </c>
      <c r="BS295" s="26">
        <v>68.94</v>
      </c>
      <c r="BT295" s="26">
        <v>54.41</v>
      </c>
      <c r="BU295" s="26">
        <v>89.27</v>
      </c>
      <c r="BV295" s="26">
        <v>108.13</v>
      </c>
      <c r="BW295" s="26">
        <v>127.55</v>
      </c>
      <c r="BX295" s="26">
        <v>86.95</v>
      </c>
      <c r="BY295" s="25"/>
      <c r="BZ295" s="25"/>
      <c r="CA295" s="25"/>
      <c r="CB295" s="25"/>
      <c r="CC295" s="26">
        <v>136.85</v>
      </c>
      <c r="CD295" s="26">
        <v>52.68</v>
      </c>
      <c r="CE295" s="26">
        <v>89.57</v>
      </c>
      <c r="CF295" s="26">
        <v>94.7</v>
      </c>
      <c r="CG295" s="26">
        <v>91.97</v>
      </c>
    </row>
    <row r="296" spans="1:85" x14ac:dyDescent="0.3">
      <c r="A296" s="24" t="s">
        <v>368</v>
      </c>
      <c r="B296" s="26">
        <v>89.85</v>
      </c>
      <c r="C296" s="25"/>
      <c r="D296" s="26">
        <v>79.94</v>
      </c>
      <c r="E296" s="26">
        <v>105.73</v>
      </c>
      <c r="F296" s="26">
        <v>115.81</v>
      </c>
      <c r="G296" s="26">
        <v>57.32</v>
      </c>
      <c r="H296" s="26">
        <v>82.59</v>
      </c>
      <c r="I296" s="26">
        <v>83.63</v>
      </c>
      <c r="J296" s="26">
        <v>84.94</v>
      </c>
      <c r="K296" s="26">
        <v>90.26</v>
      </c>
      <c r="L296" s="26">
        <v>98.63</v>
      </c>
      <c r="M296" s="26">
        <v>88.89</v>
      </c>
      <c r="N296" s="26">
        <v>90.3</v>
      </c>
      <c r="O296" s="26">
        <v>106.1</v>
      </c>
      <c r="P296" s="26">
        <v>63.59</v>
      </c>
      <c r="Q296" s="26">
        <v>92.19</v>
      </c>
      <c r="R296" s="25"/>
      <c r="S296" s="25"/>
      <c r="T296" s="25"/>
      <c r="U296" s="26">
        <v>98.19</v>
      </c>
      <c r="V296" s="26">
        <v>90.63</v>
      </c>
      <c r="W296" s="25"/>
      <c r="X296" s="26">
        <v>81.22</v>
      </c>
      <c r="Y296" s="26">
        <v>73.180000000000007</v>
      </c>
      <c r="Z296" s="26">
        <v>45.95</v>
      </c>
      <c r="AA296" s="26">
        <v>105.58</v>
      </c>
      <c r="AB296" s="26">
        <v>103.76</v>
      </c>
      <c r="AC296" s="26">
        <v>245.53</v>
      </c>
      <c r="AD296" s="26">
        <v>125.38</v>
      </c>
      <c r="AE296" s="26">
        <v>116.67</v>
      </c>
      <c r="AF296" s="26">
        <v>120.33</v>
      </c>
      <c r="AG296" s="26">
        <v>123.81</v>
      </c>
      <c r="AH296" s="26">
        <v>144.09</v>
      </c>
      <c r="AI296" s="26">
        <v>108.23</v>
      </c>
      <c r="AJ296" s="26">
        <v>136.49</v>
      </c>
      <c r="AK296" s="26">
        <v>102.91</v>
      </c>
      <c r="AL296" s="26">
        <v>173.26</v>
      </c>
      <c r="AM296" s="26">
        <v>96.32</v>
      </c>
      <c r="AN296" s="26">
        <v>131.72</v>
      </c>
      <c r="AO296" s="26">
        <v>157.55000000000001</v>
      </c>
      <c r="AP296" s="26">
        <v>120.54</v>
      </c>
      <c r="AQ296" s="26">
        <v>95.63</v>
      </c>
      <c r="AR296" s="26">
        <v>78.73</v>
      </c>
      <c r="AS296" s="26">
        <v>105.23</v>
      </c>
      <c r="AT296" s="26">
        <v>131.57</v>
      </c>
      <c r="AU296" s="26">
        <v>57.14</v>
      </c>
      <c r="AV296" s="26">
        <v>82.19</v>
      </c>
      <c r="AW296" s="26">
        <v>81.319999999999993</v>
      </c>
      <c r="AX296" s="26">
        <v>83.47</v>
      </c>
      <c r="AY296" s="26">
        <v>79.95</v>
      </c>
      <c r="AZ296" s="26">
        <v>92.51</v>
      </c>
      <c r="BA296" s="26">
        <v>81.63</v>
      </c>
      <c r="BB296" s="26">
        <v>104.26</v>
      </c>
      <c r="BC296" s="26">
        <v>55.48</v>
      </c>
      <c r="BD296" s="26">
        <v>70.31</v>
      </c>
      <c r="BE296" s="26">
        <v>98.83</v>
      </c>
      <c r="BF296" s="25"/>
      <c r="BG296" s="26">
        <v>98.87</v>
      </c>
      <c r="BH296" s="26">
        <v>106.17</v>
      </c>
      <c r="BI296" s="26">
        <v>85.71</v>
      </c>
      <c r="BJ296" s="26">
        <v>89.33</v>
      </c>
      <c r="BK296" s="26">
        <v>83.49</v>
      </c>
      <c r="BL296" s="26">
        <v>70.25</v>
      </c>
      <c r="BM296" s="26">
        <v>162.82</v>
      </c>
      <c r="BN296" s="26">
        <v>46.08</v>
      </c>
      <c r="BO296" s="26">
        <v>106.52</v>
      </c>
      <c r="BP296" s="26">
        <v>51.01</v>
      </c>
      <c r="BQ296" s="26">
        <v>59.08</v>
      </c>
      <c r="BR296" s="26">
        <v>83.58</v>
      </c>
      <c r="BS296" s="26">
        <v>69.19</v>
      </c>
      <c r="BT296" s="26">
        <v>54.82</v>
      </c>
      <c r="BU296" s="26">
        <v>90.23</v>
      </c>
      <c r="BV296" s="26">
        <v>108.02</v>
      </c>
      <c r="BW296" s="26">
        <v>127.5</v>
      </c>
      <c r="BX296" s="26">
        <v>86.9</v>
      </c>
      <c r="BY296" s="25"/>
      <c r="BZ296" s="25"/>
      <c r="CA296" s="25"/>
      <c r="CB296" s="25"/>
      <c r="CC296" s="26">
        <v>135.30000000000001</v>
      </c>
      <c r="CD296" s="26">
        <v>53.4</v>
      </c>
      <c r="CE296" s="26">
        <v>92.7</v>
      </c>
      <c r="CF296" s="26">
        <v>91.45</v>
      </c>
      <c r="CG296" s="26">
        <v>89.83</v>
      </c>
    </row>
    <row r="297" spans="1:85" x14ac:dyDescent="0.3">
      <c r="A297" s="24" t="s">
        <v>369</v>
      </c>
      <c r="B297" s="26">
        <v>90.02</v>
      </c>
      <c r="C297" s="25"/>
      <c r="D297" s="26">
        <v>80.48</v>
      </c>
      <c r="E297" s="26">
        <v>104.9</v>
      </c>
      <c r="F297" s="26">
        <v>115.23</v>
      </c>
      <c r="G297" s="26">
        <v>57.71</v>
      </c>
      <c r="H297" s="26">
        <v>83.31</v>
      </c>
      <c r="I297" s="26">
        <v>83.68</v>
      </c>
      <c r="J297" s="26">
        <v>85.59</v>
      </c>
      <c r="K297" s="26">
        <v>90.48</v>
      </c>
      <c r="L297" s="26">
        <v>98.66</v>
      </c>
      <c r="M297" s="26">
        <v>89.22</v>
      </c>
      <c r="N297" s="26">
        <v>90.88</v>
      </c>
      <c r="O297" s="26">
        <v>106.12</v>
      </c>
      <c r="P297" s="26">
        <v>63.94</v>
      </c>
      <c r="Q297" s="26">
        <v>92.37</v>
      </c>
      <c r="R297" s="25"/>
      <c r="S297" s="25"/>
      <c r="T297" s="25"/>
      <c r="U297" s="26">
        <v>97.47</v>
      </c>
      <c r="V297" s="26">
        <v>89.78</v>
      </c>
      <c r="W297" s="25"/>
      <c r="X297" s="26">
        <v>80.959999999999994</v>
      </c>
      <c r="Y297" s="26">
        <v>72.89</v>
      </c>
      <c r="Z297" s="26">
        <v>49.52</v>
      </c>
      <c r="AA297" s="26">
        <v>105.73</v>
      </c>
      <c r="AB297" s="26">
        <v>103.66</v>
      </c>
      <c r="AC297" s="26">
        <v>241.93</v>
      </c>
      <c r="AD297" s="26">
        <v>125.99</v>
      </c>
      <c r="AE297" s="26">
        <v>116.71</v>
      </c>
      <c r="AF297" s="26">
        <v>120.65</v>
      </c>
      <c r="AG297" s="26">
        <v>124.16</v>
      </c>
      <c r="AH297" s="26">
        <v>143.13</v>
      </c>
      <c r="AI297" s="26">
        <v>108.73</v>
      </c>
      <c r="AJ297" s="26">
        <v>135.88</v>
      </c>
      <c r="AK297" s="26">
        <v>103.99</v>
      </c>
      <c r="AL297" s="26">
        <v>173.15</v>
      </c>
      <c r="AM297" s="26">
        <v>96.37</v>
      </c>
      <c r="AN297" s="26">
        <v>130.11000000000001</v>
      </c>
      <c r="AO297" s="26">
        <v>157.31</v>
      </c>
      <c r="AP297" s="26">
        <v>120.13</v>
      </c>
      <c r="AQ297" s="26">
        <v>95.42</v>
      </c>
      <c r="AR297" s="26">
        <v>79.209999999999994</v>
      </c>
      <c r="AS297" s="26">
        <v>106.02</v>
      </c>
      <c r="AT297" s="26">
        <v>131.19</v>
      </c>
      <c r="AU297" s="26">
        <v>57.32</v>
      </c>
      <c r="AV297" s="26">
        <v>82.77</v>
      </c>
      <c r="AW297" s="26">
        <v>82.41</v>
      </c>
      <c r="AX297" s="26">
        <v>83.63</v>
      </c>
      <c r="AY297" s="26">
        <v>81.22</v>
      </c>
      <c r="AZ297" s="26">
        <v>92.55</v>
      </c>
      <c r="BA297" s="26">
        <v>82.34</v>
      </c>
      <c r="BB297" s="26">
        <v>105.22</v>
      </c>
      <c r="BC297" s="26">
        <v>54.17</v>
      </c>
      <c r="BD297" s="26">
        <v>69.790000000000006</v>
      </c>
      <c r="BE297" s="26">
        <v>100.45</v>
      </c>
      <c r="BF297" s="25"/>
      <c r="BG297" s="26">
        <v>98.63</v>
      </c>
      <c r="BH297" s="26">
        <v>106.32</v>
      </c>
      <c r="BI297" s="26">
        <v>86.47</v>
      </c>
      <c r="BJ297" s="26">
        <v>89.5</v>
      </c>
      <c r="BK297" s="26">
        <v>83.48</v>
      </c>
      <c r="BL297" s="26">
        <v>71.48</v>
      </c>
      <c r="BM297" s="26">
        <v>162.44</v>
      </c>
      <c r="BN297" s="26">
        <v>46.99</v>
      </c>
      <c r="BO297" s="26">
        <v>106.1</v>
      </c>
      <c r="BP297" s="26">
        <v>50.96</v>
      </c>
      <c r="BQ297" s="26">
        <v>59.3</v>
      </c>
      <c r="BR297" s="26">
        <v>84.12</v>
      </c>
      <c r="BS297" s="26">
        <v>69.38</v>
      </c>
      <c r="BT297" s="26">
        <v>55.29</v>
      </c>
      <c r="BU297" s="26">
        <v>90.63</v>
      </c>
      <c r="BV297" s="26">
        <v>108.34</v>
      </c>
      <c r="BW297" s="26">
        <v>127.78</v>
      </c>
      <c r="BX297" s="26">
        <v>86.95</v>
      </c>
      <c r="BY297" s="25"/>
      <c r="BZ297" s="25"/>
      <c r="CA297" s="25"/>
      <c r="CB297" s="25"/>
      <c r="CC297" s="26">
        <v>133.81</v>
      </c>
      <c r="CD297" s="26">
        <v>54.27</v>
      </c>
      <c r="CE297" s="26">
        <v>95.69</v>
      </c>
      <c r="CF297" s="26">
        <v>87.15</v>
      </c>
      <c r="CG297" s="26">
        <v>88.85</v>
      </c>
    </row>
    <row r="298" spans="1:85" x14ac:dyDescent="0.3">
      <c r="A298" s="24" t="s">
        <v>370</v>
      </c>
      <c r="B298" s="26">
        <v>90.42</v>
      </c>
      <c r="C298" s="25"/>
      <c r="D298" s="26">
        <v>80.84</v>
      </c>
      <c r="E298" s="26">
        <v>104.4</v>
      </c>
      <c r="F298" s="26">
        <v>114.98</v>
      </c>
      <c r="G298" s="26">
        <v>58.23</v>
      </c>
      <c r="H298" s="26">
        <v>83.63</v>
      </c>
      <c r="I298" s="26">
        <v>84.2</v>
      </c>
      <c r="J298" s="26">
        <v>85.85</v>
      </c>
      <c r="K298" s="26">
        <v>90.77</v>
      </c>
      <c r="L298" s="26">
        <v>98.62</v>
      </c>
      <c r="M298" s="26">
        <v>89.62</v>
      </c>
      <c r="N298" s="26">
        <v>93.54</v>
      </c>
      <c r="O298" s="26">
        <v>106.58</v>
      </c>
      <c r="P298" s="26">
        <v>64.61</v>
      </c>
      <c r="Q298" s="26">
        <v>93.59</v>
      </c>
      <c r="R298" s="25"/>
      <c r="S298" s="25"/>
      <c r="T298" s="25"/>
      <c r="U298" s="26">
        <v>96.99</v>
      </c>
      <c r="V298" s="26">
        <v>89.07</v>
      </c>
      <c r="W298" s="25"/>
      <c r="X298" s="26">
        <v>81.48</v>
      </c>
      <c r="Y298" s="26">
        <v>72.03</v>
      </c>
      <c r="Z298" s="26">
        <v>52.2</v>
      </c>
      <c r="AA298" s="26">
        <v>104.9</v>
      </c>
      <c r="AB298" s="26">
        <v>103.39</v>
      </c>
      <c r="AC298" s="26">
        <v>238.92</v>
      </c>
      <c r="AD298" s="26">
        <v>125.59</v>
      </c>
      <c r="AE298" s="26">
        <v>116.4</v>
      </c>
      <c r="AF298" s="26">
        <v>120.47</v>
      </c>
      <c r="AG298" s="26">
        <v>123.1</v>
      </c>
      <c r="AH298" s="26">
        <v>140.66</v>
      </c>
      <c r="AI298" s="26">
        <v>109.17</v>
      </c>
      <c r="AJ298" s="26">
        <v>134.68</v>
      </c>
      <c r="AK298" s="26">
        <v>104.02</v>
      </c>
      <c r="AL298" s="26">
        <v>172.23</v>
      </c>
      <c r="AM298" s="26">
        <v>96.41</v>
      </c>
      <c r="AN298" s="26">
        <v>129.08000000000001</v>
      </c>
      <c r="AO298" s="26">
        <v>155.97999999999999</v>
      </c>
      <c r="AP298" s="26">
        <v>119.34</v>
      </c>
      <c r="AQ298" s="26">
        <v>95.03</v>
      </c>
      <c r="AR298" s="26">
        <v>79.569999999999993</v>
      </c>
      <c r="AS298" s="26">
        <v>106.13</v>
      </c>
      <c r="AT298" s="26">
        <v>130.58000000000001</v>
      </c>
      <c r="AU298" s="26">
        <v>57.71</v>
      </c>
      <c r="AV298" s="26">
        <v>83</v>
      </c>
      <c r="AW298" s="26">
        <v>83.64</v>
      </c>
      <c r="AX298" s="26">
        <v>83.68</v>
      </c>
      <c r="AY298" s="26">
        <v>82.46</v>
      </c>
      <c r="AZ298" s="26">
        <v>92.4</v>
      </c>
      <c r="BA298" s="26">
        <v>83.24</v>
      </c>
      <c r="BB298" s="26">
        <v>105.24</v>
      </c>
      <c r="BC298" s="26">
        <v>52.62</v>
      </c>
      <c r="BD298" s="26">
        <v>69.569999999999993</v>
      </c>
      <c r="BE298" s="26">
        <v>101.48</v>
      </c>
      <c r="BF298" s="25"/>
      <c r="BG298" s="26">
        <v>98.66</v>
      </c>
      <c r="BH298" s="26">
        <v>105.81</v>
      </c>
      <c r="BI298" s="26">
        <v>87.16</v>
      </c>
      <c r="BJ298" s="26">
        <v>90.07</v>
      </c>
      <c r="BK298" s="26">
        <v>83.06</v>
      </c>
      <c r="BL298" s="26">
        <v>72.209999999999994</v>
      </c>
      <c r="BM298" s="26">
        <v>162.30000000000001</v>
      </c>
      <c r="BN298" s="26">
        <v>48.01</v>
      </c>
      <c r="BO298" s="26">
        <v>106.12</v>
      </c>
      <c r="BP298" s="26">
        <v>51.3</v>
      </c>
      <c r="BQ298" s="26">
        <v>59.56</v>
      </c>
      <c r="BR298" s="26">
        <v>84.52</v>
      </c>
      <c r="BS298" s="26">
        <v>69.819999999999993</v>
      </c>
      <c r="BT298" s="26">
        <v>55.61</v>
      </c>
      <c r="BU298" s="26">
        <v>90.84</v>
      </c>
      <c r="BV298" s="26">
        <v>108.5</v>
      </c>
      <c r="BW298" s="26">
        <v>127.56</v>
      </c>
      <c r="BX298" s="26">
        <v>87.19</v>
      </c>
      <c r="BY298" s="25"/>
      <c r="BZ298" s="25"/>
      <c r="CA298" s="25"/>
      <c r="CB298" s="25"/>
      <c r="CC298" s="26">
        <v>132.24</v>
      </c>
      <c r="CD298" s="26">
        <v>54.58</v>
      </c>
      <c r="CE298" s="26">
        <v>96.21</v>
      </c>
      <c r="CF298" s="26">
        <v>81.89</v>
      </c>
      <c r="CG298" s="26">
        <v>89.12</v>
      </c>
    </row>
    <row r="299" spans="1:85" x14ac:dyDescent="0.3">
      <c r="A299" s="24" t="s">
        <v>371</v>
      </c>
      <c r="B299" s="26">
        <v>90.76</v>
      </c>
      <c r="C299" s="25"/>
      <c r="D299" s="26">
        <v>81.13</v>
      </c>
      <c r="E299" s="26">
        <v>103.9</v>
      </c>
      <c r="F299" s="26">
        <v>114.77</v>
      </c>
      <c r="G299" s="26">
        <v>58.79</v>
      </c>
      <c r="H299" s="26">
        <v>84.41</v>
      </c>
      <c r="I299" s="26">
        <v>84.77</v>
      </c>
      <c r="J299" s="26">
        <v>86.41</v>
      </c>
      <c r="K299" s="26">
        <v>91.07</v>
      </c>
      <c r="L299" s="26">
        <v>98.69</v>
      </c>
      <c r="M299" s="26">
        <v>90.38</v>
      </c>
      <c r="N299" s="26">
        <v>93.6</v>
      </c>
      <c r="O299" s="26">
        <v>106.82</v>
      </c>
      <c r="P299" s="26">
        <v>65.239999999999995</v>
      </c>
      <c r="Q299" s="26">
        <v>94.47</v>
      </c>
      <c r="R299" s="25"/>
      <c r="S299" s="25"/>
      <c r="T299" s="25"/>
      <c r="U299" s="26">
        <v>97.17</v>
      </c>
      <c r="V299" s="26">
        <v>89.36</v>
      </c>
      <c r="W299" s="25"/>
      <c r="X299" s="26">
        <v>81.8</v>
      </c>
      <c r="Y299" s="26">
        <v>71.66</v>
      </c>
      <c r="Z299" s="26">
        <v>53.96</v>
      </c>
      <c r="AA299" s="26">
        <v>104.4</v>
      </c>
      <c r="AB299" s="26">
        <v>103.36</v>
      </c>
      <c r="AC299" s="26">
        <v>235.63</v>
      </c>
      <c r="AD299" s="26">
        <v>126.95</v>
      </c>
      <c r="AE299" s="26">
        <v>116.22</v>
      </c>
      <c r="AF299" s="26">
        <v>120.62</v>
      </c>
      <c r="AG299" s="26">
        <v>122.13</v>
      </c>
      <c r="AH299" s="26">
        <v>139.57</v>
      </c>
      <c r="AI299" s="26">
        <v>109.89</v>
      </c>
      <c r="AJ299" s="26">
        <v>134.19</v>
      </c>
      <c r="AK299" s="26">
        <v>104.23</v>
      </c>
      <c r="AL299" s="26">
        <v>169.87</v>
      </c>
      <c r="AM299" s="26">
        <v>96.37</v>
      </c>
      <c r="AN299" s="26">
        <v>128.12</v>
      </c>
      <c r="AO299" s="26">
        <v>154.79</v>
      </c>
      <c r="AP299" s="26">
        <v>119.01</v>
      </c>
      <c r="AQ299" s="26">
        <v>94.88</v>
      </c>
      <c r="AR299" s="26">
        <v>80.56</v>
      </c>
      <c r="AS299" s="26">
        <v>106.66</v>
      </c>
      <c r="AT299" s="26">
        <v>130.72999999999999</v>
      </c>
      <c r="AU299" s="26">
        <v>58.23</v>
      </c>
      <c r="AV299" s="26">
        <v>83.01</v>
      </c>
      <c r="AW299" s="26">
        <v>84.29</v>
      </c>
      <c r="AX299" s="26">
        <v>84.2</v>
      </c>
      <c r="AY299" s="26">
        <v>82.94</v>
      </c>
      <c r="AZ299" s="26">
        <v>92.33</v>
      </c>
      <c r="BA299" s="26">
        <v>83.63</v>
      </c>
      <c r="BB299" s="26">
        <v>105.26</v>
      </c>
      <c r="BC299" s="26">
        <v>52.68</v>
      </c>
      <c r="BD299" s="26">
        <v>69.73</v>
      </c>
      <c r="BE299" s="26">
        <v>102.02</v>
      </c>
      <c r="BF299" s="25"/>
      <c r="BG299" s="26">
        <v>98.62</v>
      </c>
      <c r="BH299" s="26">
        <v>105.41</v>
      </c>
      <c r="BI299" s="26">
        <v>87.86</v>
      </c>
      <c r="BJ299" s="26">
        <v>90.42</v>
      </c>
      <c r="BK299" s="26">
        <v>83.54</v>
      </c>
      <c r="BL299" s="26">
        <v>76.900000000000006</v>
      </c>
      <c r="BM299" s="26">
        <v>161.26</v>
      </c>
      <c r="BN299" s="26">
        <v>49.1</v>
      </c>
      <c r="BO299" s="26">
        <v>106.58</v>
      </c>
      <c r="BP299" s="26">
        <v>52.24</v>
      </c>
      <c r="BQ299" s="26">
        <v>59.96</v>
      </c>
      <c r="BR299" s="26">
        <v>85.06</v>
      </c>
      <c r="BS299" s="26">
        <v>70.77</v>
      </c>
      <c r="BT299" s="26">
        <v>55.88</v>
      </c>
      <c r="BU299" s="26">
        <v>92.81</v>
      </c>
      <c r="BV299" s="26">
        <v>108.66</v>
      </c>
      <c r="BW299" s="26">
        <v>127.51</v>
      </c>
      <c r="BX299" s="26">
        <v>87.55</v>
      </c>
      <c r="BY299" s="25"/>
      <c r="BZ299" s="25"/>
      <c r="CA299" s="25"/>
      <c r="CB299" s="25"/>
      <c r="CC299" s="26">
        <v>130.93</v>
      </c>
      <c r="CD299" s="26">
        <v>55.09</v>
      </c>
      <c r="CE299" s="26">
        <v>97.25</v>
      </c>
      <c r="CF299" s="26">
        <v>77.8</v>
      </c>
      <c r="CG299" s="26">
        <v>89.01</v>
      </c>
    </row>
    <row r="300" spans="1:85" x14ac:dyDescent="0.3">
      <c r="A300" s="24" t="s">
        <v>372</v>
      </c>
      <c r="B300" s="26">
        <v>91.28</v>
      </c>
      <c r="C300" s="25"/>
      <c r="D300" s="26">
        <v>80.98</v>
      </c>
      <c r="E300" s="26">
        <v>103.59</v>
      </c>
      <c r="F300" s="26">
        <v>114.88</v>
      </c>
      <c r="G300" s="26">
        <v>59.5</v>
      </c>
      <c r="H300" s="26">
        <v>84.97</v>
      </c>
      <c r="I300" s="26">
        <v>85.28</v>
      </c>
      <c r="J300" s="26">
        <v>87.06</v>
      </c>
      <c r="K300" s="26">
        <v>91.61</v>
      </c>
      <c r="L300" s="26">
        <v>98.67</v>
      </c>
      <c r="M300" s="26">
        <v>91.5</v>
      </c>
      <c r="N300" s="26">
        <v>94.22</v>
      </c>
      <c r="O300" s="26">
        <v>106.87</v>
      </c>
      <c r="P300" s="26">
        <v>66.13</v>
      </c>
      <c r="Q300" s="26">
        <v>95.71</v>
      </c>
      <c r="R300" s="25"/>
      <c r="S300" s="25"/>
      <c r="T300" s="25"/>
      <c r="U300" s="26">
        <v>97.16</v>
      </c>
      <c r="V300" s="26">
        <v>91.5</v>
      </c>
      <c r="W300" s="25"/>
      <c r="X300" s="26">
        <v>82.09</v>
      </c>
      <c r="Y300" s="26">
        <v>71.06</v>
      </c>
      <c r="Z300" s="26">
        <v>54.96</v>
      </c>
      <c r="AA300" s="26">
        <v>103.9</v>
      </c>
      <c r="AB300" s="26">
        <v>103.45</v>
      </c>
      <c r="AC300" s="26">
        <v>232.32</v>
      </c>
      <c r="AD300" s="26">
        <v>127.04</v>
      </c>
      <c r="AE300" s="26">
        <v>116.02</v>
      </c>
      <c r="AF300" s="26">
        <v>121.67</v>
      </c>
      <c r="AG300" s="26">
        <v>121.4</v>
      </c>
      <c r="AH300" s="26">
        <v>138.52000000000001</v>
      </c>
      <c r="AI300" s="26">
        <v>110.7</v>
      </c>
      <c r="AJ300" s="26">
        <v>133.36000000000001</v>
      </c>
      <c r="AK300" s="26">
        <v>105.4</v>
      </c>
      <c r="AL300" s="26">
        <v>167.77</v>
      </c>
      <c r="AM300" s="26">
        <v>96.7</v>
      </c>
      <c r="AN300" s="26">
        <v>127.11</v>
      </c>
      <c r="AO300" s="26">
        <v>153.54</v>
      </c>
      <c r="AP300" s="26">
        <v>118.8</v>
      </c>
      <c r="AQ300" s="26">
        <v>94.51</v>
      </c>
      <c r="AR300" s="26">
        <v>81.27</v>
      </c>
      <c r="AS300" s="26">
        <v>107.25</v>
      </c>
      <c r="AT300" s="26">
        <v>130.63</v>
      </c>
      <c r="AU300" s="26">
        <v>58.79</v>
      </c>
      <c r="AV300" s="26">
        <v>83.97</v>
      </c>
      <c r="AW300" s="26">
        <v>84.89</v>
      </c>
      <c r="AX300" s="26">
        <v>84.77</v>
      </c>
      <c r="AY300" s="26">
        <v>83.59</v>
      </c>
      <c r="AZ300" s="26">
        <v>92.16</v>
      </c>
      <c r="BA300" s="26">
        <v>84.48</v>
      </c>
      <c r="BB300" s="26">
        <v>105.39</v>
      </c>
      <c r="BC300" s="26">
        <v>51.35</v>
      </c>
      <c r="BD300" s="26">
        <v>70.05</v>
      </c>
      <c r="BE300" s="26">
        <v>102.66</v>
      </c>
      <c r="BF300" s="25"/>
      <c r="BG300" s="26">
        <v>98.69</v>
      </c>
      <c r="BH300" s="26">
        <v>105.23</v>
      </c>
      <c r="BI300" s="26">
        <v>88.76</v>
      </c>
      <c r="BJ300" s="26">
        <v>91.27</v>
      </c>
      <c r="BK300" s="26">
        <v>84.31</v>
      </c>
      <c r="BL300" s="26">
        <v>77.12</v>
      </c>
      <c r="BM300" s="26">
        <v>160.16</v>
      </c>
      <c r="BN300" s="26">
        <v>50.07</v>
      </c>
      <c r="BO300" s="26">
        <v>106.82</v>
      </c>
      <c r="BP300" s="26">
        <v>52.93</v>
      </c>
      <c r="BQ300" s="26">
        <v>60.36</v>
      </c>
      <c r="BR300" s="26">
        <v>85.8</v>
      </c>
      <c r="BS300" s="26">
        <v>71.510000000000005</v>
      </c>
      <c r="BT300" s="26">
        <v>56.18</v>
      </c>
      <c r="BU300" s="26">
        <v>94.26</v>
      </c>
      <c r="BV300" s="26">
        <v>108.58</v>
      </c>
      <c r="BW300" s="26">
        <v>127.27</v>
      </c>
      <c r="BX300" s="26">
        <v>87.8</v>
      </c>
      <c r="BY300" s="25"/>
      <c r="BZ300" s="25"/>
      <c r="CA300" s="25"/>
      <c r="CB300" s="25"/>
      <c r="CC300" s="26">
        <v>130.13</v>
      </c>
      <c r="CD300" s="26">
        <v>56.43</v>
      </c>
      <c r="CE300" s="26">
        <v>99.52</v>
      </c>
      <c r="CF300" s="26">
        <v>76.790000000000006</v>
      </c>
      <c r="CG300" s="26">
        <v>89.02</v>
      </c>
    </row>
    <row r="301" spans="1:85" x14ac:dyDescent="0.3">
      <c r="A301" s="24" t="s">
        <v>373</v>
      </c>
      <c r="B301" s="26">
        <v>91.66</v>
      </c>
      <c r="C301" s="25"/>
      <c r="D301" s="26">
        <v>81.739999999999995</v>
      </c>
      <c r="E301" s="26">
        <v>103.1</v>
      </c>
      <c r="F301" s="26">
        <v>114.57</v>
      </c>
      <c r="G301" s="26">
        <v>60.5</v>
      </c>
      <c r="H301" s="26">
        <v>85.96</v>
      </c>
      <c r="I301" s="26">
        <v>85.87</v>
      </c>
      <c r="J301" s="26">
        <v>87.59</v>
      </c>
      <c r="K301" s="26">
        <v>92.15</v>
      </c>
      <c r="L301" s="26">
        <v>98.84</v>
      </c>
      <c r="M301" s="26">
        <v>91.91</v>
      </c>
      <c r="N301" s="26">
        <v>94.44</v>
      </c>
      <c r="O301" s="26">
        <v>106.92</v>
      </c>
      <c r="P301" s="26">
        <v>66.59</v>
      </c>
      <c r="Q301" s="26">
        <v>96.82</v>
      </c>
      <c r="R301" s="25"/>
      <c r="S301" s="25"/>
      <c r="T301" s="25"/>
      <c r="U301" s="26">
        <v>96.25</v>
      </c>
      <c r="V301" s="26">
        <v>95.22</v>
      </c>
      <c r="W301" s="25"/>
      <c r="X301" s="26">
        <v>81.93</v>
      </c>
      <c r="Y301" s="26">
        <v>70.73</v>
      </c>
      <c r="Z301" s="26">
        <v>55.54</v>
      </c>
      <c r="AA301" s="26">
        <v>103.59</v>
      </c>
      <c r="AB301" s="26">
        <v>103.73</v>
      </c>
      <c r="AC301" s="26">
        <v>228.9</v>
      </c>
      <c r="AD301" s="26">
        <v>130.47</v>
      </c>
      <c r="AE301" s="26">
        <v>115.88</v>
      </c>
      <c r="AF301" s="26">
        <v>123.25</v>
      </c>
      <c r="AG301" s="26">
        <v>121.88</v>
      </c>
      <c r="AH301" s="26">
        <v>137.63</v>
      </c>
      <c r="AI301" s="26">
        <v>111.83</v>
      </c>
      <c r="AJ301" s="26">
        <v>132.9</v>
      </c>
      <c r="AK301" s="26">
        <v>106.89</v>
      </c>
      <c r="AL301" s="26">
        <v>166.54</v>
      </c>
      <c r="AM301" s="26">
        <v>97.28</v>
      </c>
      <c r="AN301" s="26">
        <v>126.37</v>
      </c>
      <c r="AO301" s="26">
        <v>152.61000000000001</v>
      </c>
      <c r="AP301" s="26">
        <v>118.42</v>
      </c>
      <c r="AQ301" s="26">
        <v>94.29</v>
      </c>
      <c r="AR301" s="26">
        <v>82.78</v>
      </c>
      <c r="AS301" s="26">
        <v>106.88</v>
      </c>
      <c r="AT301" s="26">
        <v>130.97999999999999</v>
      </c>
      <c r="AU301" s="26">
        <v>59.5</v>
      </c>
      <c r="AV301" s="26">
        <v>84.2</v>
      </c>
      <c r="AW301" s="26">
        <v>85.79</v>
      </c>
      <c r="AX301" s="26">
        <v>85.28</v>
      </c>
      <c r="AY301" s="26">
        <v>84.5</v>
      </c>
      <c r="AZ301" s="26">
        <v>92.16</v>
      </c>
      <c r="BA301" s="26">
        <v>85.37</v>
      </c>
      <c r="BB301" s="26">
        <v>105.73</v>
      </c>
      <c r="BC301" s="26">
        <v>52.09</v>
      </c>
      <c r="BD301" s="26">
        <v>68.989999999999995</v>
      </c>
      <c r="BE301" s="26">
        <v>104.55</v>
      </c>
      <c r="BF301" s="25"/>
      <c r="BG301" s="26">
        <v>98.67</v>
      </c>
      <c r="BH301" s="26">
        <v>105.43</v>
      </c>
      <c r="BI301" s="26">
        <v>89.52</v>
      </c>
      <c r="BJ301" s="26">
        <v>92.93</v>
      </c>
      <c r="BK301" s="26">
        <v>84.77</v>
      </c>
      <c r="BL301" s="26">
        <v>77.94</v>
      </c>
      <c r="BM301" s="26">
        <v>159.52000000000001</v>
      </c>
      <c r="BN301" s="26">
        <v>51.56</v>
      </c>
      <c r="BO301" s="26">
        <v>106.87</v>
      </c>
      <c r="BP301" s="26">
        <v>54.09</v>
      </c>
      <c r="BQ301" s="26">
        <v>60.94</v>
      </c>
      <c r="BR301" s="26">
        <v>86.52</v>
      </c>
      <c r="BS301" s="26">
        <v>72.680000000000007</v>
      </c>
      <c r="BT301" s="26">
        <v>56.87</v>
      </c>
      <c r="BU301" s="26">
        <v>96.14</v>
      </c>
      <c r="BV301" s="26">
        <v>108.28</v>
      </c>
      <c r="BW301" s="26">
        <v>127.78</v>
      </c>
      <c r="BX301" s="26">
        <v>88.25</v>
      </c>
      <c r="BY301" s="25"/>
      <c r="BZ301" s="25"/>
      <c r="CA301" s="25"/>
      <c r="CB301" s="25"/>
      <c r="CC301" s="26">
        <v>129.16</v>
      </c>
      <c r="CD301" s="26">
        <v>57.58</v>
      </c>
      <c r="CE301" s="26">
        <v>102.02</v>
      </c>
      <c r="CF301" s="26">
        <v>80.2</v>
      </c>
      <c r="CG301" s="26">
        <v>90.49</v>
      </c>
    </row>
    <row r="302" spans="1:85" x14ac:dyDescent="0.3">
      <c r="A302" s="24" t="s">
        <v>374</v>
      </c>
      <c r="B302" s="26">
        <v>91.95</v>
      </c>
      <c r="C302" s="25"/>
      <c r="D302" s="26">
        <v>82.31</v>
      </c>
      <c r="E302" s="26">
        <v>103.18</v>
      </c>
      <c r="F302" s="26">
        <v>114.21</v>
      </c>
      <c r="G302" s="26">
        <v>61.39</v>
      </c>
      <c r="H302" s="26">
        <v>86.43</v>
      </c>
      <c r="I302" s="26">
        <v>86.45</v>
      </c>
      <c r="J302" s="26">
        <v>87.95</v>
      </c>
      <c r="K302" s="26">
        <v>92.86</v>
      </c>
      <c r="L302" s="26">
        <v>98.91</v>
      </c>
      <c r="M302" s="26">
        <v>91.98</v>
      </c>
      <c r="N302" s="26">
        <v>94.04</v>
      </c>
      <c r="O302" s="26">
        <v>107.04</v>
      </c>
      <c r="P302" s="26">
        <v>66.989999999999995</v>
      </c>
      <c r="Q302" s="26">
        <v>97.92</v>
      </c>
      <c r="R302" s="25"/>
      <c r="S302" s="25"/>
      <c r="T302" s="25"/>
      <c r="U302" s="26">
        <v>96.35</v>
      </c>
      <c r="V302" s="26">
        <v>98.12</v>
      </c>
      <c r="W302" s="25"/>
      <c r="X302" s="26">
        <v>82.69</v>
      </c>
      <c r="Y302" s="26">
        <v>70.53</v>
      </c>
      <c r="Z302" s="26">
        <v>56.65</v>
      </c>
      <c r="AA302" s="26">
        <v>103.1</v>
      </c>
      <c r="AB302" s="26">
        <v>103.52</v>
      </c>
      <c r="AC302" s="26">
        <v>225.46</v>
      </c>
      <c r="AD302" s="26">
        <v>130.94999999999999</v>
      </c>
      <c r="AE302" s="26">
        <v>115.42</v>
      </c>
      <c r="AF302" s="26">
        <v>123.82</v>
      </c>
      <c r="AG302" s="26">
        <v>121.31</v>
      </c>
      <c r="AH302" s="26">
        <v>136.71</v>
      </c>
      <c r="AI302" s="26">
        <v>113.36</v>
      </c>
      <c r="AJ302" s="26">
        <v>132.30000000000001</v>
      </c>
      <c r="AK302" s="26">
        <v>107.05</v>
      </c>
      <c r="AL302" s="26">
        <v>163.58000000000001</v>
      </c>
      <c r="AM302" s="26">
        <v>97.92</v>
      </c>
      <c r="AN302" s="26">
        <v>125.43</v>
      </c>
      <c r="AO302" s="26">
        <v>152.04</v>
      </c>
      <c r="AP302" s="26">
        <v>117.85</v>
      </c>
      <c r="AQ302" s="26">
        <v>94.1</v>
      </c>
      <c r="AR302" s="26">
        <v>82.95</v>
      </c>
      <c r="AS302" s="26">
        <v>107.22</v>
      </c>
      <c r="AT302" s="26">
        <v>129.82</v>
      </c>
      <c r="AU302" s="26">
        <v>60.5</v>
      </c>
      <c r="AV302" s="26">
        <v>84.6</v>
      </c>
      <c r="AW302" s="26">
        <v>87.4</v>
      </c>
      <c r="AX302" s="26">
        <v>85.87</v>
      </c>
      <c r="AY302" s="26">
        <v>84.86</v>
      </c>
      <c r="AZ302" s="26">
        <v>92.32</v>
      </c>
      <c r="BA302" s="26">
        <v>86.09</v>
      </c>
      <c r="BB302" s="26">
        <v>105.88</v>
      </c>
      <c r="BC302" s="26">
        <v>52.56</v>
      </c>
      <c r="BD302" s="26">
        <v>69.31</v>
      </c>
      <c r="BE302" s="26">
        <v>105.74</v>
      </c>
      <c r="BF302" s="25"/>
      <c r="BG302" s="26">
        <v>98.84</v>
      </c>
      <c r="BH302" s="26">
        <v>105.53</v>
      </c>
      <c r="BI302" s="26">
        <v>89.86</v>
      </c>
      <c r="BJ302" s="26">
        <v>93.36</v>
      </c>
      <c r="BK302" s="26">
        <v>85.35</v>
      </c>
      <c r="BL302" s="26">
        <v>78.17</v>
      </c>
      <c r="BM302" s="26">
        <v>158.83000000000001</v>
      </c>
      <c r="BN302" s="26">
        <v>52.84</v>
      </c>
      <c r="BO302" s="26">
        <v>106.92</v>
      </c>
      <c r="BP302" s="26">
        <v>54.62</v>
      </c>
      <c r="BQ302" s="26">
        <v>61.4</v>
      </c>
      <c r="BR302" s="26">
        <v>86.94</v>
      </c>
      <c r="BS302" s="26">
        <v>73.010000000000005</v>
      </c>
      <c r="BT302" s="26">
        <v>57.22</v>
      </c>
      <c r="BU302" s="26">
        <v>97.97</v>
      </c>
      <c r="BV302" s="26">
        <v>107.46</v>
      </c>
      <c r="BW302" s="26">
        <v>127.79</v>
      </c>
      <c r="BX302" s="26">
        <v>88.56</v>
      </c>
      <c r="BY302" s="25"/>
      <c r="BZ302" s="25"/>
      <c r="CA302" s="25"/>
      <c r="CB302" s="25"/>
      <c r="CC302" s="26">
        <v>127.05</v>
      </c>
      <c r="CD302" s="26">
        <v>58.13</v>
      </c>
      <c r="CE302" s="26">
        <v>104.4</v>
      </c>
      <c r="CF302" s="26">
        <v>88.65</v>
      </c>
      <c r="CG302" s="26">
        <v>92.99</v>
      </c>
    </row>
    <row r="303" spans="1:85" x14ac:dyDescent="0.3">
      <c r="A303" s="24" t="s">
        <v>375</v>
      </c>
      <c r="B303" s="26">
        <v>92.47</v>
      </c>
      <c r="C303" s="25"/>
      <c r="D303" s="26">
        <v>83.02</v>
      </c>
      <c r="E303" s="26">
        <v>103.08</v>
      </c>
      <c r="F303" s="26">
        <v>113.95</v>
      </c>
      <c r="G303" s="26">
        <v>62.44</v>
      </c>
      <c r="H303" s="26">
        <v>87.57</v>
      </c>
      <c r="I303" s="26">
        <v>87.11</v>
      </c>
      <c r="J303" s="26">
        <v>88.62</v>
      </c>
      <c r="K303" s="26">
        <v>93.35</v>
      </c>
      <c r="L303" s="26">
        <v>98.7</v>
      </c>
      <c r="M303" s="26">
        <v>93.01</v>
      </c>
      <c r="N303" s="26">
        <v>94.35</v>
      </c>
      <c r="O303" s="26">
        <v>107.65</v>
      </c>
      <c r="P303" s="26">
        <v>67.72</v>
      </c>
      <c r="Q303" s="26">
        <v>98.8</v>
      </c>
      <c r="R303" s="25"/>
      <c r="S303" s="25"/>
      <c r="T303" s="25"/>
      <c r="U303" s="26">
        <v>96.52</v>
      </c>
      <c r="V303" s="26">
        <v>100.74</v>
      </c>
      <c r="W303" s="25"/>
      <c r="X303" s="26">
        <v>83.29</v>
      </c>
      <c r="Y303" s="26">
        <v>69.650000000000006</v>
      </c>
      <c r="Z303" s="26">
        <v>57.36</v>
      </c>
      <c r="AA303" s="26">
        <v>103.18</v>
      </c>
      <c r="AB303" s="26">
        <v>103.41</v>
      </c>
      <c r="AC303" s="26">
        <v>222.71</v>
      </c>
      <c r="AD303" s="26">
        <v>131.53</v>
      </c>
      <c r="AE303" s="26">
        <v>114.92</v>
      </c>
      <c r="AF303" s="26">
        <v>124.15</v>
      </c>
      <c r="AG303" s="26">
        <v>120.52</v>
      </c>
      <c r="AH303" s="26">
        <v>135.66999999999999</v>
      </c>
      <c r="AI303" s="26">
        <v>114.69</v>
      </c>
      <c r="AJ303" s="26">
        <v>131.61000000000001</v>
      </c>
      <c r="AK303" s="26">
        <v>107.87</v>
      </c>
      <c r="AL303" s="26">
        <v>161.07</v>
      </c>
      <c r="AM303" s="26">
        <v>98.75</v>
      </c>
      <c r="AN303" s="26">
        <v>124.53</v>
      </c>
      <c r="AO303" s="26">
        <v>150.65</v>
      </c>
      <c r="AP303" s="26">
        <v>117.12</v>
      </c>
      <c r="AQ303" s="26">
        <v>93.48</v>
      </c>
      <c r="AR303" s="26">
        <v>83.16</v>
      </c>
      <c r="AS303" s="26">
        <v>107.92</v>
      </c>
      <c r="AT303" s="26">
        <v>128.21</v>
      </c>
      <c r="AU303" s="26">
        <v>61.39</v>
      </c>
      <c r="AV303" s="26">
        <v>84.7</v>
      </c>
      <c r="AW303" s="26">
        <v>88.27</v>
      </c>
      <c r="AX303" s="26">
        <v>86.45</v>
      </c>
      <c r="AY303" s="26">
        <v>85.77</v>
      </c>
      <c r="AZ303" s="26">
        <v>92.64</v>
      </c>
      <c r="BA303" s="26">
        <v>86.38</v>
      </c>
      <c r="BB303" s="26">
        <v>106.21</v>
      </c>
      <c r="BC303" s="26">
        <v>51.94</v>
      </c>
      <c r="BD303" s="26">
        <v>70.73</v>
      </c>
      <c r="BE303" s="26">
        <v>106.53</v>
      </c>
      <c r="BF303" s="25"/>
      <c r="BG303" s="26">
        <v>98.91</v>
      </c>
      <c r="BH303" s="26">
        <v>105.34</v>
      </c>
      <c r="BI303" s="26">
        <v>90.28</v>
      </c>
      <c r="BJ303" s="26">
        <v>93.4</v>
      </c>
      <c r="BK303" s="26">
        <v>85.17</v>
      </c>
      <c r="BL303" s="26">
        <v>77.39</v>
      </c>
      <c r="BM303" s="26">
        <v>157.93</v>
      </c>
      <c r="BN303" s="26">
        <v>54.2</v>
      </c>
      <c r="BO303" s="26">
        <v>107.04</v>
      </c>
      <c r="BP303" s="26">
        <v>55.11</v>
      </c>
      <c r="BQ303" s="26">
        <v>61.78</v>
      </c>
      <c r="BR303" s="26">
        <v>87.31</v>
      </c>
      <c r="BS303" s="26">
        <v>73.12</v>
      </c>
      <c r="BT303" s="26">
        <v>57.56</v>
      </c>
      <c r="BU303" s="26">
        <v>100.06</v>
      </c>
      <c r="BV303" s="26">
        <v>106.03</v>
      </c>
      <c r="BW303" s="26">
        <v>127.26</v>
      </c>
      <c r="BX303" s="26">
        <v>88.57</v>
      </c>
      <c r="BY303" s="25"/>
      <c r="BZ303" s="25"/>
      <c r="CA303" s="25"/>
      <c r="CB303" s="25"/>
      <c r="CC303" s="26">
        <v>126.37</v>
      </c>
      <c r="CD303" s="26">
        <v>59.15</v>
      </c>
      <c r="CE303" s="26">
        <v>105.95</v>
      </c>
      <c r="CF303" s="26">
        <v>98.3</v>
      </c>
      <c r="CG303" s="26">
        <v>94.06</v>
      </c>
    </row>
    <row r="304" spans="1:85" x14ac:dyDescent="0.3">
      <c r="A304" s="24" t="s">
        <v>376</v>
      </c>
      <c r="B304" s="26">
        <v>93.09</v>
      </c>
      <c r="C304" s="25"/>
      <c r="D304" s="26">
        <v>83.2</v>
      </c>
      <c r="E304" s="26">
        <v>103.14</v>
      </c>
      <c r="F304" s="26">
        <v>113.98</v>
      </c>
      <c r="G304" s="26">
        <v>63.33</v>
      </c>
      <c r="H304" s="26">
        <v>88.36</v>
      </c>
      <c r="I304" s="26">
        <v>88</v>
      </c>
      <c r="J304" s="26">
        <v>89.47</v>
      </c>
      <c r="K304" s="26">
        <v>93.86</v>
      </c>
      <c r="L304" s="26">
        <v>98.98</v>
      </c>
      <c r="M304" s="26">
        <v>93.79</v>
      </c>
      <c r="N304" s="26">
        <v>94.88</v>
      </c>
      <c r="O304" s="26">
        <v>108.65</v>
      </c>
      <c r="P304" s="26">
        <v>68.739999999999995</v>
      </c>
      <c r="Q304" s="26">
        <v>100.13</v>
      </c>
      <c r="R304" s="25"/>
      <c r="S304" s="25"/>
      <c r="T304" s="25"/>
      <c r="U304" s="26">
        <v>97.26</v>
      </c>
      <c r="V304" s="26">
        <v>103.49</v>
      </c>
      <c r="W304" s="25"/>
      <c r="X304" s="26">
        <v>84.02</v>
      </c>
      <c r="Y304" s="26">
        <v>69.180000000000007</v>
      </c>
      <c r="Z304" s="26">
        <v>58.38</v>
      </c>
      <c r="AA304" s="26">
        <v>103.08</v>
      </c>
      <c r="AB304" s="26">
        <v>103.2</v>
      </c>
      <c r="AC304" s="26">
        <v>219.12</v>
      </c>
      <c r="AD304" s="26">
        <v>132.13</v>
      </c>
      <c r="AE304" s="26">
        <v>114.03</v>
      </c>
      <c r="AF304" s="26">
        <v>125.46</v>
      </c>
      <c r="AG304" s="26">
        <v>120.38</v>
      </c>
      <c r="AH304" s="26">
        <v>134.99</v>
      </c>
      <c r="AI304" s="26">
        <v>116</v>
      </c>
      <c r="AJ304" s="26">
        <v>130.97</v>
      </c>
      <c r="AK304" s="26">
        <v>108.61</v>
      </c>
      <c r="AL304" s="26">
        <v>157.94</v>
      </c>
      <c r="AM304" s="26">
        <v>99.39</v>
      </c>
      <c r="AN304" s="26">
        <v>123.95</v>
      </c>
      <c r="AO304" s="26">
        <v>149.93</v>
      </c>
      <c r="AP304" s="26">
        <v>116.64</v>
      </c>
      <c r="AQ304" s="26">
        <v>93.05</v>
      </c>
      <c r="AR304" s="26">
        <v>83.62</v>
      </c>
      <c r="AS304" s="26">
        <v>108.53</v>
      </c>
      <c r="AT304" s="26">
        <v>126.81</v>
      </c>
      <c r="AU304" s="26">
        <v>62.44</v>
      </c>
      <c r="AV304" s="26">
        <v>85.96</v>
      </c>
      <c r="AW304" s="26">
        <v>89.28</v>
      </c>
      <c r="AX304" s="26">
        <v>87.11</v>
      </c>
      <c r="AY304" s="26">
        <v>87.03</v>
      </c>
      <c r="AZ304" s="26">
        <v>92.8</v>
      </c>
      <c r="BA304" s="26">
        <v>87.19</v>
      </c>
      <c r="BB304" s="26">
        <v>106.55</v>
      </c>
      <c r="BC304" s="26">
        <v>51.34</v>
      </c>
      <c r="BD304" s="26">
        <v>71.56</v>
      </c>
      <c r="BE304" s="26">
        <v>106.83</v>
      </c>
      <c r="BF304" s="25"/>
      <c r="BG304" s="26">
        <v>98.7</v>
      </c>
      <c r="BH304" s="26">
        <v>105.41</v>
      </c>
      <c r="BI304" s="26">
        <v>90.72</v>
      </c>
      <c r="BJ304" s="26">
        <v>95.17</v>
      </c>
      <c r="BK304" s="26">
        <v>85.32</v>
      </c>
      <c r="BL304" s="26">
        <v>77.63</v>
      </c>
      <c r="BM304" s="26">
        <v>157.15</v>
      </c>
      <c r="BN304" s="26">
        <v>56.11</v>
      </c>
      <c r="BO304" s="26">
        <v>107.65</v>
      </c>
      <c r="BP304" s="26">
        <v>56.19</v>
      </c>
      <c r="BQ304" s="26">
        <v>62.42</v>
      </c>
      <c r="BR304" s="26">
        <v>87.64</v>
      </c>
      <c r="BS304" s="26">
        <v>73.87</v>
      </c>
      <c r="BT304" s="26">
        <v>58.12</v>
      </c>
      <c r="BU304" s="26">
        <v>101.63</v>
      </c>
      <c r="BV304" s="26">
        <v>104.77</v>
      </c>
      <c r="BW304" s="26">
        <v>126.44</v>
      </c>
      <c r="BX304" s="26">
        <v>88.93</v>
      </c>
      <c r="BY304" s="25"/>
      <c r="BZ304" s="25"/>
      <c r="CA304" s="25"/>
      <c r="CB304" s="25"/>
      <c r="CC304" s="26">
        <v>125.81</v>
      </c>
      <c r="CD304" s="26">
        <v>60.2</v>
      </c>
      <c r="CE304" s="26">
        <v>107.04</v>
      </c>
      <c r="CF304" s="26">
        <v>107.4</v>
      </c>
      <c r="CG304" s="26">
        <v>95.04</v>
      </c>
    </row>
    <row r="305" spans="1:85" x14ac:dyDescent="0.3">
      <c r="A305" s="24" t="s">
        <v>377</v>
      </c>
      <c r="B305" s="26">
        <v>93.61</v>
      </c>
      <c r="C305" s="25"/>
      <c r="D305" s="26">
        <v>84.02</v>
      </c>
      <c r="E305" s="26">
        <v>102.83</v>
      </c>
      <c r="F305" s="26">
        <v>113.66</v>
      </c>
      <c r="G305" s="26">
        <v>64.3</v>
      </c>
      <c r="H305" s="26">
        <v>89.42</v>
      </c>
      <c r="I305" s="26">
        <v>88.54</v>
      </c>
      <c r="J305" s="26">
        <v>90.34</v>
      </c>
      <c r="K305" s="26">
        <v>94.16</v>
      </c>
      <c r="L305" s="26">
        <v>99.04</v>
      </c>
      <c r="M305" s="26">
        <v>94.5</v>
      </c>
      <c r="N305" s="26">
        <v>95.67</v>
      </c>
      <c r="O305" s="26">
        <v>109.34</v>
      </c>
      <c r="P305" s="26">
        <v>69.64</v>
      </c>
      <c r="Q305" s="26">
        <v>101.47</v>
      </c>
      <c r="R305" s="25"/>
      <c r="S305" s="25"/>
      <c r="T305" s="25"/>
      <c r="U305" s="26">
        <v>97.5</v>
      </c>
      <c r="V305" s="26">
        <v>106.06</v>
      </c>
      <c r="W305" s="25"/>
      <c r="X305" s="26">
        <v>84.21</v>
      </c>
      <c r="Y305" s="26">
        <v>68.489999999999995</v>
      </c>
      <c r="Z305" s="26">
        <v>58.96</v>
      </c>
      <c r="AA305" s="26">
        <v>103.14</v>
      </c>
      <c r="AB305" s="26">
        <v>103.32</v>
      </c>
      <c r="AC305" s="26">
        <v>216.37</v>
      </c>
      <c r="AD305" s="26">
        <v>132.84</v>
      </c>
      <c r="AE305" s="26">
        <v>113.89</v>
      </c>
      <c r="AF305" s="26">
        <v>126.54</v>
      </c>
      <c r="AG305" s="26">
        <v>120.39</v>
      </c>
      <c r="AH305" s="26">
        <v>134.97999999999999</v>
      </c>
      <c r="AI305" s="26">
        <v>117.42</v>
      </c>
      <c r="AJ305" s="26">
        <v>130.87</v>
      </c>
      <c r="AK305" s="26">
        <v>110.55</v>
      </c>
      <c r="AL305" s="26">
        <v>155.12</v>
      </c>
      <c r="AM305" s="26">
        <v>99.88</v>
      </c>
      <c r="AN305" s="26">
        <v>123.4</v>
      </c>
      <c r="AO305" s="26">
        <v>149.56</v>
      </c>
      <c r="AP305" s="26">
        <v>116.39</v>
      </c>
      <c r="AQ305" s="26">
        <v>92.89</v>
      </c>
      <c r="AR305" s="26">
        <v>84.28</v>
      </c>
      <c r="AS305" s="26">
        <v>109.22</v>
      </c>
      <c r="AT305" s="26">
        <v>125.7</v>
      </c>
      <c r="AU305" s="26">
        <v>63.33</v>
      </c>
      <c r="AV305" s="26">
        <v>86.4</v>
      </c>
      <c r="AW305" s="26">
        <v>90.43</v>
      </c>
      <c r="AX305" s="26">
        <v>88</v>
      </c>
      <c r="AY305" s="26">
        <v>88.37</v>
      </c>
      <c r="AZ305" s="26">
        <v>93.52</v>
      </c>
      <c r="BA305" s="26">
        <v>88.03</v>
      </c>
      <c r="BB305" s="26">
        <v>106.78</v>
      </c>
      <c r="BC305" s="26">
        <v>51.17</v>
      </c>
      <c r="BD305" s="26">
        <v>72.3</v>
      </c>
      <c r="BE305" s="26">
        <v>107.56</v>
      </c>
      <c r="BF305" s="25"/>
      <c r="BG305" s="26">
        <v>98.98</v>
      </c>
      <c r="BH305" s="26">
        <v>105.46</v>
      </c>
      <c r="BI305" s="26">
        <v>91.43</v>
      </c>
      <c r="BJ305" s="26">
        <v>95.89</v>
      </c>
      <c r="BK305" s="26">
        <v>86.7</v>
      </c>
      <c r="BL305" s="26">
        <v>78.37</v>
      </c>
      <c r="BM305" s="26">
        <v>155.80000000000001</v>
      </c>
      <c r="BN305" s="26">
        <v>58.5</v>
      </c>
      <c r="BO305" s="26">
        <v>108.65</v>
      </c>
      <c r="BP305" s="26">
        <v>57.64</v>
      </c>
      <c r="BQ305" s="26">
        <v>63.27</v>
      </c>
      <c r="BR305" s="26">
        <v>88.17</v>
      </c>
      <c r="BS305" s="26">
        <v>75.099999999999994</v>
      </c>
      <c r="BT305" s="26">
        <v>58.9</v>
      </c>
      <c r="BU305" s="26">
        <v>103.75</v>
      </c>
      <c r="BV305" s="26">
        <v>103.72</v>
      </c>
      <c r="BW305" s="26">
        <v>126.19</v>
      </c>
      <c r="BX305" s="26">
        <v>89.57</v>
      </c>
      <c r="BY305" s="25"/>
      <c r="BZ305" s="25"/>
      <c r="CA305" s="25"/>
      <c r="CB305" s="25"/>
      <c r="CC305" s="26">
        <v>125.74</v>
      </c>
      <c r="CD305" s="26">
        <v>61.92</v>
      </c>
      <c r="CE305" s="26">
        <v>107.92</v>
      </c>
      <c r="CF305" s="26">
        <v>113.81</v>
      </c>
      <c r="CG305" s="26">
        <v>97.25</v>
      </c>
    </row>
    <row r="306" spans="1:85" x14ac:dyDescent="0.3">
      <c r="A306" s="24" t="s">
        <v>378</v>
      </c>
      <c r="B306" s="26">
        <v>94.03</v>
      </c>
      <c r="C306" s="25"/>
      <c r="D306" s="26">
        <v>84.59</v>
      </c>
      <c r="E306" s="26">
        <v>102.39</v>
      </c>
      <c r="F306" s="26">
        <v>113.46</v>
      </c>
      <c r="G306" s="26">
        <v>65.36</v>
      </c>
      <c r="H306" s="26">
        <v>89.92</v>
      </c>
      <c r="I306" s="26">
        <v>88.98</v>
      </c>
      <c r="J306" s="26">
        <v>90.76</v>
      </c>
      <c r="K306" s="26">
        <v>95.28</v>
      </c>
      <c r="L306" s="26">
        <v>98.97</v>
      </c>
      <c r="M306" s="26">
        <v>94.91</v>
      </c>
      <c r="N306" s="26">
        <v>95.62</v>
      </c>
      <c r="O306" s="26">
        <v>109.77</v>
      </c>
      <c r="P306" s="26">
        <v>70.290000000000006</v>
      </c>
      <c r="Q306" s="26">
        <v>102.85</v>
      </c>
      <c r="R306" s="25"/>
      <c r="S306" s="25"/>
      <c r="T306" s="25"/>
      <c r="U306" s="26">
        <v>98.02</v>
      </c>
      <c r="V306" s="26">
        <v>106.65</v>
      </c>
      <c r="W306" s="25"/>
      <c r="X306" s="26">
        <v>85.04</v>
      </c>
      <c r="Y306" s="26">
        <v>67.989999999999995</v>
      </c>
      <c r="Z306" s="26">
        <v>60.28</v>
      </c>
      <c r="AA306" s="26">
        <v>102.83</v>
      </c>
      <c r="AB306" s="26">
        <v>103.2</v>
      </c>
      <c r="AC306" s="26">
        <v>213.12</v>
      </c>
      <c r="AD306" s="26">
        <v>133.41</v>
      </c>
      <c r="AE306" s="26">
        <v>113.35</v>
      </c>
      <c r="AF306" s="26">
        <v>127.45</v>
      </c>
      <c r="AG306" s="26">
        <v>119.41</v>
      </c>
      <c r="AH306" s="26">
        <v>134.21</v>
      </c>
      <c r="AI306" s="26">
        <v>118.22</v>
      </c>
      <c r="AJ306" s="26">
        <v>130.02000000000001</v>
      </c>
      <c r="AK306" s="26">
        <v>110.63</v>
      </c>
      <c r="AL306" s="26">
        <v>151.66</v>
      </c>
      <c r="AM306" s="26">
        <v>100.79</v>
      </c>
      <c r="AN306" s="26">
        <v>122.46</v>
      </c>
      <c r="AO306" s="26">
        <v>148.68</v>
      </c>
      <c r="AP306" s="26">
        <v>116.03</v>
      </c>
      <c r="AQ306" s="26">
        <v>92.91</v>
      </c>
      <c r="AR306" s="26">
        <v>84.51</v>
      </c>
      <c r="AS306" s="26">
        <v>109.11</v>
      </c>
      <c r="AT306" s="26">
        <v>124.15</v>
      </c>
      <c r="AU306" s="26">
        <v>64.3</v>
      </c>
      <c r="AV306" s="26">
        <v>87.22</v>
      </c>
      <c r="AW306" s="26">
        <v>91.76</v>
      </c>
      <c r="AX306" s="26">
        <v>88.54</v>
      </c>
      <c r="AY306" s="26">
        <v>89</v>
      </c>
      <c r="AZ306" s="26">
        <v>94.48</v>
      </c>
      <c r="BA306" s="26">
        <v>88.9</v>
      </c>
      <c r="BB306" s="26">
        <v>106.98</v>
      </c>
      <c r="BC306" s="26">
        <v>50.82</v>
      </c>
      <c r="BD306" s="26">
        <v>73.069999999999993</v>
      </c>
      <c r="BE306" s="26">
        <v>107.58</v>
      </c>
      <c r="BF306" s="25"/>
      <c r="BG306" s="26">
        <v>99.04</v>
      </c>
      <c r="BH306" s="26">
        <v>106.03</v>
      </c>
      <c r="BI306" s="26">
        <v>91.88</v>
      </c>
      <c r="BJ306" s="26">
        <v>96.55</v>
      </c>
      <c r="BK306" s="26">
        <v>87.92</v>
      </c>
      <c r="BL306" s="26">
        <v>79.23</v>
      </c>
      <c r="BM306" s="26">
        <v>154.41999999999999</v>
      </c>
      <c r="BN306" s="26">
        <v>61.86</v>
      </c>
      <c r="BO306" s="26">
        <v>109.34</v>
      </c>
      <c r="BP306" s="26">
        <v>58.88</v>
      </c>
      <c r="BQ306" s="26">
        <v>64.25</v>
      </c>
      <c r="BR306" s="26">
        <v>88.42</v>
      </c>
      <c r="BS306" s="26">
        <v>76.459999999999994</v>
      </c>
      <c r="BT306" s="26">
        <v>59.62</v>
      </c>
      <c r="BU306" s="26">
        <v>105.84</v>
      </c>
      <c r="BV306" s="26">
        <v>102.98</v>
      </c>
      <c r="BW306" s="26">
        <v>125.41</v>
      </c>
      <c r="BX306" s="26">
        <v>90.39</v>
      </c>
      <c r="BY306" s="25"/>
      <c r="BZ306" s="25"/>
      <c r="CA306" s="25"/>
      <c r="CB306" s="25"/>
      <c r="CC306" s="26">
        <v>125.26</v>
      </c>
      <c r="CD306" s="26">
        <v>63.05</v>
      </c>
      <c r="CE306" s="26">
        <v>108.06</v>
      </c>
      <c r="CF306" s="26">
        <v>115.09</v>
      </c>
      <c r="CG306" s="26">
        <v>101.24</v>
      </c>
    </row>
    <row r="307" spans="1:85" x14ac:dyDescent="0.3">
      <c r="A307" s="24" t="s">
        <v>379</v>
      </c>
      <c r="B307" s="26">
        <v>94.55</v>
      </c>
      <c r="C307" s="25"/>
      <c r="D307" s="26">
        <v>85.4</v>
      </c>
      <c r="E307" s="26">
        <v>102.22</v>
      </c>
      <c r="F307" s="26">
        <v>113.39</v>
      </c>
      <c r="G307" s="26">
        <v>66.78</v>
      </c>
      <c r="H307" s="26">
        <v>90.69</v>
      </c>
      <c r="I307" s="26">
        <v>89.65</v>
      </c>
      <c r="J307" s="26">
        <v>91.43</v>
      </c>
      <c r="K307" s="26">
        <v>95.95</v>
      </c>
      <c r="L307" s="26">
        <v>99.07</v>
      </c>
      <c r="M307" s="26">
        <v>95.27</v>
      </c>
      <c r="N307" s="26">
        <v>95.87</v>
      </c>
      <c r="O307" s="26">
        <v>110.33</v>
      </c>
      <c r="P307" s="26">
        <v>71.400000000000006</v>
      </c>
      <c r="Q307" s="26">
        <v>103.91</v>
      </c>
      <c r="R307" s="25"/>
      <c r="S307" s="25"/>
      <c r="T307" s="25"/>
      <c r="U307" s="26">
        <v>98.36</v>
      </c>
      <c r="V307" s="26">
        <v>105.41</v>
      </c>
      <c r="W307" s="25"/>
      <c r="X307" s="26">
        <v>85.59</v>
      </c>
      <c r="Y307" s="26">
        <v>68.83</v>
      </c>
      <c r="Z307" s="26">
        <v>61.25</v>
      </c>
      <c r="AA307" s="26">
        <v>102.39</v>
      </c>
      <c r="AB307" s="26">
        <v>103.67</v>
      </c>
      <c r="AC307" s="26">
        <v>209.47</v>
      </c>
      <c r="AD307" s="26">
        <v>134.75</v>
      </c>
      <c r="AE307" s="26">
        <v>113.06</v>
      </c>
      <c r="AF307" s="26">
        <v>127.43</v>
      </c>
      <c r="AG307" s="26">
        <v>119.15</v>
      </c>
      <c r="AH307" s="26">
        <v>133.66999999999999</v>
      </c>
      <c r="AI307" s="26">
        <v>119.09</v>
      </c>
      <c r="AJ307" s="26">
        <v>129.58000000000001</v>
      </c>
      <c r="AK307" s="26">
        <v>111.03</v>
      </c>
      <c r="AL307" s="26">
        <v>150</v>
      </c>
      <c r="AM307" s="26">
        <v>101.03</v>
      </c>
      <c r="AN307" s="26">
        <v>121.5</v>
      </c>
      <c r="AO307" s="26">
        <v>147.38999999999999</v>
      </c>
      <c r="AP307" s="26">
        <v>115.71</v>
      </c>
      <c r="AQ307" s="26">
        <v>92.4</v>
      </c>
      <c r="AR307" s="26">
        <v>84.78</v>
      </c>
      <c r="AS307" s="26">
        <v>108.97</v>
      </c>
      <c r="AT307" s="26">
        <v>122.92</v>
      </c>
      <c r="AU307" s="26">
        <v>65.36</v>
      </c>
      <c r="AV307" s="26">
        <v>87.44</v>
      </c>
      <c r="AW307" s="26">
        <v>92.54</v>
      </c>
      <c r="AX307" s="26">
        <v>88.98</v>
      </c>
      <c r="AY307" s="26">
        <v>89.79</v>
      </c>
      <c r="AZ307" s="26">
        <v>95.04</v>
      </c>
      <c r="BA307" s="26">
        <v>89.21</v>
      </c>
      <c r="BB307" s="26">
        <v>107.37</v>
      </c>
      <c r="BC307" s="26">
        <v>51.58</v>
      </c>
      <c r="BD307" s="26">
        <v>75.48</v>
      </c>
      <c r="BE307" s="26">
        <v>108.09</v>
      </c>
      <c r="BF307" s="25"/>
      <c r="BG307" s="26">
        <v>98.97</v>
      </c>
      <c r="BH307" s="26">
        <v>106.12</v>
      </c>
      <c r="BI307" s="26">
        <v>92.4</v>
      </c>
      <c r="BJ307" s="26">
        <v>96.97</v>
      </c>
      <c r="BK307" s="26">
        <v>88.33</v>
      </c>
      <c r="BL307" s="26">
        <v>79.260000000000005</v>
      </c>
      <c r="BM307" s="26">
        <v>152.69</v>
      </c>
      <c r="BN307" s="26">
        <v>63.81</v>
      </c>
      <c r="BO307" s="26">
        <v>109.77</v>
      </c>
      <c r="BP307" s="26">
        <v>59.62</v>
      </c>
      <c r="BQ307" s="26">
        <v>65.38</v>
      </c>
      <c r="BR307" s="26">
        <v>88.32</v>
      </c>
      <c r="BS307" s="26">
        <v>77.819999999999993</v>
      </c>
      <c r="BT307" s="26">
        <v>60.65</v>
      </c>
      <c r="BU307" s="26">
        <v>108.01</v>
      </c>
      <c r="BV307" s="26">
        <v>102.44</v>
      </c>
      <c r="BW307" s="26">
        <v>124.7</v>
      </c>
      <c r="BX307" s="26">
        <v>91.18</v>
      </c>
      <c r="BY307" s="25"/>
      <c r="BZ307" s="25"/>
      <c r="CA307" s="25"/>
      <c r="CB307" s="25"/>
      <c r="CC307" s="26">
        <v>124.99</v>
      </c>
      <c r="CD307" s="26">
        <v>64.510000000000005</v>
      </c>
      <c r="CE307" s="26">
        <v>108.88</v>
      </c>
      <c r="CF307" s="26">
        <v>111.6</v>
      </c>
      <c r="CG307" s="26">
        <v>103.26</v>
      </c>
    </row>
    <row r="308" spans="1:85" x14ac:dyDescent="0.3">
      <c r="A308" s="24" t="s">
        <v>380</v>
      </c>
      <c r="B308" s="26">
        <v>95.31</v>
      </c>
      <c r="C308" s="25"/>
      <c r="D308" s="26">
        <v>85.72</v>
      </c>
      <c r="E308" s="26">
        <v>102.01</v>
      </c>
      <c r="F308" s="26">
        <v>113.9</v>
      </c>
      <c r="G308" s="26">
        <v>68.41</v>
      </c>
      <c r="H308" s="26">
        <v>91.49</v>
      </c>
      <c r="I308" s="26">
        <v>90.35</v>
      </c>
      <c r="J308" s="26">
        <v>92.56</v>
      </c>
      <c r="K308" s="26">
        <v>96.57</v>
      </c>
      <c r="L308" s="26">
        <v>99.24</v>
      </c>
      <c r="M308" s="26">
        <v>96.04</v>
      </c>
      <c r="N308" s="26">
        <v>97.51</v>
      </c>
      <c r="O308" s="26">
        <v>111.04</v>
      </c>
      <c r="P308" s="26">
        <v>72.569999999999993</v>
      </c>
      <c r="Q308" s="26">
        <v>104.37</v>
      </c>
      <c r="R308" s="25"/>
      <c r="S308" s="25"/>
      <c r="T308" s="25"/>
      <c r="U308" s="26">
        <v>98.9</v>
      </c>
      <c r="V308" s="26">
        <v>104.99</v>
      </c>
      <c r="W308" s="25"/>
      <c r="X308" s="26">
        <v>86.39</v>
      </c>
      <c r="Y308" s="26">
        <v>69.81</v>
      </c>
      <c r="Z308" s="26">
        <v>62.35</v>
      </c>
      <c r="AA308" s="26">
        <v>102.22</v>
      </c>
      <c r="AB308" s="26">
        <v>104.06</v>
      </c>
      <c r="AC308" s="26">
        <v>206.6</v>
      </c>
      <c r="AD308" s="26">
        <v>135.63999999999999</v>
      </c>
      <c r="AE308" s="26">
        <v>112.6</v>
      </c>
      <c r="AF308" s="26">
        <v>127.13</v>
      </c>
      <c r="AG308" s="26">
        <v>118.37</v>
      </c>
      <c r="AH308" s="26">
        <v>133.41</v>
      </c>
      <c r="AI308" s="26">
        <v>120.07</v>
      </c>
      <c r="AJ308" s="26">
        <v>129.24</v>
      </c>
      <c r="AK308" s="26">
        <v>112.82</v>
      </c>
      <c r="AL308" s="26">
        <v>148.72999999999999</v>
      </c>
      <c r="AM308" s="26">
        <v>101.55</v>
      </c>
      <c r="AN308" s="26">
        <v>120.77</v>
      </c>
      <c r="AO308" s="26">
        <v>147.13</v>
      </c>
      <c r="AP308" s="26">
        <v>115.43</v>
      </c>
      <c r="AQ308" s="26">
        <v>92.02</v>
      </c>
      <c r="AR308" s="26">
        <v>85.04</v>
      </c>
      <c r="AS308" s="26">
        <v>108.68</v>
      </c>
      <c r="AT308" s="26">
        <v>122.01</v>
      </c>
      <c r="AU308" s="26">
        <v>66.78</v>
      </c>
      <c r="AV308" s="26">
        <v>88.29</v>
      </c>
      <c r="AW308" s="26">
        <v>93.23</v>
      </c>
      <c r="AX308" s="26">
        <v>89.65</v>
      </c>
      <c r="AY308" s="26">
        <v>90.14</v>
      </c>
      <c r="AZ308" s="26">
        <v>95.48</v>
      </c>
      <c r="BA308" s="26">
        <v>90.01</v>
      </c>
      <c r="BB308" s="26">
        <v>107.74</v>
      </c>
      <c r="BC308" s="26">
        <v>50.92</v>
      </c>
      <c r="BD308" s="26">
        <v>77.05</v>
      </c>
      <c r="BE308" s="26">
        <v>108.24</v>
      </c>
      <c r="BF308" s="25"/>
      <c r="BG308" s="26">
        <v>99.07</v>
      </c>
      <c r="BH308" s="26">
        <v>105.96</v>
      </c>
      <c r="BI308" s="26">
        <v>92.71</v>
      </c>
      <c r="BJ308" s="26">
        <v>97.23</v>
      </c>
      <c r="BK308" s="26">
        <v>89.3</v>
      </c>
      <c r="BL308" s="26">
        <v>80.08</v>
      </c>
      <c r="BM308" s="26">
        <v>150.63999999999999</v>
      </c>
      <c r="BN308" s="26">
        <v>65.34</v>
      </c>
      <c r="BO308" s="26">
        <v>110.33</v>
      </c>
      <c r="BP308" s="26">
        <v>61.01</v>
      </c>
      <c r="BQ308" s="26">
        <v>66.78</v>
      </c>
      <c r="BR308" s="26">
        <v>88.59</v>
      </c>
      <c r="BS308" s="26">
        <v>79.81</v>
      </c>
      <c r="BT308" s="26">
        <v>62.03</v>
      </c>
      <c r="BU308" s="26">
        <v>109.43</v>
      </c>
      <c r="BV308" s="26">
        <v>102.36</v>
      </c>
      <c r="BW308" s="26">
        <v>124.31</v>
      </c>
      <c r="BX308" s="26">
        <v>92.13</v>
      </c>
      <c r="BY308" s="25"/>
      <c r="BZ308" s="25"/>
      <c r="CA308" s="25"/>
      <c r="CB308" s="25"/>
      <c r="CC308" s="26">
        <v>124.54</v>
      </c>
      <c r="CD308" s="26">
        <v>65.819999999999993</v>
      </c>
      <c r="CE308" s="26">
        <v>109.23</v>
      </c>
      <c r="CF308" s="26">
        <v>106.31</v>
      </c>
      <c r="CG308" s="26">
        <v>102.92</v>
      </c>
    </row>
    <row r="309" spans="1:85" x14ac:dyDescent="0.3">
      <c r="A309" s="24" t="s">
        <v>381</v>
      </c>
      <c r="B309" s="26">
        <v>95.69</v>
      </c>
      <c r="C309" s="25"/>
      <c r="D309" s="26">
        <v>86.67</v>
      </c>
      <c r="E309" s="26">
        <v>101.48</v>
      </c>
      <c r="F309" s="26">
        <v>113.46</v>
      </c>
      <c r="G309" s="26">
        <v>70.010000000000005</v>
      </c>
      <c r="H309" s="26">
        <v>92.27</v>
      </c>
      <c r="I309" s="26">
        <v>91.09</v>
      </c>
      <c r="J309" s="26">
        <v>93</v>
      </c>
      <c r="K309" s="26">
        <v>96.99</v>
      </c>
      <c r="L309" s="26">
        <v>99.43</v>
      </c>
      <c r="M309" s="26">
        <v>96.39</v>
      </c>
      <c r="N309" s="26">
        <v>97.75</v>
      </c>
      <c r="O309" s="26">
        <v>111.98</v>
      </c>
      <c r="P309" s="26">
        <v>73.739999999999995</v>
      </c>
      <c r="Q309" s="26">
        <v>104.28</v>
      </c>
      <c r="R309" s="25"/>
      <c r="S309" s="25"/>
      <c r="T309" s="25"/>
      <c r="U309" s="26">
        <v>99.54</v>
      </c>
      <c r="V309" s="26">
        <v>104.59</v>
      </c>
      <c r="W309" s="25"/>
      <c r="X309" s="26">
        <v>86.7</v>
      </c>
      <c r="Y309" s="26">
        <v>69.98</v>
      </c>
      <c r="Z309" s="26">
        <v>62.91</v>
      </c>
      <c r="AA309" s="26">
        <v>102.01</v>
      </c>
      <c r="AB309" s="26">
        <v>104.67</v>
      </c>
      <c r="AC309" s="26">
        <v>204.32</v>
      </c>
      <c r="AD309" s="26">
        <v>137.19</v>
      </c>
      <c r="AE309" s="26">
        <v>112.37</v>
      </c>
      <c r="AF309" s="26">
        <v>127.39</v>
      </c>
      <c r="AG309" s="26">
        <v>119.48</v>
      </c>
      <c r="AH309" s="26">
        <v>133.81</v>
      </c>
      <c r="AI309" s="26">
        <v>121.31</v>
      </c>
      <c r="AJ309" s="26">
        <v>128.97999999999999</v>
      </c>
      <c r="AK309" s="26">
        <v>116.92</v>
      </c>
      <c r="AL309" s="26">
        <v>148.19999999999999</v>
      </c>
      <c r="AM309" s="26">
        <v>102.55</v>
      </c>
      <c r="AN309" s="26">
        <v>120</v>
      </c>
      <c r="AO309" s="26">
        <v>147.01</v>
      </c>
      <c r="AP309" s="26">
        <v>115.82</v>
      </c>
      <c r="AQ309" s="26">
        <v>91.94</v>
      </c>
      <c r="AR309" s="26">
        <v>86.62</v>
      </c>
      <c r="AS309" s="26">
        <v>109.07</v>
      </c>
      <c r="AT309" s="26">
        <v>122.58</v>
      </c>
      <c r="AU309" s="26">
        <v>68.41</v>
      </c>
      <c r="AV309" s="26">
        <v>88.95</v>
      </c>
      <c r="AW309" s="26">
        <v>94.18</v>
      </c>
      <c r="AX309" s="26">
        <v>90.35</v>
      </c>
      <c r="AY309" s="26">
        <v>91.24</v>
      </c>
      <c r="AZ309" s="26">
        <v>96.31</v>
      </c>
      <c r="BA309" s="26">
        <v>91.27</v>
      </c>
      <c r="BB309" s="26">
        <v>108.17</v>
      </c>
      <c r="BC309" s="26">
        <v>51.16</v>
      </c>
      <c r="BD309" s="26">
        <v>77.760000000000005</v>
      </c>
      <c r="BE309" s="26">
        <v>108.69</v>
      </c>
      <c r="BF309" s="25"/>
      <c r="BG309" s="26">
        <v>99.24</v>
      </c>
      <c r="BH309" s="26">
        <v>106.12</v>
      </c>
      <c r="BI309" s="26">
        <v>93.16</v>
      </c>
      <c r="BJ309" s="26">
        <v>98.3</v>
      </c>
      <c r="BK309" s="26">
        <v>89.86</v>
      </c>
      <c r="BL309" s="26">
        <v>82.54</v>
      </c>
      <c r="BM309" s="26">
        <v>149.25</v>
      </c>
      <c r="BN309" s="26">
        <v>68.290000000000006</v>
      </c>
      <c r="BO309" s="26">
        <v>111.04</v>
      </c>
      <c r="BP309" s="26">
        <v>62.33</v>
      </c>
      <c r="BQ309" s="26">
        <v>67.959999999999994</v>
      </c>
      <c r="BR309" s="26">
        <v>89.42</v>
      </c>
      <c r="BS309" s="26">
        <v>81.599999999999994</v>
      </c>
      <c r="BT309" s="26">
        <v>63.18</v>
      </c>
      <c r="BU309" s="26">
        <v>109.75</v>
      </c>
      <c r="BV309" s="26">
        <v>102.62</v>
      </c>
      <c r="BW309" s="26">
        <v>124.76</v>
      </c>
      <c r="BX309" s="26">
        <v>92.9</v>
      </c>
      <c r="BY309" s="25"/>
      <c r="BZ309" s="25"/>
      <c r="CA309" s="25"/>
      <c r="CB309" s="25"/>
      <c r="CC309" s="26">
        <v>124.27</v>
      </c>
      <c r="CD309" s="26">
        <v>67.33</v>
      </c>
      <c r="CE309" s="26">
        <v>109.3</v>
      </c>
      <c r="CF309" s="26">
        <v>101.39</v>
      </c>
      <c r="CG309" s="26">
        <v>104.05</v>
      </c>
    </row>
    <row r="310" spans="1:85" x14ac:dyDescent="0.3">
      <c r="A310" s="24" t="s">
        <v>382</v>
      </c>
      <c r="B310" s="26">
        <v>96</v>
      </c>
      <c r="C310" s="25"/>
      <c r="D310" s="26">
        <v>87.35</v>
      </c>
      <c r="E310" s="26">
        <v>101.05</v>
      </c>
      <c r="F310" s="26">
        <v>112.85</v>
      </c>
      <c r="G310" s="26">
        <v>71.650000000000006</v>
      </c>
      <c r="H310" s="26">
        <v>92.92</v>
      </c>
      <c r="I310" s="26">
        <v>91.57</v>
      </c>
      <c r="J310" s="26">
        <v>93.15</v>
      </c>
      <c r="K310" s="26">
        <v>97.66</v>
      </c>
      <c r="L310" s="26">
        <v>99.62</v>
      </c>
      <c r="M310" s="26">
        <v>96.51</v>
      </c>
      <c r="N310" s="26">
        <v>98.25</v>
      </c>
      <c r="O310" s="26">
        <v>112.46</v>
      </c>
      <c r="P310" s="26">
        <v>74.760000000000005</v>
      </c>
      <c r="Q310" s="26">
        <v>104.07</v>
      </c>
      <c r="R310" s="25"/>
      <c r="S310" s="25"/>
      <c r="T310" s="25"/>
      <c r="U310" s="26">
        <v>99.66</v>
      </c>
      <c r="V310" s="26">
        <v>103.99</v>
      </c>
      <c r="W310" s="25"/>
      <c r="X310" s="26">
        <v>87.66</v>
      </c>
      <c r="Y310" s="26">
        <v>70.83</v>
      </c>
      <c r="Z310" s="26">
        <v>63.59</v>
      </c>
      <c r="AA310" s="26">
        <v>101.48</v>
      </c>
      <c r="AB310" s="26">
        <v>104.45</v>
      </c>
      <c r="AC310" s="26">
        <v>199.15</v>
      </c>
      <c r="AD310" s="26">
        <v>136.02000000000001</v>
      </c>
      <c r="AE310" s="26">
        <v>111.77</v>
      </c>
      <c r="AF310" s="26">
        <v>127.11</v>
      </c>
      <c r="AG310" s="26">
        <v>119.16</v>
      </c>
      <c r="AH310" s="26">
        <v>132.54</v>
      </c>
      <c r="AI310" s="26">
        <v>120.8</v>
      </c>
      <c r="AJ310" s="26">
        <v>128.59</v>
      </c>
      <c r="AK310" s="26">
        <v>116.86</v>
      </c>
      <c r="AL310" s="26">
        <v>146.81</v>
      </c>
      <c r="AM310" s="26">
        <v>103.81</v>
      </c>
      <c r="AN310" s="26">
        <v>119.2</v>
      </c>
      <c r="AO310" s="26">
        <v>145.74</v>
      </c>
      <c r="AP310" s="26">
        <v>115.09</v>
      </c>
      <c r="AQ310" s="26">
        <v>91.95</v>
      </c>
      <c r="AR310" s="26">
        <v>86.54</v>
      </c>
      <c r="AS310" s="26">
        <v>108.13</v>
      </c>
      <c r="AT310" s="26">
        <v>121.75</v>
      </c>
      <c r="AU310" s="26">
        <v>70.010000000000005</v>
      </c>
      <c r="AV310" s="26">
        <v>89.66</v>
      </c>
      <c r="AW310" s="26">
        <v>95.04</v>
      </c>
      <c r="AX310" s="26">
        <v>91.09</v>
      </c>
      <c r="AY310" s="26">
        <v>91.23</v>
      </c>
      <c r="AZ310" s="26">
        <v>96.47</v>
      </c>
      <c r="BA310" s="26">
        <v>91.89</v>
      </c>
      <c r="BB310" s="26">
        <v>108.31</v>
      </c>
      <c r="BC310" s="26">
        <v>50.2</v>
      </c>
      <c r="BD310" s="26">
        <v>79.03</v>
      </c>
      <c r="BE310" s="26">
        <v>108.8</v>
      </c>
      <c r="BF310" s="25"/>
      <c r="BG310" s="26">
        <v>99.43</v>
      </c>
      <c r="BH310" s="26">
        <v>106.16</v>
      </c>
      <c r="BI310" s="26">
        <v>93.49</v>
      </c>
      <c r="BJ310" s="26">
        <v>98.61</v>
      </c>
      <c r="BK310" s="26">
        <v>90.48</v>
      </c>
      <c r="BL310" s="26">
        <v>82.58</v>
      </c>
      <c r="BM310" s="26">
        <v>148.1</v>
      </c>
      <c r="BN310" s="26">
        <v>70.92</v>
      </c>
      <c r="BO310" s="26">
        <v>111.98</v>
      </c>
      <c r="BP310" s="26">
        <v>63.97</v>
      </c>
      <c r="BQ310" s="26">
        <v>68.94</v>
      </c>
      <c r="BR310" s="26">
        <v>89.99</v>
      </c>
      <c r="BS310" s="26">
        <v>83.14</v>
      </c>
      <c r="BT310" s="26">
        <v>64.3</v>
      </c>
      <c r="BU310" s="26">
        <v>109.38</v>
      </c>
      <c r="BV310" s="26">
        <v>102.89</v>
      </c>
      <c r="BW310" s="26">
        <v>124.61</v>
      </c>
      <c r="BX310" s="26">
        <v>93.25</v>
      </c>
      <c r="BY310" s="25"/>
      <c r="BZ310" s="25"/>
      <c r="CA310" s="25"/>
      <c r="CB310" s="25"/>
      <c r="CC310" s="26">
        <v>123.92</v>
      </c>
      <c r="CD310" s="26">
        <v>69.19</v>
      </c>
      <c r="CE310" s="26">
        <v>108.88</v>
      </c>
      <c r="CF310" s="26">
        <v>98.12</v>
      </c>
      <c r="CG310" s="26">
        <v>104.74</v>
      </c>
    </row>
    <row r="311" spans="1:85" x14ac:dyDescent="0.3">
      <c r="A311" s="24" t="s">
        <v>383</v>
      </c>
      <c r="B311" s="26">
        <v>96.2</v>
      </c>
      <c r="C311" s="25"/>
      <c r="D311" s="26">
        <v>88.14</v>
      </c>
      <c r="E311" s="26">
        <v>100.47</v>
      </c>
      <c r="F311" s="26">
        <v>112.12</v>
      </c>
      <c r="G311" s="26">
        <v>73.180000000000007</v>
      </c>
      <c r="H311" s="26">
        <v>93.55</v>
      </c>
      <c r="I311" s="26">
        <v>91.92</v>
      </c>
      <c r="J311" s="26">
        <v>93.68</v>
      </c>
      <c r="K311" s="26">
        <v>98.12</v>
      </c>
      <c r="L311" s="26">
        <v>99.45</v>
      </c>
      <c r="M311" s="26">
        <v>96.64</v>
      </c>
      <c r="N311" s="26">
        <v>98.02</v>
      </c>
      <c r="O311" s="26">
        <v>113.04</v>
      </c>
      <c r="P311" s="26">
        <v>75.739999999999995</v>
      </c>
      <c r="Q311" s="26">
        <v>103.09</v>
      </c>
      <c r="R311" s="25"/>
      <c r="S311" s="25"/>
      <c r="T311" s="25"/>
      <c r="U311" s="26">
        <v>99.76</v>
      </c>
      <c r="V311" s="26">
        <v>104.01</v>
      </c>
      <c r="W311" s="25"/>
      <c r="X311" s="26">
        <v>88.36</v>
      </c>
      <c r="Y311" s="26">
        <v>71.760000000000005</v>
      </c>
      <c r="Z311" s="26">
        <v>63.76</v>
      </c>
      <c r="AA311" s="26">
        <v>101.05</v>
      </c>
      <c r="AB311" s="26">
        <v>104.17</v>
      </c>
      <c r="AC311" s="26">
        <v>192.01</v>
      </c>
      <c r="AD311" s="26">
        <v>134.31</v>
      </c>
      <c r="AE311" s="26">
        <v>111.65</v>
      </c>
      <c r="AF311" s="26">
        <v>126.38</v>
      </c>
      <c r="AG311" s="26">
        <v>118.97</v>
      </c>
      <c r="AH311" s="26">
        <v>131.38999999999999</v>
      </c>
      <c r="AI311" s="26">
        <v>120.34</v>
      </c>
      <c r="AJ311" s="26">
        <v>128.03</v>
      </c>
      <c r="AK311" s="26">
        <v>117.28</v>
      </c>
      <c r="AL311" s="26">
        <v>145.43</v>
      </c>
      <c r="AM311" s="26">
        <v>104.46</v>
      </c>
      <c r="AN311" s="26">
        <v>118.2</v>
      </c>
      <c r="AO311" s="26">
        <v>143.57</v>
      </c>
      <c r="AP311" s="26">
        <v>114.31</v>
      </c>
      <c r="AQ311" s="26">
        <v>91.64</v>
      </c>
      <c r="AR311" s="26">
        <v>86.23</v>
      </c>
      <c r="AS311" s="26">
        <v>107.07</v>
      </c>
      <c r="AT311" s="26">
        <v>121.05</v>
      </c>
      <c r="AU311" s="26">
        <v>71.650000000000006</v>
      </c>
      <c r="AV311" s="26">
        <v>89.97</v>
      </c>
      <c r="AW311" s="26">
        <v>96.05</v>
      </c>
      <c r="AX311" s="26">
        <v>91.57</v>
      </c>
      <c r="AY311" s="26">
        <v>91.26</v>
      </c>
      <c r="AZ311" s="26">
        <v>96.72</v>
      </c>
      <c r="BA311" s="26">
        <v>92.02</v>
      </c>
      <c r="BB311" s="26">
        <v>108.36</v>
      </c>
      <c r="BC311" s="26">
        <v>50.33</v>
      </c>
      <c r="BD311" s="26">
        <v>81.22</v>
      </c>
      <c r="BE311" s="26">
        <v>108.79</v>
      </c>
      <c r="BF311" s="25"/>
      <c r="BG311" s="26">
        <v>99.62</v>
      </c>
      <c r="BH311" s="26">
        <v>106.17</v>
      </c>
      <c r="BI311" s="26">
        <v>93.52</v>
      </c>
      <c r="BJ311" s="26">
        <v>98.78</v>
      </c>
      <c r="BK311" s="26">
        <v>90.62</v>
      </c>
      <c r="BL311" s="26">
        <v>83.24</v>
      </c>
      <c r="BM311" s="26">
        <v>147.88</v>
      </c>
      <c r="BN311" s="26">
        <v>71.87</v>
      </c>
      <c r="BO311" s="26">
        <v>112.46</v>
      </c>
      <c r="BP311" s="26">
        <v>65.19</v>
      </c>
      <c r="BQ311" s="26">
        <v>69.849999999999994</v>
      </c>
      <c r="BR311" s="26">
        <v>90.7</v>
      </c>
      <c r="BS311" s="26">
        <v>84.41</v>
      </c>
      <c r="BT311" s="26">
        <v>65.599999999999994</v>
      </c>
      <c r="BU311" s="26">
        <v>109.02</v>
      </c>
      <c r="BV311" s="26">
        <v>102.66</v>
      </c>
      <c r="BW311" s="26">
        <v>123.97</v>
      </c>
      <c r="BX311" s="26">
        <v>93.44</v>
      </c>
      <c r="BY311" s="25"/>
      <c r="BZ311" s="25"/>
      <c r="CA311" s="25"/>
      <c r="CB311" s="25"/>
      <c r="CC311" s="26">
        <v>123.1</v>
      </c>
      <c r="CD311" s="26">
        <v>70.48</v>
      </c>
      <c r="CE311" s="26">
        <v>108.02</v>
      </c>
      <c r="CF311" s="26">
        <v>96.66</v>
      </c>
      <c r="CG311" s="26">
        <v>104.58</v>
      </c>
    </row>
    <row r="312" spans="1:85" x14ac:dyDescent="0.3">
      <c r="A312" s="24" t="s">
        <v>384</v>
      </c>
      <c r="B312" s="26">
        <v>96.4</v>
      </c>
      <c r="C312" s="25"/>
      <c r="D312" s="26">
        <v>88.59</v>
      </c>
      <c r="E312" s="26">
        <v>99.96</v>
      </c>
      <c r="F312" s="26">
        <v>111.3</v>
      </c>
      <c r="G312" s="26">
        <v>74.150000000000006</v>
      </c>
      <c r="H312" s="26">
        <v>93.94</v>
      </c>
      <c r="I312" s="26">
        <v>91.94</v>
      </c>
      <c r="J312" s="26">
        <v>94.19</v>
      </c>
      <c r="K312" s="26">
        <v>98.77</v>
      </c>
      <c r="L312" s="26">
        <v>99.44</v>
      </c>
      <c r="M312" s="26">
        <v>96.77</v>
      </c>
      <c r="N312" s="26">
        <v>98.88</v>
      </c>
      <c r="O312" s="26">
        <v>113.55</v>
      </c>
      <c r="P312" s="26">
        <v>76.540000000000006</v>
      </c>
      <c r="Q312" s="26">
        <v>101.79</v>
      </c>
      <c r="R312" s="25"/>
      <c r="S312" s="25"/>
      <c r="T312" s="25"/>
      <c r="U312" s="26">
        <v>100.04</v>
      </c>
      <c r="V312" s="26">
        <v>103.68</v>
      </c>
      <c r="W312" s="25"/>
      <c r="X312" s="26">
        <v>89.17</v>
      </c>
      <c r="Y312" s="26">
        <v>72.540000000000006</v>
      </c>
      <c r="Z312" s="26">
        <v>63.71</v>
      </c>
      <c r="AA312" s="26">
        <v>100.47</v>
      </c>
      <c r="AB312" s="26">
        <v>103.55</v>
      </c>
      <c r="AC312" s="26">
        <v>184.03</v>
      </c>
      <c r="AD312" s="26">
        <v>133.65</v>
      </c>
      <c r="AE312" s="26">
        <v>111.73</v>
      </c>
      <c r="AF312" s="26">
        <v>125.38</v>
      </c>
      <c r="AG312" s="26">
        <v>119.02</v>
      </c>
      <c r="AH312" s="26">
        <v>130.09</v>
      </c>
      <c r="AI312" s="26">
        <v>119.77</v>
      </c>
      <c r="AJ312" s="26">
        <v>127.07</v>
      </c>
      <c r="AK312" s="26">
        <v>118.18</v>
      </c>
      <c r="AL312" s="26">
        <v>144.02000000000001</v>
      </c>
      <c r="AM312" s="26">
        <v>104.31</v>
      </c>
      <c r="AN312" s="26">
        <v>117.42</v>
      </c>
      <c r="AO312" s="26">
        <v>140.6</v>
      </c>
      <c r="AP312" s="26">
        <v>112.93</v>
      </c>
      <c r="AQ312" s="26">
        <v>91.13</v>
      </c>
      <c r="AR312" s="26">
        <v>86.69</v>
      </c>
      <c r="AS312" s="26">
        <v>105.8</v>
      </c>
      <c r="AT312" s="26">
        <v>121</v>
      </c>
      <c r="AU312" s="26">
        <v>73.180000000000007</v>
      </c>
      <c r="AV312" s="26">
        <v>90.29</v>
      </c>
      <c r="AW312" s="26">
        <v>97.01</v>
      </c>
      <c r="AX312" s="26">
        <v>91.92</v>
      </c>
      <c r="AY312" s="26">
        <v>92.09</v>
      </c>
      <c r="AZ312" s="26">
        <v>96.98</v>
      </c>
      <c r="BA312" s="26">
        <v>92.62</v>
      </c>
      <c r="BB312" s="26">
        <v>108.11</v>
      </c>
      <c r="BC312" s="26">
        <v>50.34</v>
      </c>
      <c r="BD312" s="26">
        <v>82.63</v>
      </c>
      <c r="BE312" s="26">
        <v>109.07</v>
      </c>
      <c r="BF312" s="25"/>
      <c r="BG312" s="26">
        <v>99.45</v>
      </c>
      <c r="BH312" s="26">
        <v>106.17</v>
      </c>
      <c r="BI312" s="26">
        <v>93.59</v>
      </c>
      <c r="BJ312" s="26">
        <v>98.92</v>
      </c>
      <c r="BK312" s="26">
        <v>90.91</v>
      </c>
      <c r="BL312" s="26">
        <v>82.96</v>
      </c>
      <c r="BM312" s="26">
        <v>147.07</v>
      </c>
      <c r="BN312" s="26">
        <v>72.63</v>
      </c>
      <c r="BO312" s="26">
        <v>113.04</v>
      </c>
      <c r="BP312" s="26">
        <v>66.12</v>
      </c>
      <c r="BQ312" s="26">
        <v>70.61</v>
      </c>
      <c r="BR312" s="26">
        <v>91.87</v>
      </c>
      <c r="BS312" s="26">
        <v>85.29</v>
      </c>
      <c r="BT312" s="26">
        <v>66.78</v>
      </c>
      <c r="BU312" s="26">
        <v>107.29</v>
      </c>
      <c r="BV312" s="26">
        <v>102.27</v>
      </c>
      <c r="BW312" s="26">
        <v>123.43</v>
      </c>
      <c r="BX312" s="26">
        <v>93.45</v>
      </c>
      <c r="BY312" s="25"/>
      <c r="BZ312" s="25"/>
      <c r="CA312" s="25"/>
      <c r="CB312" s="25"/>
      <c r="CC312" s="26">
        <v>122.2</v>
      </c>
      <c r="CD312" s="26">
        <v>71.8</v>
      </c>
      <c r="CE312" s="26">
        <v>107.29</v>
      </c>
      <c r="CF312" s="26">
        <v>96.85</v>
      </c>
      <c r="CG312" s="26">
        <v>104.86</v>
      </c>
    </row>
    <row r="313" spans="1:85" x14ac:dyDescent="0.3">
      <c r="A313" s="24" t="s">
        <v>385</v>
      </c>
      <c r="B313" s="26">
        <v>96.22</v>
      </c>
      <c r="C313" s="25"/>
      <c r="D313" s="26">
        <v>89.5</v>
      </c>
      <c r="E313" s="26">
        <v>99.41</v>
      </c>
      <c r="F313" s="26">
        <v>110.01</v>
      </c>
      <c r="G313" s="26">
        <v>74.56</v>
      </c>
      <c r="H313" s="26">
        <v>94.58</v>
      </c>
      <c r="I313" s="26">
        <v>91.61</v>
      </c>
      <c r="J313" s="26">
        <v>94.33</v>
      </c>
      <c r="K313" s="26">
        <v>98.79</v>
      </c>
      <c r="L313" s="26">
        <v>99.14</v>
      </c>
      <c r="M313" s="26">
        <v>96.31</v>
      </c>
      <c r="N313" s="26">
        <v>98.74</v>
      </c>
      <c r="O313" s="26">
        <v>113.74</v>
      </c>
      <c r="P313" s="26">
        <v>77.16</v>
      </c>
      <c r="Q313" s="26">
        <v>100.02</v>
      </c>
      <c r="R313" s="25"/>
      <c r="S313" s="25"/>
      <c r="T313" s="25"/>
      <c r="U313" s="26">
        <v>100.05</v>
      </c>
      <c r="V313" s="26">
        <v>103.26</v>
      </c>
      <c r="W313" s="25"/>
      <c r="X313" s="26">
        <v>89.64</v>
      </c>
      <c r="Y313" s="26">
        <v>73.069999999999993</v>
      </c>
      <c r="Z313" s="26">
        <v>63.28</v>
      </c>
      <c r="AA313" s="26">
        <v>99.96</v>
      </c>
      <c r="AB313" s="26">
        <v>102.5</v>
      </c>
      <c r="AC313" s="26">
        <v>174.05</v>
      </c>
      <c r="AD313" s="26">
        <v>130.86000000000001</v>
      </c>
      <c r="AE313" s="26">
        <v>111.38</v>
      </c>
      <c r="AF313" s="26">
        <v>123.48</v>
      </c>
      <c r="AG313" s="26">
        <v>120.37</v>
      </c>
      <c r="AH313" s="26">
        <v>128.63999999999999</v>
      </c>
      <c r="AI313" s="26">
        <v>118.99</v>
      </c>
      <c r="AJ313" s="26">
        <v>126.16</v>
      </c>
      <c r="AK313" s="26">
        <v>119.24</v>
      </c>
      <c r="AL313" s="26">
        <v>142.47999999999999</v>
      </c>
      <c r="AM313" s="26">
        <v>103.96</v>
      </c>
      <c r="AN313" s="26">
        <v>116.78</v>
      </c>
      <c r="AO313" s="26">
        <v>136.01</v>
      </c>
      <c r="AP313" s="26">
        <v>111.61</v>
      </c>
      <c r="AQ313" s="26">
        <v>90.9</v>
      </c>
      <c r="AR313" s="26">
        <v>87.76</v>
      </c>
      <c r="AS313" s="26">
        <v>104.49</v>
      </c>
      <c r="AT313" s="26">
        <v>121.62</v>
      </c>
      <c r="AU313" s="26">
        <v>74.150000000000006</v>
      </c>
      <c r="AV313" s="26">
        <v>90.36</v>
      </c>
      <c r="AW313" s="26">
        <v>97.75</v>
      </c>
      <c r="AX313" s="26">
        <v>91.94</v>
      </c>
      <c r="AY313" s="26">
        <v>92.62</v>
      </c>
      <c r="AZ313" s="26">
        <v>97.17</v>
      </c>
      <c r="BA313" s="26">
        <v>93.26</v>
      </c>
      <c r="BB313" s="26">
        <v>107.92</v>
      </c>
      <c r="BC313" s="26">
        <v>51.55</v>
      </c>
      <c r="BD313" s="26">
        <v>84.26</v>
      </c>
      <c r="BE313" s="26">
        <v>109.48</v>
      </c>
      <c r="BF313" s="25"/>
      <c r="BG313" s="26">
        <v>99.44</v>
      </c>
      <c r="BH313" s="26">
        <v>106.13</v>
      </c>
      <c r="BI313" s="26">
        <v>93.77</v>
      </c>
      <c r="BJ313" s="26">
        <v>98.99</v>
      </c>
      <c r="BK313" s="26">
        <v>91.17</v>
      </c>
      <c r="BL313" s="26">
        <v>84.51</v>
      </c>
      <c r="BM313" s="26">
        <v>146.24</v>
      </c>
      <c r="BN313" s="26">
        <v>73.86</v>
      </c>
      <c r="BO313" s="26">
        <v>113.55</v>
      </c>
      <c r="BP313" s="26">
        <v>66.81</v>
      </c>
      <c r="BQ313" s="26">
        <v>71.05</v>
      </c>
      <c r="BR313" s="26">
        <v>93.23</v>
      </c>
      <c r="BS313" s="26">
        <v>85.58</v>
      </c>
      <c r="BT313" s="26">
        <v>67.400000000000006</v>
      </c>
      <c r="BU313" s="26">
        <v>105.34</v>
      </c>
      <c r="BV313" s="26">
        <v>100.43</v>
      </c>
      <c r="BW313" s="26">
        <v>122.41</v>
      </c>
      <c r="BX313" s="26">
        <v>93.09</v>
      </c>
      <c r="BY313" s="25"/>
      <c r="BZ313" s="25"/>
      <c r="CA313" s="25"/>
      <c r="CB313" s="25"/>
      <c r="CC313" s="26">
        <v>121.44</v>
      </c>
      <c r="CD313" s="26">
        <v>73.38</v>
      </c>
      <c r="CE313" s="26">
        <v>106.9</v>
      </c>
      <c r="CF313" s="26">
        <v>97.7</v>
      </c>
      <c r="CG313" s="26">
        <v>104.12</v>
      </c>
    </row>
    <row r="314" spans="1:85" x14ac:dyDescent="0.3">
      <c r="A314" s="24" t="s">
        <v>386</v>
      </c>
      <c r="B314" s="26">
        <v>95.89</v>
      </c>
      <c r="C314" s="25"/>
      <c r="D314" s="26">
        <v>90.1</v>
      </c>
      <c r="E314" s="26">
        <v>98.75</v>
      </c>
      <c r="F314" s="26">
        <v>108.67</v>
      </c>
      <c r="G314" s="26">
        <v>75.11</v>
      </c>
      <c r="H314" s="26">
        <v>94.86</v>
      </c>
      <c r="I314" s="26">
        <v>91.27</v>
      </c>
      <c r="J314" s="26">
        <v>93.94</v>
      </c>
      <c r="K314" s="26">
        <v>99.28</v>
      </c>
      <c r="L314" s="26">
        <v>98.72</v>
      </c>
      <c r="M314" s="26">
        <v>95.48</v>
      </c>
      <c r="N314" s="26">
        <v>97.98</v>
      </c>
      <c r="O314" s="26">
        <v>113.64</v>
      </c>
      <c r="P314" s="26">
        <v>77.459999999999994</v>
      </c>
      <c r="Q314" s="26">
        <v>98.46</v>
      </c>
      <c r="R314" s="25"/>
      <c r="S314" s="25"/>
      <c r="T314" s="25"/>
      <c r="U314" s="26">
        <v>99.37</v>
      </c>
      <c r="V314" s="26">
        <v>103.08</v>
      </c>
      <c r="W314" s="25"/>
      <c r="X314" s="26">
        <v>90.56</v>
      </c>
      <c r="Y314" s="26">
        <v>75.319999999999993</v>
      </c>
      <c r="Z314" s="26">
        <v>62.78</v>
      </c>
      <c r="AA314" s="26">
        <v>99.41</v>
      </c>
      <c r="AB314" s="26">
        <v>101.16</v>
      </c>
      <c r="AC314" s="26">
        <v>167.41</v>
      </c>
      <c r="AD314" s="26">
        <v>128.11000000000001</v>
      </c>
      <c r="AE314" s="26">
        <v>110.12</v>
      </c>
      <c r="AF314" s="26">
        <v>121.05</v>
      </c>
      <c r="AG314" s="26">
        <v>118.98</v>
      </c>
      <c r="AH314" s="26">
        <v>126.9</v>
      </c>
      <c r="AI314" s="26">
        <v>116.97</v>
      </c>
      <c r="AJ314" s="26">
        <v>124.24</v>
      </c>
      <c r="AK314" s="26">
        <v>118.13</v>
      </c>
      <c r="AL314" s="26">
        <v>140.68</v>
      </c>
      <c r="AM314" s="26">
        <v>103</v>
      </c>
      <c r="AN314" s="26">
        <v>115.57</v>
      </c>
      <c r="AO314" s="26">
        <v>131.88999999999999</v>
      </c>
      <c r="AP314" s="26">
        <v>110.06</v>
      </c>
      <c r="AQ314" s="26">
        <v>90.1</v>
      </c>
      <c r="AR314" s="26">
        <v>88.69</v>
      </c>
      <c r="AS314" s="26">
        <v>103.2</v>
      </c>
      <c r="AT314" s="26">
        <v>121.74</v>
      </c>
      <c r="AU314" s="26">
        <v>74.56</v>
      </c>
      <c r="AV314" s="26">
        <v>91.41</v>
      </c>
      <c r="AW314" s="26">
        <v>97.95</v>
      </c>
      <c r="AX314" s="26">
        <v>91.61</v>
      </c>
      <c r="AY314" s="26">
        <v>92.1</v>
      </c>
      <c r="AZ314" s="26">
        <v>97.04</v>
      </c>
      <c r="BA314" s="26">
        <v>93.58</v>
      </c>
      <c r="BB314" s="26">
        <v>107.67</v>
      </c>
      <c r="BC314" s="26">
        <v>51.01</v>
      </c>
      <c r="BD314" s="26">
        <v>85.38</v>
      </c>
      <c r="BE314" s="26">
        <v>108.94</v>
      </c>
      <c r="BF314" s="25"/>
      <c r="BG314" s="26">
        <v>99.14</v>
      </c>
      <c r="BH314" s="26">
        <v>106.24</v>
      </c>
      <c r="BI314" s="26">
        <v>93.76</v>
      </c>
      <c r="BJ314" s="26">
        <v>98.38</v>
      </c>
      <c r="BK314" s="26">
        <v>90.18</v>
      </c>
      <c r="BL314" s="26">
        <v>85.09</v>
      </c>
      <c r="BM314" s="26">
        <v>144.53</v>
      </c>
      <c r="BN314" s="26">
        <v>73.92</v>
      </c>
      <c r="BO314" s="26">
        <v>113.74</v>
      </c>
      <c r="BP314" s="26">
        <v>66.959999999999994</v>
      </c>
      <c r="BQ314" s="26">
        <v>71.45</v>
      </c>
      <c r="BR314" s="26">
        <v>94.7</v>
      </c>
      <c r="BS314" s="26">
        <v>85.26</v>
      </c>
      <c r="BT314" s="26">
        <v>68.510000000000005</v>
      </c>
      <c r="BU314" s="26">
        <v>102.55</v>
      </c>
      <c r="BV314" s="26">
        <v>98.73</v>
      </c>
      <c r="BW314" s="26">
        <v>120.49</v>
      </c>
      <c r="BX314" s="26">
        <v>92.86</v>
      </c>
      <c r="BY314" s="25"/>
      <c r="BZ314" s="25"/>
      <c r="CA314" s="25"/>
      <c r="CB314" s="25"/>
      <c r="CC314" s="26">
        <v>120.67</v>
      </c>
      <c r="CD314" s="26">
        <v>74.36</v>
      </c>
      <c r="CE314" s="26">
        <v>106.81</v>
      </c>
      <c r="CF314" s="26">
        <v>98.7</v>
      </c>
      <c r="CG314" s="26">
        <v>103.03</v>
      </c>
    </row>
    <row r="315" spans="1:85" x14ac:dyDescent="0.3">
      <c r="A315" s="24" t="s">
        <v>387</v>
      </c>
      <c r="B315" s="26">
        <v>95.56</v>
      </c>
      <c r="C315" s="25"/>
      <c r="D315" s="26">
        <v>90.71</v>
      </c>
      <c r="E315" s="26">
        <v>98.64</v>
      </c>
      <c r="F315" s="26">
        <v>107.26</v>
      </c>
      <c r="G315" s="26">
        <v>75.87</v>
      </c>
      <c r="H315" s="26">
        <v>95.04</v>
      </c>
      <c r="I315" s="26">
        <v>90.79</v>
      </c>
      <c r="J315" s="26">
        <v>93.71</v>
      </c>
      <c r="K315" s="26">
        <v>99.41</v>
      </c>
      <c r="L315" s="26">
        <v>98.11</v>
      </c>
      <c r="M315" s="26">
        <v>94.71</v>
      </c>
      <c r="N315" s="26">
        <v>97.27</v>
      </c>
      <c r="O315" s="26">
        <v>113.07</v>
      </c>
      <c r="P315" s="26">
        <v>77.84</v>
      </c>
      <c r="Q315" s="26">
        <v>96.87</v>
      </c>
      <c r="R315" s="25"/>
      <c r="S315" s="25"/>
      <c r="T315" s="25"/>
      <c r="U315" s="26">
        <v>98.8</v>
      </c>
      <c r="V315" s="26">
        <v>103.05</v>
      </c>
      <c r="W315" s="25"/>
      <c r="X315" s="26">
        <v>91.16</v>
      </c>
      <c r="Y315" s="26">
        <v>77.67</v>
      </c>
      <c r="Z315" s="26">
        <v>62.3</v>
      </c>
      <c r="AA315" s="26">
        <v>98.75</v>
      </c>
      <c r="AB315" s="26">
        <v>100.03</v>
      </c>
      <c r="AC315" s="26">
        <v>161.61000000000001</v>
      </c>
      <c r="AD315" s="26">
        <v>125.92</v>
      </c>
      <c r="AE315" s="26">
        <v>108.84</v>
      </c>
      <c r="AF315" s="26">
        <v>118.94</v>
      </c>
      <c r="AG315" s="26">
        <v>117.95</v>
      </c>
      <c r="AH315" s="26">
        <v>125.4</v>
      </c>
      <c r="AI315" s="26">
        <v>114.97</v>
      </c>
      <c r="AJ315" s="26">
        <v>122.24</v>
      </c>
      <c r="AK315" s="26">
        <v>117.06</v>
      </c>
      <c r="AL315" s="26">
        <v>138.49</v>
      </c>
      <c r="AM315" s="26">
        <v>101.97</v>
      </c>
      <c r="AN315" s="26">
        <v>114.42</v>
      </c>
      <c r="AO315" s="26">
        <v>128.46</v>
      </c>
      <c r="AP315" s="26">
        <v>108.84</v>
      </c>
      <c r="AQ315" s="26">
        <v>89.21</v>
      </c>
      <c r="AR315" s="26">
        <v>88.37</v>
      </c>
      <c r="AS315" s="26">
        <v>101.92</v>
      </c>
      <c r="AT315" s="26">
        <v>120.84</v>
      </c>
      <c r="AU315" s="26">
        <v>75.11</v>
      </c>
      <c r="AV315" s="26">
        <v>91.81</v>
      </c>
      <c r="AW315" s="26">
        <v>98.11</v>
      </c>
      <c r="AX315" s="26">
        <v>91.27</v>
      </c>
      <c r="AY315" s="26">
        <v>91.57</v>
      </c>
      <c r="AZ315" s="26">
        <v>96.76</v>
      </c>
      <c r="BA315" s="26">
        <v>93.17</v>
      </c>
      <c r="BB315" s="26">
        <v>107.25</v>
      </c>
      <c r="BC315" s="26">
        <v>54.46</v>
      </c>
      <c r="BD315" s="26">
        <v>88.08</v>
      </c>
      <c r="BE315" s="26">
        <v>108.17</v>
      </c>
      <c r="BF315" s="25"/>
      <c r="BG315" s="26">
        <v>98.72</v>
      </c>
      <c r="BH315" s="26">
        <v>105.94</v>
      </c>
      <c r="BI315" s="26">
        <v>93.63</v>
      </c>
      <c r="BJ315" s="26">
        <v>97.21</v>
      </c>
      <c r="BK315" s="26">
        <v>88.99</v>
      </c>
      <c r="BL315" s="26">
        <v>84.63</v>
      </c>
      <c r="BM315" s="26">
        <v>142.72999999999999</v>
      </c>
      <c r="BN315" s="26">
        <v>73.81</v>
      </c>
      <c r="BO315" s="26">
        <v>113.64</v>
      </c>
      <c r="BP315" s="26">
        <v>66.5</v>
      </c>
      <c r="BQ315" s="26">
        <v>71.64</v>
      </c>
      <c r="BR315" s="26">
        <v>96.25</v>
      </c>
      <c r="BS315" s="26">
        <v>84.32</v>
      </c>
      <c r="BT315" s="26">
        <v>69.42</v>
      </c>
      <c r="BU315" s="26">
        <v>100.46</v>
      </c>
      <c r="BV315" s="26">
        <v>96.65</v>
      </c>
      <c r="BW315" s="26">
        <v>118.41</v>
      </c>
      <c r="BX315" s="26">
        <v>92.32</v>
      </c>
      <c r="BY315" s="25"/>
      <c r="BZ315" s="25"/>
      <c r="CA315" s="25"/>
      <c r="CB315" s="25"/>
      <c r="CC315" s="26">
        <v>119.44</v>
      </c>
      <c r="CD315" s="26">
        <v>74.349999999999994</v>
      </c>
      <c r="CE315" s="26">
        <v>106.67</v>
      </c>
      <c r="CF315" s="26">
        <v>99.54</v>
      </c>
      <c r="CG315" s="26">
        <v>102.45</v>
      </c>
    </row>
    <row r="316" spans="1:85" x14ac:dyDescent="0.3">
      <c r="A316" s="24" t="s">
        <v>388</v>
      </c>
      <c r="B316" s="26">
        <v>95.29</v>
      </c>
      <c r="C316" s="25"/>
      <c r="D316" s="26">
        <v>91.06</v>
      </c>
      <c r="E316" s="26">
        <v>97.99</v>
      </c>
      <c r="F316" s="26">
        <v>106.16</v>
      </c>
      <c r="G316" s="26">
        <v>76.930000000000007</v>
      </c>
      <c r="H316" s="26">
        <v>95.23</v>
      </c>
      <c r="I316" s="26">
        <v>90.14</v>
      </c>
      <c r="J316" s="26">
        <v>93.61</v>
      </c>
      <c r="K316" s="26">
        <v>99.26</v>
      </c>
      <c r="L316" s="26">
        <v>97.7</v>
      </c>
      <c r="M316" s="26">
        <v>94.32</v>
      </c>
      <c r="N316" s="26">
        <v>96.82</v>
      </c>
      <c r="O316" s="26">
        <v>112.8</v>
      </c>
      <c r="P316" s="26">
        <v>78.45</v>
      </c>
      <c r="Q316" s="26">
        <v>95.53</v>
      </c>
      <c r="R316" s="25"/>
      <c r="S316" s="25"/>
      <c r="T316" s="25"/>
      <c r="U316" s="26">
        <v>98.39</v>
      </c>
      <c r="V316" s="26">
        <v>103.08</v>
      </c>
      <c r="W316" s="25"/>
      <c r="X316" s="26">
        <v>91.74</v>
      </c>
      <c r="Y316" s="26">
        <v>80.02</v>
      </c>
      <c r="Z316" s="26">
        <v>62.32</v>
      </c>
      <c r="AA316" s="26">
        <v>98.64</v>
      </c>
      <c r="AB316" s="26">
        <v>98.84</v>
      </c>
      <c r="AC316" s="26">
        <v>155.84</v>
      </c>
      <c r="AD316" s="26">
        <v>123.17</v>
      </c>
      <c r="AE316" s="26">
        <v>107.39</v>
      </c>
      <c r="AF316" s="26">
        <v>116.53</v>
      </c>
      <c r="AG316" s="26">
        <v>116.72</v>
      </c>
      <c r="AH316" s="26">
        <v>123.78</v>
      </c>
      <c r="AI316" s="26">
        <v>112.89</v>
      </c>
      <c r="AJ316" s="26">
        <v>120.01</v>
      </c>
      <c r="AK316" s="26">
        <v>115.47</v>
      </c>
      <c r="AL316" s="26">
        <v>136.5</v>
      </c>
      <c r="AM316" s="26">
        <v>100.78</v>
      </c>
      <c r="AN316" s="26">
        <v>113.15</v>
      </c>
      <c r="AO316" s="26">
        <v>125.09</v>
      </c>
      <c r="AP316" s="26">
        <v>107.61</v>
      </c>
      <c r="AQ316" s="26">
        <v>88.28</v>
      </c>
      <c r="AR316" s="26">
        <v>88.2</v>
      </c>
      <c r="AS316" s="26">
        <v>100.46</v>
      </c>
      <c r="AT316" s="26">
        <v>119.95</v>
      </c>
      <c r="AU316" s="26">
        <v>75.87</v>
      </c>
      <c r="AV316" s="26">
        <v>92.2</v>
      </c>
      <c r="AW316" s="26">
        <v>98.07</v>
      </c>
      <c r="AX316" s="26">
        <v>90.79</v>
      </c>
      <c r="AY316" s="26">
        <v>91.9</v>
      </c>
      <c r="AZ316" s="26">
        <v>96.58</v>
      </c>
      <c r="BA316" s="26">
        <v>92.85</v>
      </c>
      <c r="BB316" s="26">
        <v>106.72</v>
      </c>
      <c r="BC316" s="26">
        <v>54.27</v>
      </c>
      <c r="BD316" s="26">
        <v>90.3</v>
      </c>
      <c r="BE316" s="26">
        <v>107.56</v>
      </c>
      <c r="BF316" s="25"/>
      <c r="BG316" s="26">
        <v>98.11</v>
      </c>
      <c r="BH316" s="26">
        <v>105.32</v>
      </c>
      <c r="BI316" s="26">
        <v>93.19</v>
      </c>
      <c r="BJ316" s="26">
        <v>96.22</v>
      </c>
      <c r="BK316" s="26">
        <v>88.25</v>
      </c>
      <c r="BL316" s="26">
        <v>84.32</v>
      </c>
      <c r="BM316" s="26">
        <v>140.77000000000001</v>
      </c>
      <c r="BN316" s="26">
        <v>73.78</v>
      </c>
      <c r="BO316" s="26">
        <v>113.07</v>
      </c>
      <c r="BP316" s="26">
        <v>66.17</v>
      </c>
      <c r="BQ316" s="26">
        <v>72</v>
      </c>
      <c r="BR316" s="26">
        <v>97.81</v>
      </c>
      <c r="BS316" s="26">
        <v>83.56</v>
      </c>
      <c r="BT316" s="26">
        <v>70.23</v>
      </c>
      <c r="BU316" s="26">
        <v>98.02</v>
      </c>
      <c r="BV316" s="26">
        <v>94.66</v>
      </c>
      <c r="BW316" s="26">
        <v>118.13</v>
      </c>
      <c r="BX316" s="26">
        <v>91.82</v>
      </c>
      <c r="BY316" s="25"/>
      <c r="BZ316" s="25"/>
      <c r="CA316" s="25"/>
      <c r="CB316" s="25"/>
      <c r="CC316" s="26">
        <v>118.29</v>
      </c>
      <c r="CD316" s="26">
        <v>74.510000000000005</v>
      </c>
      <c r="CE316" s="26">
        <v>106.75</v>
      </c>
      <c r="CF316" s="26">
        <v>100.32</v>
      </c>
      <c r="CG316" s="26">
        <v>102.1</v>
      </c>
    </row>
    <row r="317" spans="1:85" x14ac:dyDescent="0.3">
      <c r="A317" s="24" t="s">
        <v>389</v>
      </c>
      <c r="B317" s="26">
        <v>95.03</v>
      </c>
      <c r="C317" s="25"/>
      <c r="D317" s="26">
        <v>91.29</v>
      </c>
      <c r="E317" s="26">
        <v>97.16</v>
      </c>
      <c r="F317" s="26">
        <v>104.85</v>
      </c>
      <c r="G317" s="26">
        <v>77.44</v>
      </c>
      <c r="H317" s="26">
        <v>95.65</v>
      </c>
      <c r="I317" s="26">
        <v>89.79</v>
      </c>
      <c r="J317" s="26">
        <v>93.28</v>
      </c>
      <c r="K317" s="26">
        <v>99.44</v>
      </c>
      <c r="L317" s="26">
        <v>97.12</v>
      </c>
      <c r="M317" s="26">
        <v>94.63</v>
      </c>
      <c r="N317" s="26">
        <v>96.03</v>
      </c>
      <c r="O317" s="26">
        <v>112.2</v>
      </c>
      <c r="P317" s="26">
        <v>79.44</v>
      </c>
      <c r="Q317" s="26">
        <v>94.56</v>
      </c>
      <c r="R317" s="25"/>
      <c r="S317" s="25"/>
      <c r="T317" s="25"/>
      <c r="U317" s="26">
        <v>98.01</v>
      </c>
      <c r="V317" s="26">
        <v>103.04</v>
      </c>
      <c r="W317" s="25"/>
      <c r="X317" s="26">
        <v>92.05</v>
      </c>
      <c r="Y317" s="26">
        <v>81.8</v>
      </c>
      <c r="Z317" s="26">
        <v>62.85</v>
      </c>
      <c r="AA317" s="26">
        <v>97.99</v>
      </c>
      <c r="AB317" s="26">
        <v>98.25</v>
      </c>
      <c r="AC317" s="26">
        <v>151.18</v>
      </c>
      <c r="AD317" s="26">
        <v>120.55</v>
      </c>
      <c r="AE317" s="26">
        <v>106.09</v>
      </c>
      <c r="AF317" s="26">
        <v>114.43</v>
      </c>
      <c r="AG317" s="26">
        <v>116.73</v>
      </c>
      <c r="AH317" s="26">
        <v>122.53</v>
      </c>
      <c r="AI317" s="26">
        <v>110.93</v>
      </c>
      <c r="AJ317" s="26">
        <v>117.95</v>
      </c>
      <c r="AK317" s="26">
        <v>114.11</v>
      </c>
      <c r="AL317" s="26">
        <v>134.76</v>
      </c>
      <c r="AM317" s="26">
        <v>99.83</v>
      </c>
      <c r="AN317" s="26">
        <v>112.11</v>
      </c>
      <c r="AO317" s="26">
        <v>122.47</v>
      </c>
      <c r="AP317" s="26">
        <v>106.61</v>
      </c>
      <c r="AQ317" s="26">
        <v>87.52</v>
      </c>
      <c r="AR317" s="26">
        <v>88.17</v>
      </c>
      <c r="AS317" s="26">
        <v>99.47</v>
      </c>
      <c r="AT317" s="26">
        <v>119.53</v>
      </c>
      <c r="AU317" s="26">
        <v>76.930000000000007</v>
      </c>
      <c r="AV317" s="26">
        <v>92.58</v>
      </c>
      <c r="AW317" s="26">
        <v>98.06</v>
      </c>
      <c r="AX317" s="26">
        <v>90.14</v>
      </c>
      <c r="AY317" s="26">
        <v>92.47</v>
      </c>
      <c r="AZ317" s="26">
        <v>96.61</v>
      </c>
      <c r="BA317" s="26">
        <v>92.61</v>
      </c>
      <c r="BB317" s="26">
        <v>106.21</v>
      </c>
      <c r="BC317" s="26">
        <v>54.77</v>
      </c>
      <c r="BD317" s="26">
        <v>91.78</v>
      </c>
      <c r="BE317" s="26">
        <v>106.45</v>
      </c>
      <c r="BF317" s="25"/>
      <c r="BG317" s="26">
        <v>97.7</v>
      </c>
      <c r="BH317" s="26">
        <v>105.01</v>
      </c>
      <c r="BI317" s="26">
        <v>92.81</v>
      </c>
      <c r="BJ317" s="26">
        <v>95.54</v>
      </c>
      <c r="BK317" s="26">
        <v>88.5</v>
      </c>
      <c r="BL317" s="26">
        <v>84.31</v>
      </c>
      <c r="BM317" s="26">
        <v>138.94999999999999</v>
      </c>
      <c r="BN317" s="26">
        <v>74.08</v>
      </c>
      <c r="BO317" s="26">
        <v>112.8</v>
      </c>
      <c r="BP317" s="26">
        <v>66.17</v>
      </c>
      <c r="BQ317" s="26">
        <v>72.5</v>
      </c>
      <c r="BR317" s="26">
        <v>99.52</v>
      </c>
      <c r="BS317" s="26">
        <v>83.06</v>
      </c>
      <c r="BT317" s="26">
        <v>71.239999999999995</v>
      </c>
      <c r="BU317" s="26">
        <v>96.1</v>
      </c>
      <c r="BV317" s="26">
        <v>92.98</v>
      </c>
      <c r="BW317" s="26">
        <v>116.6</v>
      </c>
      <c r="BX317" s="26">
        <v>91.52</v>
      </c>
      <c r="BY317" s="25"/>
      <c r="BZ317" s="25"/>
      <c r="CA317" s="25"/>
      <c r="CB317" s="25"/>
      <c r="CC317" s="26">
        <v>117.21</v>
      </c>
      <c r="CD317" s="26">
        <v>74.959999999999994</v>
      </c>
      <c r="CE317" s="26">
        <v>106.2</v>
      </c>
      <c r="CF317" s="26">
        <v>101.27</v>
      </c>
      <c r="CG317" s="26">
        <v>102.06</v>
      </c>
    </row>
    <row r="318" spans="1:85" x14ac:dyDescent="0.3">
      <c r="A318" s="24" t="s">
        <v>390</v>
      </c>
      <c r="B318" s="26">
        <v>94.61</v>
      </c>
      <c r="C318" s="25"/>
      <c r="D318" s="26">
        <v>91.39</v>
      </c>
      <c r="E318" s="26">
        <v>96.28</v>
      </c>
      <c r="F318" s="26">
        <v>103.62</v>
      </c>
      <c r="G318" s="26">
        <v>78.010000000000005</v>
      </c>
      <c r="H318" s="26">
        <v>95.65</v>
      </c>
      <c r="I318" s="26">
        <v>89.52</v>
      </c>
      <c r="J318" s="26">
        <v>93.03</v>
      </c>
      <c r="K318" s="26">
        <v>99.59</v>
      </c>
      <c r="L318" s="26">
        <v>96.62</v>
      </c>
      <c r="M318" s="26">
        <v>93.81</v>
      </c>
      <c r="N318" s="26">
        <v>94.89</v>
      </c>
      <c r="O318" s="26">
        <v>111.54</v>
      </c>
      <c r="P318" s="26">
        <v>80.209999999999994</v>
      </c>
      <c r="Q318" s="26">
        <v>93.27</v>
      </c>
      <c r="R318" s="25"/>
      <c r="S318" s="25"/>
      <c r="T318" s="25"/>
      <c r="U318" s="26">
        <v>97.95</v>
      </c>
      <c r="V318" s="26">
        <v>102.87</v>
      </c>
      <c r="W318" s="25"/>
      <c r="X318" s="26">
        <v>92.26</v>
      </c>
      <c r="Y318" s="26">
        <v>82.5</v>
      </c>
      <c r="Z318" s="26">
        <v>63.54</v>
      </c>
      <c r="AA318" s="26">
        <v>97.16</v>
      </c>
      <c r="AB318" s="26">
        <v>97.14</v>
      </c>
      <c r="AC318" s="26">
        <v>145.72</v>
      </c>
      <c r="AD318" s="26">
        <v>118.01</v>
      </c>
      <c r="AE318" s="26">
        <v>104.72</v>
      </c>
      <c r="AF318" s="26">
        <v>112.94</v>
      </c>
      <c r="AG318" s="26">
        <v>115.37</v>
      </c>
      <c r="AH318" s="26">
        <v>120.68</v>
      </c>
      <c r="AI318" s="26">
        <v>109.02</v>
      </c>
      <c r="AJ318" s="26">
        <v>115.9</v>
      </c>
      <c r="AK318" s="26">
        <v>112.38</v>
      </c>
      <c r="AL318" s="26">
        <v>133</v>
      </c>
      <c r="AM318" s="26">
        <v>98.55</v>
      </c>
      <c r="AN318" s="26">
        <v>110.99</v>
      </c>
      <c r="AO318" s="26">
        <v>119.49</v>
      </c>
      <c r="AP318" s="26">
        <v>105.17</v>
      </c>
      <c r="AQ318" s="26">
        <v>87.03</v>
      </c>
      <c r="AR318" s="26">
        <v>87.87</v>
      </c>
      <c r="AS318" s="26">
        <v>98.28</v>
      </c>
      <c r="AT318" s="26">
        <v>118.78</v>
      </c>
      <c r="AU318" s="26">
        <v>77.44</v>
      </c>
      <c r="AV318" s="26">
        <v>93.3</v>
      </c>
      <c r="AW318" s="26">
        <v>98.19</v>
      </c>
      <c r="AX318" s="26">
        <v>89.79</v>
      </c>
      <c r="AY318" s="26">
        <v>92.06</v>
      </c>
      <c r="AZ318" s="26">
        <v>95.97</v>
      </c>
      <c r="BA318" s="26">
        <v>92.4</v>
      </c>
      <c r="BB318" s="26">
        <v>105.91</v>
      </c>
      <c r="BC318" s="26">
        <v>54.44</v>
      </c>
      <c r="BD318" s="26">
        <v>93.61</v>
      </c>
      <c r="BE318" s="26">
        <v>105.96</v>
      </c>
      <c r="BF318" s="25"/>
      <c r="BG318" s="26">
        <v>97.12</v>
      </c>
      <c r="BH318" s="26">
        <v>104.5</v>
      </c>
      <c r="BI318" s="26">
        <v>92.73</v>
      </c>
      <c r="BJ318" s="26">
        <v>95.47</v>
      </c>
      <c r="BK318" s="26">
        <v>90.51</v>
      </c>
      <c r="BL318" s="26">
        <v>83.48</v>
      </c>
      <c r="BM318" s="26">
        <v>137.11000000000001</v>
      </c>
      <c r="BN318" s="26">
        <v>75.05</v>
      </c>
      <c r="BO318" s="26">
        <v>112.2</v>
      </c>
      <c r="BP318" s="26">
        <v>66.42</v>
      </c>
      <c r="BQ318" s="26">
        <v>73.28</v>
      </c>
      <c r="BR318" s="26">
        <v>101.95</v>
      </c>
      <c r="BS318" s="26">
        <v>83.3</v>
      </c>
      <c r="BT318" s="26">
        <v>71.89</v>
      </c>
      <c r="BU318" s="26">
        <v>94.73</v>
      </c>
      <c r="BV318" s="26">
        <v>91.47</v>
      </c>
      <c r="BW318" s="26">
        <v>114.48</v>
      </c>
      <c r="BX318" s="26">
        <v>91.54</v>
      </c>
      <c r="BY318" s="25"/>
      <c r="BZ318" s="25"/>
      <c r="CA318" s="25"/>
      <c r="CB318" s="25"/>
      <c r="CC318" s="26">
        <v>116.08</v>
      </c>
      <c r="CD318" s="26">
        <v>75.52</v>
      </c>
      <c r="CE318" s="26">
        <v>105.51</v>
      </c>
      <c r="CF318" s="26">
        <v>102.21</v>
      </c>
      <c r="CG318" s="26">
        <v>101.97</v>
      </c>
    </row>
    <row r="319" spans="1:85" x14ac:dyDescent="0.3">
      <c r="A319" s="24" t="s">
        <v>391</v>
      </c>
      <c r="B319" s="26">
        <v>94.45</v>
      </c>
      <c r="C319" s="25"/>
      <c r="D319" s="26">
        <v>91.77</v>
      </c>
      <c r="E319" s="26">
        <v>95.47</v>
      </c>
      <c r="F319" s="26">
        <v>102.69</v>
      </c>
      <c r="G319" s="26">
        <v>78.87</v>
      </c>
      <c r="H319" s="26">
        <v>95.74</v>
      </c>
      <c r="I319" s="26">
        <v>89.49</v>
      </c>
      <c r="J319" s="26">
        <v>93.13</v>
      </c>
      <c r="K319" s="26">
        <v>99.96</v>
      </c>
      <c r="L319" s="26">
        <v>96.2</v>
      </c>
      <c r="M319" s="26">
        <v>93.26</v>
      </c>
      <c r="N319" s="26">
        <v>94.58</v>
      </c>
      <c r="O319" s="26">
        <v>110.97</v>
      </c>
      <c r="P319" s="26">
        <v>81.069999999999993</v>
      </c>
      <c r="Q319" s="26">
        <v>92.3</v>
      </c>
      <c r="R319" s="25"/>
      <c r="S319" s="25"/>
      <c r="T319" s="25"/>
      <c r="U319" s="26">
        <v>97.96</v>
      </c>
      <c r="V319" s="26">
        <v>101.95</v>
      </c>
      <c r="W319" s="25"/>
      <c r="X319" s="26">
        <v>92.33</v>
      </c>
      <c r="Y319" s="26">
        <v>83.2</v>
      </c>
      <c r="Z319" s="26">
        <v>64.459999999999994</v>
      </c>
      <c r="AA319" s="26">
        <v>96.28</v>
      </c>
      <c r="AB319" s="26">
        <v>96.26</v>
      </c>
      <c r="AC319" s="26">
        <v>140.26</v>
      </c>
      <c r="AD319" s="26">
        <v>115.57</v>
      </c>
      <c r="AE319" s="26">
        <v>103.51</v>
      </c>
      <c r="AF319" s="26">
        <v>111.17</v>
      </c>
      <c r="AG319" s="26">
        <v>113.99</v>
      </c>
      <c r="AH319" s="26">
        <v>119.12</v>
      </c>
      <c r="AI319" s="26">
        <v>107.29</v>
      </c>
      <c r="AJ319" s="26">
        <v>113.86</v>
      </c>
      <c r="AK319" s="26">
        <v>110.6</v>
      </c>
      <c r="AL319" s="26">
        <v>131.04</v>
      </c>
      <c r="AM319" s="26">
        <v>97.61</v>
      </c>
      <c r="AN319" s="26">
        <v>109.91</v>
      </c>
      <c r="AO319" s="26">
        <v>116.92</v>
      </c>
      <c r="AP319" s="26">
        <v>103.77</v>
      </c>
      <c r="AQ319" s="26">
        <v>86.37</v>
      </c>
      <c r="AR319" s="26">
        <v>87.72</v>
      </c>
      <c r="AS319" s="26">
        <v>96.97</v>
      </c>
      <c r="AT319" s="26">
        <v>118.3</v>
      </c>
      <c r="AU319" s="26">
        <v>78.010000000000005</v>
      </c>
      <c r="AV319" s="26">
        <v>93.44</v>
      </c>
      <c r="AW319" s="26">
        <v>98.04</v>
      </c>
      <c r="AX319" s="26">
        <v>89.52</v>
      </c>
      <c r="AY319" s="26">
        <v>91.73</v>
      </c>
      <c r="AZ319" s="26">
        <v>95.61</v>
      </c>
      <c r="BA319" s="26">
        <v>92.21</v>
      </c>
      <c r="BB319" s="26">
        <v>105.32</v>
      </c>
      <c r="BC319" s="26">
        <v>54.58</v>
      </c>
      <c r="BD319" s="26">
        <v>95.99</v>
      </c>
      <c r="BE319" s="26">
        <v>105.26</v>
      </c>
      <c r="BF319" s="25"/>
      <c r="BG319" s="26">
        <v>96.62</v>
      </c>
      <c r="BH319" s="26">
        <v>103.83</v>
      </c>
      <c r="BI319" s="26">
        <v>92.54</v>
      </c>
      <c r="BJ319" s="26">
        <v>94.31</v>
      </c>
      <c r="BK319" s="26">
        <v>89.63</v>
      </c>
      <c r="BL319" s="26">
        <v>82.26</v>
      </c>
      <c r="BM319" s="26">
        <v>135.34</v>
      </c>
      <c r="BN319" s="26">
        <v>75.16</v>
      </c>
      <c r="BO319" s="26">
        <v>111.54</v>
      </c>
      <c r="BP319" s="26">
        <v>66.52</v>
      </c>
      <c r="BQ319" s="26">
        <v>73.77</v>
      </c>
      <c r="BR319" s="26">
        <v>104.2</v>
      </c>
      <c r="BS319" s="26">
        <v>83.19</v>
      </c>
      <c r="BT319" s="26">
        <v>72.27</v>
      </c>
      <c r="BU319" s="26">
        <v>92.57</v>
      </c>
      <c r="BV319" s="26">
        <v>92.29</v>
      </c>
      <c r="BW319" s="26">
        <v>112.93</v>
      </c>
      <c r="BX319" s="26">
        <v>91.29</v>
      </c>
      <c r="BY319" s="25"/>
      <c r="BZ319" s="25"/>
      <c r="CA319" s="25"/>
      <c r="CB319" s="25"/>
      <c r="CC319" s="26">
        <v>115.17</v>
      </c>
      <c r="CD319" s="26">
        <v>76.510000000000005</v>
      </c>
      <c r="CE319" s="26">
        <v>104.61</v>
      </c>
      <c r="CF319" s="26">
        <v>101.95</v>
      </c>
      <c r="CG319" s="26">
        <v>102.16</v>
      </c>
    </row>
    <row r="320" spans="1:85" x14ac:dyDescent="0.3">
      <c r="A320" s="24" t="s">
        <v>392</v>
      </c>
      <c r="B320" s="26">
        <v>94.53</v>
      </c>
      <c r="C320" s="25"/>
      <c r="D320" s="26">
        <v>92</v>
      </c>
      <c r="E320" s="26">
        <v>94.69</v>
      </c>
      <c r="F320" s="26">
        <v>102.14</v>
      </c>
      <c r="G320" s="26">
        <v>79.81</v>
      </c>
      <c r="H320" s="26">
        <v>95.97</v>
      </c>
      <c r="I320" s="26">
        <v>89.28</v>
      </c>
      <c r="J320" s="26">
        <v>93.24</v>
      </c>
      <c r="K320" s="26">
        <v>101.48</v>
      </c>
      <c r="L320" s="26">
        <v>95.86</v>
      </c>
      <c r="M320" s="26">
        <v>92.96</v>
      </c>
      <c r="N320" s="26">
        <v>94.9</v>
      </c>
      <c r="O320" s="26">
        <v>110.09</v>
      </c>
      <c r="P320" s="26">
        <v>81.900000000000006</v>
      </c>
      <c r="Q320" s="26">
        <v>91.31</v>
      </c>
      <c r="R320" s="25"/>
      <c r="S320" s="25"/>
      <c r="T320" s="25"/>
      <c r="U320" s="26">
        <v>97.54</v>
      </c>
      <c r="V320" s="26">
        <v>101.16</v>
      </c>
      <c r="W320" s="25"/>
      <c r="X320" s="26">
        <v>92.67</v>
      </c>
      <c r="Y320" s="26">
        <v>84.07</v>
      </c>
      <c r="Z320" s="26">
        <v>65.819999999999993</v>
      </c>
      <c r="AA320" s="26">
        <v>95.47</v>
      </c>
      <c r="AB320" s="26">
        <v>95.84</v>
      </c>
      <c r="AC320" s="26">
        <v>136.59</v>
      </c>
      <c r="AD320" s="26">
        <v>113.58</v>
      </c>
      <c r="AE320" s="26">
        <v>102.44</v>
      </c>
      <c r="AF320" s="26">
        <v>109.96</v>
      </c>
      <c r="AG320" s="26">
        <v>112.75</v>
      </c>
      <c r="AH320" s="26">
        <v>117.6</v>
      </c>
      <c r="AI320" s="26">
        <v>105.72</v>
      </c>
      <c r="AJ320" s="26">
        <v>112.45</v>
      </c>
      <c r="AK320" s="26">
        <v>109.39</v>
      </c>
      <c r="AL320" s="26">
        <v>129.22999999999999</v>
      </c>
      <c r="AM320" s="26">
        <v>96.84</v>
      </c>
      <c r="AN320" s="26">
        <v>109.22</v>
      </c>
      <c r="AO320" s="26">
        <v>115.36</v>
      </c>
      <c r="AP320" s="26">
        <v>102.7</v>
      </c>
      <c r="AQ320" s="26">
        <v>85.95</v>
      </c>
      <c r="AR320" s="26">
        <v>87.59</v>
      </c>
      <c r="AS320" s="26">
        <v>95.93</v>
      </c>
      <c r="AT320" s="26">
        <v>117.56</v>
      </c>
      <c r="AU320" s="26">
        <v>78.87</v>
      </c>
      <c r="AV320" s="26">
        <v>93.76</v>
      </c>
      <c r="AW320" s="26">
        <v>97.89</v>
      </c>
      <c r="AX320" s="26">
        <v>89.49</v>
      </c>
      <c r="AY320" s="26">
        <v>91.44</v>
      </c>
      <c r="AZ320" s="26">
        <v>95.2</v>
      </c>
      <c r="BA320" s="26">
        <v>92.55</v>
      </c>
      <c r="BB320" s="26">
        <v>104.81</v>
      </c>
      <c r="BC320" s="26">
        <v>53.88</v>
      </c>
      <c r="BD320" s="26">
        <v>99.03</v>
      </c>
      <c r="BE320" s="26">
        <v>104.82</v>
      </c>
      <c r="BF320" s="25"/>
      <c r="BG320" s="26">
        <v>96.2</v>
      </c>
      <c r="BH320" s="26">
        <v>103.28</v>
      </c>
      <c r="BI320" s="26">
        <v>92.29</v>
      </c>
      <c r="BJ320" s="26">
        <v>93.78</v>
      </c>
      <c r="BK320" s="26">
        <v>88.67</v>
      </c>
      <c r="BL320" s="26">
        <v>82.39</v>
      </c>
      <c r="BM320" s="26">
        <v>133.57</v>
      </c>
      <c r="BN320" s="26">
        <v>75.88</v>
      </c>
      <c r="BO320" s="26">
        <v>110.97</v>
      </c>
      <c r="BP320" s="26">
        <v>66.62</v>
      </c>
      <c r="BQ320" s="26">
        <v>74.14</v>
      </c>
      <c r="BR320" s="26">
        <v>106.85</v>
      </c>
      <c r="BS320" s="26">
        <v>83.2</v>
      </c>
      <c r="BT320" s="26">
        <v>72.39</v>
      </c>
      <c r="BU320" s="26">
        <v>91.03</v>
      </c>
      <c r="BV320" s="26">
        <v>92.4</v>
      </c>
      <c r="BW320" s="26">
        <v>111.17</v>
      </c>
      <c r="BX320" s="26">
        <v>91.14</v>
      </c>
      <c r="BY320" s="25"/>
      <c r="BZ320" s="25"/>
      <c r="CA320" s="25"/>
      <c r="CB320" s="25"/>
      <c r="CC320" s="26">
        <v>114.69</v>
      </c>
      <c r="CD320" s="26">
        <v>77.16</v>
      </c>
      <c r="CE320" s="26">
        <v>103.54</v>
      </c>
      <c r="CF320" s="26">
        <v>101.05</v>
      </c>
      <c r="CG320" s="26">
        <v>101.3</v>
      </c>
    </row>
    <row r="321" spans="1:85" x14ac:dyDescent="0.3">
      <c r="A321" s="24" t="s">
        <v>393</v>
      </c>
      <c r="B321" s="26">
        <v>94.32</v>
      </c>
      <c r="C321" s="25"/>
      <c r="D321" s="26">
        <v>92.71</v>
      </c>
      <c r="E321" s="26">
        <v>93.91</v>
      </c>
      <c r="F321" s="26">
        <v>101.29</v>
      </c>
      <c r="G321" s="26">
        <v>80.3</v>
      </c>
      <c r="H321" s="26">
        <v>96.23</v>
      </c>
      <c r="I321" s="26">
        <v>89.56</v>
      </c>
      <c r="J321" s="26">
        <v>93.39</v>
      </c>
      <c r="K321" s="26">
        <v>100.78</v>
      </c>
      <c r="L321" s="26">
        <v>95.33</v>
      </c>
      <c r="M321" s="26">
        <v>92.55</v>
      </c>
      <c r="N321" s="26">
        <v>94.75</v>
      </c>
      <c r="O321" s="26">
        <v>109.13</v>
      </c>
      <c r="P321" s="26">
        <v>83.47</v>
      </c>
      <c r="Q321" s="26">
        <v>90.33</v>
      </c>
      <c r="R321" s="25"/>
      <c r="S321" s="25"/>
      <c r="T321" s="25"/>
      <c r="U321" s="26">
        <v>97.26</v>
      </c>
      <c r="V321" s="26">
        <v>100.35</v>
      </c>
      <c r="W321" s="25"/>
      <c r="X321" s="26">
        <v>92.88</v>
      </c>
      <c r="Y321" s="26">
        <v>84.71</v>
      </c>
      <c r="Z321" s="26">
        <v>66.739999999999995</v>
      </c>
      <c r="AA321" s="26">
        <v>94.69</v>
      </c>
      <c r="AB321" s="26">
        <v>96.03</v>
      </c>
      <c r="AC321" s="26">
        <v>132.97</v>
      </c>
      <c r="AD321" s="26">
        <v>112.65</v>
      </c>
      <c r="AE321" s="26">
        <v>103.45</v>
      </c>
      <c r="AF321" s="26">
        <v>108.84</v>
      </c>
      <c r="AG321" s="26">
        <v>112.31</v>
      </c>
      <c r="AH321" s="26">
        <v>116.42</v>
      </c>
      <c r="AI321" s="26">
        <v>104.48</v>
      </c>
      <c r="AJ321" s="26">
        <v>111.31</v>
      </c>
      <c r="AK321" s="26">
        <v>108.63</v>
      </c>
      <c r="AL321" s="26">
        <v>127.7</v>
      </c>
      <c r="AM321" s="26">
        <v>96.48</v>
      </c>
      <c r="AN321" s="26">
        <v>108.63</v>
      </c>
      <c r="AO321" s="26">
        <v>114.19</v>
      </c>
      <c r="AP321" s="26">
        <v>102.19</v>
      </c>
      <c r="AQ321" s="26">
        <v>85.45</v>
      </c>
      <c r="AR321" s="26">
        <v>87.94</v>
      </c>
      <c r="AS321" s="26">
        <v>95.08</v>
      </c>
      <c r="AT321" s="26">
        <v>117.12</v>
      </c>
      <c r="AU321" s="26">
        <v>79.81</v>
      </c>
      <c r="AV321" s="26">
        <v>94.09</v>
      </c>
      <c r="AW321" s="26">
        <v>98</v>
      </c>
      <c r="AX321" s="26">
        <v>89.28</v>
      </c>
      <c r="AY321" s="26">
        <v>91.51</v>
      </c>
      <c r="AZ321" s="26">
        <v>94.81</v>
      </c>
      <c r="BA321" s="26">
        <v>92.85</v>
      </c>
      <c r="BB321" s="26">
        <v>104.42</v>
      </c>
      <c r="BC321" s="26">
        <v>62.74</v>
      </c>
      <c r="BD321" s="26">
        <v>103.95</v>
      </c>
      <c r="BE321" s="26">
        <v>104.42</v>
      </c>
      <c r="BF321" s="25"/>
      <c r="BG321" s="26">
        <v>95.86</v>
      </c>
      <c r="BH321" s="26">
        <v>102.67</v>
      </c>
      <c r="BI321" s="26">
        <v>91.98</v>
      </c>
      <c r="BJ321" s="26">
        <v>93.7</v>
      </c>
      <c r="BK321" s="26">
        <v>88.01</v>
      </c>
      <c r="BL321" s="26">
        <v>83.52</v>
      </c>
      <c r="BM321" s="26">
        <v>132.18</v>
      </c>
      <c r="BN321" s="26">
        <v>76.39</v>
      </c>
      <c r="BO321" s="26">
        <v>110.09</v>
      </c>
      <c r="BP321" s="26">
        <v>66.760000000000005</v>
      </c>
      <c r="BQ321" s="26">
        <v>74.22</v>
      </c>
      <c r="BR321" s="26">
        <v>109.67</v>
      </c>
      <c r="BS321" s="26">
        <v>83.24</v>
      </c>
      <c r="BT321" s="26">
        <v>72.36</v>
      </c>
      <c r="BU321" s="26">
        <v>89.39</v>
      </c>
      <c r="BV321" s="26">
        <v>92.49</v>
      </c>
      <c r="BW321" s="26">
        <v>109.7</v>
      </c>
      <c r="BX321" s="26">
        <v>91.02</v>
      </c>
      <c r="BY321" s="25"/>
      <c r="BZ321" s="25"/>
      <c r="CA321" s="25"/>
      <c r="CB321" s="25"/>
      <c r="CC321" s="26">
        <v>113.71</v>
      </c>
      <c r="CD321" s="26">
        <v>77.430000000000007</v>
      </c>
      <c r="CE321" s="26">
        <v>102.89</v>
      </c>
      <c r="CF321" s="26">
        <v>99.48</v>
      </c>
      <c r="CG321" s="26">
        <v>100.72</v>
      </c>
    </row>
    <row r="322" spans="1:85" x14ac:dyDescent="0.3">
      <c r="A322" s="24" t="s">
        <v>394</v>
      </c>
      <c r="B322" s="26">
        <v>94.13</v>
      </c>
      <c r="C322" s="25"/>
      <c r="D322" s="26">
        <v>93.42</v>
      </c>
      <c r="E322" s="26">
        <v>93.51</v>
      </c>
      <c r="F322" s="26">
        <v>100.67</v>
      </c>
      <c r="G322" s="26">
        <v>80.67</v>
      </c>
      <c r="H322" s="26">
        <v>96.07</v>
      </c>
      <c r="I322" s="26">
        <v>89.74</v>
      </c>
      <c r="J322" s="26">
        <v>93.29</v>
      </c>
      <c r="K322" s="26">
        <v>100.15</v>
      </c>
      <c r="L322" s="26">
        <v>94.77</v>
      </c>
      <c r="M322" s="26">
        <v>92.22</v>
      </c>
      <c r="N322" s="26">
        <v>94.67</v>
      </c>
      <c r="O322" s="26">
        <v>108.21</v>
      </c>
      <c r="P322" s="26">
        <v>85.06</v>
      </c>
      <c r="Q322" s="26">
        <v>89.79</v>
      </c>
      <c r="R322" s="25"/>
      <c r="S322" s="25"/>
      <c r="T322" s="25"/>
      <c r="U322" s="26">
        <v>97.14</v>
      </c>
      <c r="V322" s="26">
        <v>99.19</v>
      </c>
      <c r="W322" s="25"/>
      <c r="X322" s="26">
        <v>93.55</v>
      </c>
      <c r="Y322" s="26">
        <v>86.28</v>
      </c>
      <c r="Z322" s="26">
        <v>67.819999999999993</v>
      </c>
      <c r="AA322" s="26">
        <v>93.91</v>
      </c>
      <c r="AB322" s="26">
        <v>95.84</v>
      </c>
      <c r="AC322" s="26">
        <v>130.52000000000001</v>
      </c>
      <c r="AD322" s="26">
        <v>111.45</v>
      </c>
      <c r="AE322" s="26">
        <v>102.39</v>
      </c>
      <c r="AF322" s="26">
        <v>108.13</v>
      </c>
      <c r="AG322" s="26">
        <v>110.63</v>
      </c>
      <c r="AH322" s="26">
        <v>114.81</v>
      </c>
      <c r="AI322" s="26">
        <v>103.73</v>
      </c>
      <c r="AJ322" s="26">
        <v>110.17</v>
      </c>
      <c r="AK322" s="26">
        <v>107.8</v>
      </c>
      <c r="AL322" s="26">
        <v>126</v>
      </c>
      <c r="AM322" s="26">
        <v>95.78</v>
      </c>
      <c r="AN322" s="26">
        <v>108.07</v>
      </c>
      <c r="AO322" s="26">
        <v>113.49</v>
      </c>
      <c r="AP322" s="26">
        <v>101.44</v>
      </c>
      <c r="AQ322" s="26">
        <v>84.54</v>
      </c>
      <c r="AR322" s="26">
        <v>87.6</v>
      </c>
      <c r="AS322" s="26">
        <v>94.85</v>
      </c>
      <c r="AT322" s="26">
        <v>115.03</v>
      </c>
      <c r="AU322" s="26">
        <v>80.3</v>
      </c>
      <c r="AV322" s="26">
        <v>94.75</v>
      </c>
      <c r="AW322" s="26">
        <v>97.83</v>
      </c>
      <c r="AX322" s="26">
        <v>89.56</v>
      </c>
      <c r="AY322" s="26">
        <v>91.27</v>
      </c>
      <c r="AZ322" s="26">
        <v>94.4</v>
      </c>
      <c r="BA322" s="26">
        <v>93.28</v>
      </c>
      <c r="BB322" s="26">
        <v>104.11</v>
      </c>
      <c r="BC322" s="26">
        <v>62.59</v>
      </c>
      <c r="BD322" s="26">
        <v>102.33</v>
      </c>
      <c r="BE322" s="26">
        <v>104.07</v>
      </c>
      <c r="BF322" s="25"/>
      <c r="BG322" s="26">
        <v>95.33</v>
      </c>
      <c r="BH322" s="26">
        <v>101.95</v>
      </c>
      <c r="BI322" s="26">
        <v>91.89</v>
      </c>
      <c r="BJ322" s="26">
        <v>93.53</v>
      </c>
      <c r="BK322" s="26">
        <v>86.78</v>
      </c>
      <c r="BL322" s="26">
        <v>84.02</v>
      </c>
      <c r="BM322" s="26">
        <v>130.28</v>
      </c>
      <c r="BN322" s="26">
        <v>76.94</v>
      </c>
      <c r="BO322" s="26">
        <v>109.13</v>
      </c>
      <c r="BP322" s="26">
        <v>68.959999999999994</v>
      </c>
      <c r="BQ322" s="26">
        <v>73.540000000000006</v>
      </c>
      <c r="BR322" s="26">
        <v>112.82</v>
      </c>
      <c r="BS322" s="26">
        <v>82.94</v>
      </c>
      <c r="BT322" s="26">
        <v>72.56</v>
      </c>
      <c r="BU322" s="26">
        <v>88.06</v>
      </c>
      <c r="BV322" s="26">
        <v>93.08</v>
      </c>
      <c r="BW322" s="26">
        <v>107.87</v>
      </c>
      <c r="BX322" s="26">
        <v>90.53</v>
      </c>
      <c r="BY322" s="25"/>
      <c r="BZ322" s="25"/>
      <c r="CA322" s="25"/>
      <c r="CB322" s="25"/>
      <c r="CC322" s="26">
        <v>112.94</v>
      </c>
      <c r="CD322" s="26">
        <v>77.760000000000005</v>
      </c>
      <c r="CE322" s="26">
        <v>102.94</v>
      </c>
      <c r="CF322" s="26">
        <v>97.73</v>
      </c>
      <c r="CG322" s="26">
        <v>99.89</v>
      </c>
    </row>
    <row r="323" spans="1:85" x14ac:dyDescent="0.3">
      <c r="A323" s="24" t="s">
        <v>395</v>
      </c>
      <c r="B323" s="26">
        <v>94.13</v>
      </c>
      <c r="C323" s="25"/>
      <c r="D323" s="26">
        <v>94.17</v>
      </c>
      <c r="E323" s="26">
        <v>93.31</v>
      </c>
      <c r="F323" s="26">
        <v>100.08</v>
      </c>
      <c r="G323" s="26">
        <v>81.33</v>
      </c>
      <c r="H323" s="26">
        <v>96.07</v>
      </c>
      <c r="I323" s="26">
        <v>90.24</v>
      </c>
      <c r="J323" s="26">
        <v>93.5</v>
      </c>
      <c r="K323" s="26">
        <v>99.53</v>
      </c>
      <c r="L323" s="26">
        <v>94.58</v>
      </c>
      <c r="M323" s="26">
        <v>92.28</v>
      </c>
      <c r="N323" s="26">
        <v>95.06</v>
      </c>
      <c r="O323" s="26">
        <v>107.62</v>
      </c>
      <c r="P323" s="26">
        <v>86.76</v>
      </c>
      <c r="Q323" s="26">
        <v>89.03</v>
      </c>
      <c r="R323" s="25"/>
      <c r="S323" s="25"/>
      <c r="T323" s="25"/>
      <c r="U323" s="26">
        <v>96.75</v>
      </c>
      <c r="V323" s="26">
        <v>97.43</v>
      </c>
      <c r="W323" s="25"/>
      <c r="X323" s="26">
        <v>94.25</v>
      </c>
      <c r="Y323" s="26">
        <v>87.58</v>
      </c>
      <c r="Z323" s="26">
        <v>68.91</v>
      </c>
      <c r="AA323" s="26">
        <v>93.51</v>
      </c>
      <c r="AB323" s="26">
        <v>96.13</v>
      </c>
      <c r="AC323" s="26">
        <v>128.31</v>
      </c>
      <c r="AD323" s="26">
        <v>110.17</v>
      </c>
      <c r="AE323" s="26">
        <v>101.77</v>
      </c>
      <c r="AF323" s="26">
        <v>107.76</v>
      </c>
      <c r="AG323" s="26">
        <v>109.27</v>
      </c>
      <c r="AH323" s="26">
        <v>113.25</v>
      </c>
      <c r="AI323" s="26">
        <v>103.1</v>
      </c>
      <c r="AJ323" s="26">
        <v>109.37</v>
      </c>
      <c r="AK323" s="26">
        <v>106.91</v>
      </c>
      <c r="AL323" s="26">
        <v>124.6</v>
      </c>
      <c r="AM323" s="26">
        <v>95.25</v>
      </c>
      <c r="AN323" s="26">
        <v>107.96</v>
      </c>
      <c r="AO323" s="26">
        <v>112.66</v>
      </c>
      <c r="AP323" s="26">
        <v>100.88</v>
      </c>
      <c r="AQ323" s="26">
        <v>83.65</v>
      </c>
      <c r="AR323" s="26">
        <v>87.43</v>
      </c>
      <c r="AS323" s="26">
        <v>94.63</v>
      </c>
      <c r="AT323" s="26">
        <v>114.44</v>
      </c>
      <c r="AU323" s="26">
        <v>80.67</v>
      </c>
      <c r="AV323" s="26">
        <v>94.87</v>
      </c>
      <c r="AW323" s="26">
        <v>97.36</v>
      </c>
      <c r="AX323" s="26">
        <v>89.74</v>
      </c>
      <c r="AY323" s="26">
        <v>91.31</v>
      </c>
      <c r="AZ323" s="26">
        <v>94.05</v>
      </c>
      <c r="BA323" s="26">
        <v>93.25</v>
      </c>
      <c r="BB323" s="26">
        <v>103.71</v>
      </c>
      <c r="BC323" s="26">
        <v>63.57</v>
      </c>
      <c r="BD323" s="26">
        <v>101.03</v>
      </c>
      <c r="BE323" s="26">
        <v>103.55</v>
      </c>
      <c r="BF323" s="25"/>
      <c r="BG323" s="26">
        <v>94.77</v>
      </c>
      <c r="BH323" s="26">
        <v>101.34</v>
      </c>
      <c r="BI323" s="26">
        <v>91.95</v>
      </c>
      <c r="BJ323" s="26">
        <v>93.03</v>
      </c>
      <c r="BK323" s="26">
        <v>86.49</v>
      </c>
      <c r="BL323" s="26">
        <v>84.79</v>
      </c>
      <c r="BM323" s="26">
        <v>128.38</v>
      </c>
      <c r="BN323" s="26">
        <v>76.989999999999995</v>
      </c>
      <c r="BO323" s="26">
        <v>108.21</v>
      </c>
      <c r="BP323" s="26">
        <v>71.22</v>
      </c>
      <c r="BQ323" s="26">
        <v>72.72</v>
      </c>
      <c r="BR323" s="26">
        <v>116.03</v>
      </c>
      <c r="BS323" s="26">
        <v>82.36</v>
      </c>
      <c r="BT323" s="26">
        <v>73.17</v>
      </c>
      <c r="BU323" s="26">
        <v>87.23</v>
      </c>
      <c r="BV323" s="26">
        <v>92.05</v>
      </c>
      <c r="BW323" s="26">
        <v>106.28</v>
      </c>
      <c r="BX323" s="26">
        <v>90.73</v>
      </c>
      <c r="BY323" s="25"/>
      <c r="BZ323" s="25"/>
      <c r="CA323" s="25"/>
      <c r="CB323" s="25"/>
      <c r="CC323" s="26">
        <v>112.09</v>
      </c>
      <c r="CD323" s="26">
        <v>78.569999999999993</v>
      </c>
      <c r="CE323" s="26">
        <v>102.95</v>
      </c>
      <c r="CF323" s="26">
        <v>94.68</v>
      </c>
      <c r="CG323" s="26">
        <v>98.99</v>
      </c>
    </row>
    <row r="324" spans="1:85" x14ac:dyDescent="0.3">
      <c r="A324" s="24" t="s">
        <v>396</v>
      </c>
      <c r="B324" s="26">
        <v>94.37</v>
      </c>
      <c r="C324" s="25"/>
      <c r="D324" s="26">
        <v>94.68</v>
      </c>
      <c r="E324" s="26">
        <v>93.4</v>
      </c>
      <c r="F324" s="26">
        <v>99.82</v>
      </c>
      <c r="G324" s="26">
        <v>82.14</v>
      </c>
      <c r="H324" s="26">
        <v>96.17</v>
      </c>
      <c r="I324" s="26">
        <v>90.37</v>
      </c>
      <c r="J324" s="26">
        <v>94.05</v>
      </c>
      <c r="K324" s="26">
        <v>99.43</v>
      </c>
      <c r="L324" s="26">
        <v>94.39</v>
      </c>
      <c r="M324" s="26">
        <v>92.44</v>
      </c>
      <c r="N324" s="26">
        <v>96.55</v>
      </c>
      <c r="O324" s="26">
        <v>107.28</v>
      </c>
      <c r="P324" s="26">
        <v>88.18</v>
      </c>
      <c r="Q324" s="26">
        <v>88.2</v>
      </c>
      <c r="R324" s="25"/>
      <c r="S324" s="25"/>
      <c r="T324" s="25"/>
      <c r="U324" s="26">
        <v>96.45</v>
      </c>
      <c r="V324" s="26">
        <v>96.39</v>
      </c>
      <c r="W324" s="25"/>
      <c r="X324" s="26">
        <v>94.95</v>
      </c>
      <c r="Y324" s="26">
        <v>89.29</v>
      </c>
      <c r="Z324" s="26">
        <v>70.47</v>
      </c>
      <c r="AA324" s="26">
        <v>93.31</v>
      </c>
      <c r="AB324" s="26">
        <v>96.15</v>
      </c>
      <c r="AC324" s="26">
        <v>125.73</v>
      </c>
      <c r="AD324" s="26">
        <v>109.56</v>
      </c>
      <c r="AE324" s="26">
        <v>101.13</v>
      </c>
      <c r="AF324" s="26">
        <v>107.17</v>
      </c>
      <c r="AG324" s="26">
        <v>107.81</v>
      </c>
      <c r="AH324" s="26">
        <v>111.79</v>
      </c>
      <c r="AI324" s="26">
        <v>102.5</v>
      </c>
      <c r="AJ324" s="26">
        <v>108.55</v>
      </c>
      <c r="AK324" s="26">
        <v>105.94</v>
      </c>
      <c r="AL324" s="26">
        <v>123.28</v>
      </c>
      <c r="AM324" s="26">
        <v>94.67</v>
      </c>
      <c r="AN324" s="26">
        <v>107.59</v>
      </c>
      <c r="AO324" s="26">
        <v>111.53</v>
      </c>
      <c r="AP324" s="26">
        <v>100.37</v>
      </c>
      <c r="AQ324" s="26">
        <v>83.09</v>
      </c>
      <c r="AR324" s="26">
        <v>87.42</v>
      </c>
      <c r="AS324" s="26">
        <v>94.26</v>
      </c>
      <c r="AT324" s="26">
        <v>115.36</v>
      </c>
      <c r="AU324" s="26">
        <v>81.33</v>
      </c>
      <c r="AV324" s="26">
        <v>95.29</v>
      </c>
      <c r="AW324" s="26">
        <v>96.89</v>
      </c>
      <c r="AX324" s="26">
        <v>90.24</v>
      </c>
      <c r="AY324" s="26">
        <v>90.75</v>
      </c>
      <c r="AZ324" s="26">
        <v>93.86</v>
      </c>
      <c r="BA324" s="26">
        <v>93.71</v>
      </c>
      <c r="BB324" s="26">
        <v>103.43</v>
      </c>
      <c r="BC324" s="26">
        <v>63.59</v>
      </c>
      <c r="BD324" s="26">
        <v>99.47</v>
      </c>
      <c r="BE324" s="26">
        <v>103.37</v>
      </c>
      <c r="BF324" s="25"/>
      <c r="BG324" s="26">
        <v>94.58</v>
      </c>
      <c r="BH324" s="26">
        <v>100.84</v>
      </c>
      <c r="BI324" s="26">
        <v>92.09</v>
      </c>
      <c r="BJ324" s="26">
        <v>93.11</v>
      </c>
      <c r="BK324" s="26">
        <v>86.64</v>
      </c>
      <c r="BL324" s="26">
        <v>86.37</v>
      </c>
      <c r="BM324" s="26">
        <v>126.36</v>
      </c>
      <c r="BN324" s="26">
        <v>77.260000000000005</v>
      </c>
      <c r="BO324" s="26">
        <v>107.62</v>
      </c>
      <c r="BP324" s="26">
        <v>73.77</v>
      </c>
      <c r="BQ324" s="26">
        <v>71.930000000000007</v>
      </c>
      <c r="BR324" s="26">
        <v>119.04</v>
      </c>
      <c r="BS324" s="26">
        <v>81.87</v>
      </c>
      <c r="BT324" s="26">
        <v>74.239999999999995</v>
      </c>
      <c r="BU324" s="26">
        <v>85.9</v>
      </c>
      <c r="BV324" s="26">
        <v>91.71</v>
      </c>
      <c r="BW324" s="26">
        <v>105.83</v>
      </c>
      <c r="BX324" s="26">
        <v>90.74</v>
      </c>
      <c r="BY324" s="25"/>
      <c r="BZ324" s="25"/>
      <c r="CA324" s="25"/>
      <c r="CB324" s="25"/>
      <c r="CC324" s="26">
        <v>111.44</v>
      </c>
      <c r="CD324" s="26">
        <v>78.52</v>
      </c>
      <c r="CE324" s="26">
        <v>102.47</v>
      </c>
      <c r="CF324" s="26">
        <v>91.24</v>
      </c>
      <c r="CG324" s="26">
        <v>97.38</v>
      </c>
    </row>
    <row r="325" spans="1:85" x14ac:dyDescent="0.3">
      <c r="A325" s="24" t="s">
        <v>397</v>
      </c>
      <c r="B325" s="26">
        <v>94.41</v>
      </c>
      <c r="C325" s="25"/>
      <c r="D325" s="26">
        <v>94.98</v>
      </c>
      <c r="E325" s="26">
        <v>93.36</v>
      </c>
      <c r="F325" s="26">
        <v>99.38</v>
      </c>
      <c r="G325" s="26">
        <v>82.87</v>
      </c>
      <c r="H325" s="26">
        <v>96.56</v>
      </c>
      <c r="I325" s="26">
        <v>90.65</v>
      </c>
      <c r="J325" s="26">
        <v>93.87</v>
      </c>
      <c r="K325" s="26">
        <v>99.5</v>
      </c>
      <c r="L325" s="26">
        <v>94.36</v>
      </c>
      <c r="M325" s="26">
        <v>92.69</v>
      </c>
      <c r="N325" s="26">
        <v>96.46</v>
      </c>
      <c r="O325" s="26">
        <v>107.08</v>
      </c>
      <c r="P325" s="26">
        <v>89</v>
      </c>
      <c r="Q325" s="26">
        <v>87.54</v>
      </c>
      <c r="R325" s="25"/>
      <c r="S325" s="25"/>
      <c r="T325" s="25"/>
      <c r="U325" s="26">
        <v>96.84</v>
      </c>
      <c r="V325" s="26">
        <v>94.96</v>
      </c>
      <c r="W325" s="25"/>
      <c r="X325" s="26">
        <v>95.41</v>
      </c>
      <c r="Y325" s="26">
        <v>90.47</v>
      </c>
      <c r="Z325" s="26">
        <v>72.040000000000006</v>
      </c>
      <c r="AA325" s="26">
        <v>93.4</v>
      </c>
      <c r="AB325" s="26">
        <v>96.47</v>
      </c>
      <c r="AC325" s="26">
        <v>123.56</v>
      </c>
      <c r="AD325" s="26">
        <v>108.09</v>
      </c>
      <c r="AE325" s="26">
        <v>100.92</v>
      </c>
      <c r="AF325" s="26">
        <v>106.23</v>
      </c>
      <c r="AG325" s="26">
        <v>107.13</v>
      </c>
      <c r="AH325" s="26">
        <v>110.76</v>
      </c>
      <c r="AI325" s="26">
        <v>102.08</v>
      </c>
      <c r="AJ325" s="26">
        <v>107.78</v>
      </c>
      <c r="AK325" s="26">
        <v>106.08</v>
      </c>
      <c r="AL325" s="26">
        <v>122.42</v>
      </c>
      <c r="AM325" s="26">
        <v>94.21</v>
      </c>
      <c r="AN325" s="26">
        <v>107.22</v>
      </c>
      <c r="AO325" s="26">
        <v>110.56</v>
      </c>
      <c r="AP325" s="26">
        <v>100.33</v>
      </c>
      <c r="AQ325" s="26">
        <v>82.7</v>
      </c>
      <c r="AR325" s="26">
        <v>87.88</v>
      </c>
      <c r="AS325" s="26">
        <v>94.16</v>
      </c>
      <c r="AT325" s="26">
        <v>118.22</v>
      </c>
      <c r="AU325" s="26">
        <v>82.14</v>
      </c>
      <c r="AV325" s="26">
        <v>95.85</v>
      </c>
      <c r="AW325" s="26">
        <v>96.49</v>
      </c>
      <c r="AX325" s="26">
        <v>90.37</v>
      </c>
      <c r="AY325" s="26">
        <v>91.34</v>
      </c>
      <c r="AZ325" s="26">
        <v>94.14</v>
      </c>
      <c r="BA325" s="26">
        <v>94.37</v>
      </c>
      <c r="BB325" s="26">
        <v>103.03</v>
      </c>
      <c r="BC325" s="26">
        <v>65.08</v>
      </c>
      <c r="BD325" s="26">
        <v>99.51</v>
      </c>
      <c r="BE325" s="26">
        <v>103.26</v>
      </c>
      <c r="BF325" s="25"/>
      <c r="BG325" s="26">
        <v>94.39</v>
      </c>
      <c r="BH325" s="26">
        <v>100.56</v>
      </c>
      <c r="BI325" s="26">
        <v>92.27</v>
      </c>
      <c r="BJ325" s="26">
        <v>93.34</v>
      </c>
      <c r="BK325" s="26">
        <v>86.8</v>
      </c>
      <c r="BL325" s="26">
        <v>89.44</v>
      </c>
      <c r="BM325" s="26">
        <v>124.7</v>
      </c>
      <c r="BN325" s="26">
        <v>78.39</v>
      </c>
      <c r="BO325" s="26">
        <v>107.28</v>
      </c>
      <c r="BP325" s="26">
        <v>75.84</v>
      </c>
      <c r="BQ325" s="26">
        <v>71.33</v>
      </c>
      <c r="BR325" s="26">
        <v>121.59</v>
      </c>
      <c r="BS325" s="26">
        <v>81.069999999999993</v>
      </c>
      <c r="BT325" s="26">
        <v>75.78</v>
      </c>
      <c r="BU325" s="26">
        <v>84.31</v>
      </c>
      <c r="BV325" s="26">
        <v>90.97</v>
      </c>
      <c r="BW325" s="26">
        <v>103.98</v>
      </c>
      <c r="BX325" s="26">
        <v>91.38</v>
      </c>
      <c r="BY325" s="25"/>
      <c r="BZ325" s="25"/>
      <c r="CA325" s="25"/>
      <c r="CB325" s="25"/>
      <c r="CC325" s="26">
        <v>111.11</v>
      </c>
      <c r="CD325" s="26">
        <v>78.25</v>
      </c>
      <c r="CE325" s="26">
        <v>101.71</v>
      </c>
      <c r="CF325" s="26">
        <v>87.99</v>
      </c>
      <c r="CG325" s="26">
        <v>97.14</v>
      </c>
    </row>
    <row r="326" spans="1:85" x14ac:dyDescent="0.3">
      <c r="A326" s="24" t="s">
        <v>398</v>
      </c>
      <c r="B326" s="26">
        <v>94.29</v>
      </c>
      <c r="C326" s="25"/>
      <c r="D326" s="26">
        <v>95.43</v>
      </c>
      <c r="E326" s="26">
        <v>93.26</v>
      </c>
      <c r="F326" s="26">
        <v>98.91</v>
      </c>
      <c r="G326" s="26">
        <v>83.42</v>
      </c>
      <c r="H326" s="26">
        <v>96.54</v>
      </c>
      <c r="I326" s="26">
        <v>91.4</v>
      </c>
      <c r="J326" s="26">
        <v>93.91</v>
      </c>
      <c r="K326" s="26">
        <v>98.6</v>
      </c>
      <c r="L326" s="26">
        <v>94.12</v>
      </c>
      <c r="M326" s="26">
        <v>92.46</v>
      </c>
      <c r="N326" s="26">
        <v>96.2</v>
      </c>
      <c r="O326" s="26">
        <v>106.5</v>
      </c>
      <c r="P326" s="26">
        <v>90.1</v>
      </c>
      <c r="Q326" s="26">
        <v>87.11</v>
      </c>
      <c r="R326" s="25"/>
      <c r="S326" s="25"/>
      <c r="T326" s="25"/>
      <c r="U326" s="26">
        <v>96.47</v>
      </c>
      <c r="V326" s="26">
        <v>93.74</v>
      </c>
      <c r="W326" s="25"/>
      <c r="X326" s="26">
        <v>95.68</v>
      </c>
      <c r="Y326" s="26">
        <v>90.4</v>
      </c>
      <c r="Z326" s="26">
        <v>74.150000000000006</v>
      </c>
      <c r="AA326" s="26">
        <v>93.36</v>
      </c>
      <c r="AB326" s="26">
        <v>96.19</v>
      </c>
      <c r="AC326" s="26">
        <v>121.32</v>
      </c>
      <c r="AD326" s="26">
        <v>106.9</v>
      </c>
      <c r="AE326" s="26">
        <v>101.04</v>
      </c>
      <c r="AF326" s="26">
        <v>105.35</v>
      </c>
      <c r="AG326" s="26">
        <v>106.51</v>
      </c>
      <c r="AH326" s="26">
        <v>109.5</v>
      </c>
      <c r="AI326" s="26">
        <v>101.27</v>
      </c>
      <c r="AJ326" s="26">
        <v>106.87</v>
      </c>
      <c r="AK326" s="26">
        <v>105.39</v>
      </c>
      <c r="AL326" s="26">
        <v>121.1</v>
      </c>
      <c r="AM326" s="26">
        <v>94.77</v>
      </c>
      <c r="AN326" s="26">
        <v>106.47</v>
      </c>
      <c r="AO326" s="26">
        <v>109.29</v>
      </c>
      <c r="AP326" s="26">
        <v>100.14</v>
      </c>
      <c r="AQ326" s="26">
        <v>82.75</v>
      </c>
      <c r="AR326" s="26">
        <v>88.24</v>
      </c>
      <c r="AS326" s="26">
        <v>94.37</v>
      </c>
      <c r="AT326" s="26">
        <v>116.51</v>
      </c>
      <c r="AU326" s="26">
        <v>82.87</v>
      </c>
      <c r="AV326" s="26">
        <v>96.35</v>
      </c>
      <c r="AW326" s="26">
        <v>96.77</v>
      </c>
      <c r="AX326" s="26">
        <v>90.65</v>
      </c>
      <c r="AY326" s="26">
        <v>91.04</v>
      </c>
      <c r="AZ326" s="26">
        <v>93.99</v>
      </c>
      <c r="BA326" s="26">
        <v>94.19</v>
      </c>
      <c r="BB326" s="26">
        <v>102.56</v>
      </c>
      <c r="BC326" s="26">
        <v>70.349999999999994</v>
      </c>
      <c r="BD326" s="26">
        <v>99.32</v>
      </c>
      <c r="BE326" s="26">
        <v>102.95</v>
      </c>
      <c r="BF326" s="25"/>
      <c r="BG326" s="26">
        <v>94.36</v>
      </c>
      <c r="BH326" s="26">
        <v>99.82</v>
      </c>
      <c r="BI326" s="26">
        <v>91.91</v>
      </c>
      <c r="BJ326" s="26">
        <v>93.83</v>
      </c>
      <c r="BK326" s="26">
        <v>87.74</v>
      </c>
      <c r="BL326" s="26">
        <v>89.97</v>
      </c>
      <c r="BM326" s="26">
        <v>123.23</v>
      </c>
      <c r="BN326" s="26">
        <v>78.31</v>
      </c>
      <c r="BO326" s="26">
        <v>107.08</v>
      </c>
      <c r="BP326" s="26">
        <v>76.59</v>
      </c>
      <c r="BQ326" s="26">
        <v>71.98</v>
      </c>
      <c r="BR326" s="26">
        <v>122.94</v>
      </c>
      <c r="BS326" s="26">
        <v>80.28</v>
      </c>
      <c r="BT326" s="26">
        <v>76.819999999999993</v>
      </c>
      <c r="BU326" s="26">
        <v>83.24</v>
      </c>
      <c r="BV326" s="26">
        <v>90.34</v>
      </c>
      <c r="BW326" s="26">
        <v>103.44</v>
      </c>
      <c r="BX326" s="26">
        <v>91.37</v>
      </c>
      <c r="BY326" s="25"/>
      <c r="BZ326" s="25"/>
      <c r="CA326" s="25"/>
      <c r="CB326" s="25"/>
      <c r="CC326" s="26">
        <v>110.63</v>
      </c>
      <c r="CD326" s="26">
        <v>79.73</v>
      </c>
      <c r="CE326" s="26">
        <v>100.75</v>
      </c>
      <c r="CF326" s="26">
        <v>85.38</v>
      </c>
      <c r="CG326" s="26">
        <v>95.99</v>
      </c>
    </row>
    <row r="327" spans="1:85" x14ac:dyDescent="0.3">
      <c r="A327" s="24" t="s">
        <v>399</v>
      </c>
      <c r="B327" s="26">
        <v>94.33</v>
      </c>
      <c r="C327" s="25"/>
      <c r="D327" s="26">
        <v>96.09</v>
      </c>
      <c r="E327" s="26">
        <v>93.48</v>
      </c>
      <c r="F327" s="26">
        <v>98.5</v>
      </c>
      <c r="G327" s="26">
        <v>84.13</v>
      </c>
      <c r="H327" s="26">
        <v>96.64</v>
      </c>
      <c r="I327" s="26">
        <v>92</v>
      </c>
      <c r="J327" s="26">
        <v>94.25</v>
      </c>
      <c r="K327" s="26">
        <v>98</v>
      </c>
      <c r="L327" s="26">
        <v>93.65</v>
      </c>
      <c r="M327" s="26">
        <v>92.38</v>
      </c>
      <c r="N327" s="26">
        <v>96.76</v>
      </c>
      <c r="O327" s="26">
        <v>105.91</v>
      </c>
      <c r="P327" s="26">
        <v>90.77</v>
      </c>
      <c r="Q327" s="26">
        <v>86.76</v>
      </c>
      <c r="R327" s="25"/>
      <c r="S327" s="25"/>
      <c r="T327" s="25"/>
      <c r="U327" s="26">
        <v>95.81</v>
      </c>
      <c r="V327" s="26">
        <v>94.18</v>
      </c>
      <c r="W327" s="25"/>
      <c r="X327" s="26">
        <v>96.07</v>
      </c>
      <c r="Y327" s="26">
        <v>90.4</v>
      </c>
      <c r="Z327" s="26">
        <v>76.78</v>
      </c>
      <c r="AA327" s="26">
        <v>93.26</v>
      </c>
      <c r="AB327" s="26">
        <v>95.83</v>
      </c>
      <c r="AC327" s="26">
        <v>118.86</v>
      </c>
      <c r="AD327" s="26">
        <v>105.5</v>
      </c>
      <c r="AE327" s="26">
        <v>100.8</v>
      </c>
      <c r="AF327" s="26">
        <v>104.17</v>
      </c>
      <c r="AG327" s="26">
        <v>105.67</v>
      </c>
      <c r="AH327" s="26">
        <v>108.43</v>
      </c>
      <c r="AI327" s="26">
        <v>100.61</v>
      </c>
      <c r="AJ327" s="26">
        <v>105.92</v>
      </c>
      <c r="AK327" s="26">
        <v>104.48</v>
      </c>
      <c r="AL327" s="26">
        <v>119.92</v>
      </c>
      <c r="AM327" s="26">
        <v>95.44</v>
      </c>
      <c r="AN327" s="26">
        <v>105.64</v>
      </c>
      <c r="AO327" s="26">
        <v>108.08</v>
      </c>
      <c r="AP327" s="26">
        <v>100.07</v>
      </c>
      <c r="AQ327" s="26">
        <v>82.55</v>
      </c>
      <c r="AR327" s="26">
        <v>88.86</v>
      </c>
      <c r="AS327" s="26">
        <v>94.2</v>
      </c>
      <c r="AT327" s="26">
        <v>114.99</v>
      </c>
      <c r="AU327" s="26">
        <v>83.42</v>
      </c>
      <c r="AV327" s="26">
        <v>96.41</v>
      </c>
      <c r="AW327" s="26">
        <v>96.66</v>
      </c>
      <c r="AX327" s="26">
        <v>91.4</v>
      </c>
      <c r="AY327" s="26">
        <v>91.14</v>
      </c>
      <c r="AZ327" s="26">
        <v>94.17</v>
      </c>
      <c r="BA327" s="26">
        <v>94.17</v>
      </c>
      <c r="BB327" s="26">
        <v>101.75</v>
      </c>
      <c r="BC327" s="26">
        <v>69.27</v>
      </c>
      <c r="BD327" s="26">
        <v>98.04</v>
      </c>
      <c r="BE327" s="26">
        <v>102.4</v>
      </c>
      <c r="BF327" s="25"/>
      <c r="BG327" s="26">
        <v>94.12</v>
      </c>
      <c r="BH327" s="26">
        <v>99.19</v>
      </c>
      <c r="BI327" s="26">
        <v>91.69</v>
      </c>
      <c r="BJ327" s="26">
        <v>93.84</v>
      </c>
      <c r="BK327" s="26">
        <v>87.11</v>
      </c>
      <c r="BL327" s="26">
        <v>90.29</v>
      </c>
      <c r="BM327" s="26">
        <v>121.68</v>
      </c>
      <c r="BN327" s="26">
        <v>78.12</v>
      </c>
      <c r="BO327" s="26">
        <v>106.5</v>
      </c>
      <c r="BP327" s="26">
        <v>78.040000000000006</v>
      </c>
      <c r="BQ327" s="26">
        <v>73.69</v>
      </c>
      <c r="BR327" s="26">
        <v>123.65</v>
      </c>
      <c r="BS327" s="26">
        <v>80.010000000000005</v>
      </c>
      <c r="BT327" s="26">
        <v>76.599999999999994</v>
      </c>
      <c r="BU327" s="26">
        <v>82.87</v>
      </c>
      <c r="BV327" s="26">
        <v>90.34</v>
      </c>
      <c r="BW327" s="26">
        <v>102.73</v>
      </c>
      <c r="BX327" s="26">
        <v>90.86</v>
      </c>
      <c r="BY327" s="25"/>
      <c r="BZ327" s="25"/>
      <c r="CA327" s="25"/>
      <c r="CB327" s="25"/>
      <c r="CC327" s="26">
        <v>109.73</v>
      </c>
      <c r="CD327" s="26">
        <v>80.040000000000006</v>
      </c>
      <c r="CE327" s="26">
        <v>101.17</v>
      </c>
      <c r="CF327" s="26">
        <v>83.65</v>
      </c>
      <c r="CG327" s="26">
        <v>94.26</v>
      </c>
    </row>
    <row r="328" spans="1:85" x14ac:dyDescent="0.3">
      <c r="A328" s="24" t="s">
        <v>400</v>
      </c>
      <c r="B328" s="26">
        <v>94.71</v>
      </c>
      <c r="C328" s="25"/>
      <c r="D328" s="26">
        <v>96.56</v>
      </c>
      <c r="E328" s="26">
        <v>94.22</v>
      </c>
      <c r="F328" s="26">
        <v>98.43</v>
      </c>
      <c r="G328" s="26">
        <v>85.12</v>
      </c>
      <c r="H328" s="26">
        <v>96.76</v>
      </c>
      <c r="I328" s="26">
        <v>93.02</v>
      </c>
      <c r="J328" s="26">
        <v>94.79</v>
      </c>
      <c r="K328" s="26">
        <v>97.85</v>
      </c>
      <c r="L328" s="26">
        <v>93.53</v>
      </c>
      <c r="M328" s="26">
        <v>92.33</v>
      </c>
      <c r="N328" s="26">
        <v>98.76</v>
      </c>
      <c r="O328" s="26">
        <v>105.27</v>
      </c>
      <c r="P328" s="26">
        <v>91.81</v>
      </c>
      <c r="Q328" s="26">
        <v>86.59</v>
      </c>
      <c r="R328" s="25"/>
      <c r="S328" s="25"/>
      <c r="T328" s="25"/>
      <c r="U328" s="26">
        <v>95.9</v>
      </c>
      <c r="V328" s="26">
        <v>93.3</v>
      </c>
      <c r="W328" s="25"/>
      <c r="X328" s="26">
        <v>96.69</v>
      </c>
      <c r="Y328" s="26">
        <v>90.37</v>
      </c>
      <c r="Z328" s="26">
        <v>79.489999999999995</v>
      </c>
      <c r="AA328" s="26">
        <v>93.48</v>
      </c>
      <c r="AB328" s="26">
        <v>95.57</v>
      </c>
      <c r="AC328" s="26">
        <v>117.12</v>
      </c>
      <c r="AD328" s="26">
        <v>105.16</v>
      </c>
      <c r="AE328" s="26">
        <v>100.15</v>
      </c>
      <c r="AF328" s="26">
        <v>103.18</v>
      </c>
      <c r="AG328" s="26">
        <v>104.81</v>
      </c>
      <c r="AH328" s="26">
        <v>107.56</v>
      </c>
      <c r="AI328" s="26">
        <v>99.89</v>
      </c>
      <c r="AJ328" s="26">
        <v>105.01</v>
      </c>
      <c r="AK328" s="26">
        <v>103.79</v>
      </c>
      <c r="AL328" s="26">
        <v>118.71</v>
      </c>
      <c r="AM328" s="26">
        <v>96.47</v>
      </c>
      <c r="AN328" s="26">
        <v>104.74</v>
      </c>
      <c r="AO328" s="26">
        <v>106.73</v>
      </c>
      <c r="AP328" s="26">
        <v>99.94</v>
      </c>
      <c r="AQ328" s="26">
        <v>82.42</v>
      </c>
      <c r="AR328" s="26">
        <v>89.42</v>
      </c>
      <c r="AS328" s="26">
        <v>94.07</v>
      </c>
      <c r="AT328" s="26">
        <v>113.05</v>
      </c>
      <c r="AU328" s="26">
        <v>84.13</v>
      </c>
      <c r="AV328" s="26">
        <v>96.63</v>
      </c>
      <c r="AW328" s="26">
        <v>96.63</v>
      </c>
      <c r="AX328" s="26">
        <v>92</v>
      </c>
      <c r="AY328" s="26">
        <v>90.87</v>
      </c>
      <c r="AZ328" s="26">
        <v>94.57</v>
      </c>
      <c r="BA328" s="26">
        <v>94.57</v>
      </c>
      <c r="BB328" s="26">
        <v>100.98</v>
      </c>
      <c r="BC328" s="26">
        <v>68.599999999999994</v>
      </c>
      <c r="BD328" s="26">
        <v>97.45</v>
      </c>
      <c r="BE328" s="26">
        <v>102.01</v>
      </c>
      <c r="BF328" s="25"/>
      <c r="BG328" s="26">
        <v>93.65</v>
      </c>
      <c r="BH328" s="26">
        <v>98.37</v>
      </c>
      <c r="BI328" s="26">
        <v>91.28</v>
      </c>
      <c r="BJ328" s="26">
        <v>93.9</v>
      </c>
      <c r="BK328" s="26">
        <v>87.48</v>
      </c>
      <c r="BL328" s="26">
        <v>91.83</v>
      </c>
      <c r="BM328" s="26">
        <v>120.38</v>
      </c>
      <c r="BN328" s="26">
        <v>78.25</v>
      </c>
      <c r="BO328" s="26">
        <v>105.91</v>
      </c>
      <c r="BP328" s="26">
        <v>78.62</v>
      </c>
      <c r="BQ328" s="26">
        <v>75.5</v>
      </c>
      <c r="BR328" s="26">
        <v>123.79</v>
      </c>
      <c r="BS328" s="26">
        <v>80.44</v>
      </c>
      <c r="BT328" s="26">
        <v>76.39</v>
      </c>
      <c r="BU328" s="26">
        <v>82.31</v>
      </c>
      <c r="BV328" s="26">
        <v>90.22</v>
      </c>
      <c r="BW328" s="26">
        <v>101.55</v>
      </c>
      <c r="BX328" s="26">
        <v>91.08</v>
      </c>
      <c r="BY328" s="25"/>
      <c r="BZ328" s="25"/>
      <c r="CA328" s="25"/>
      <c r="CB328" s="25"/>
      <c r="CC328" s="26">
        <v>108.66</v>
      </c>
      <c r="CD328" s="26">
        <v>79.89</v>
      </c>
      <c r="CE328" s="26">
        <v>100.58</v>
      </c>
      <c r="CF328" s="26">
        <v>83.15</v>
      </c>
      <c r="CG328" s="26">
        <v>95.49</v>
      </c>
    </row>
    <row r="329" spans="1:85" x14ac:dyDescent="0.3">
      <c r="A329" s="24" t="s">
        <v>401</v>
      </c>
      <c r="B329" s="26">
        <v>94.74</v>
      </c>
      <c r="C329" s="25"/>
      <c r="D329" s="26">
        <v>96.79</v>
      </c>
      <c r="E329" s="26">
        <v>94.38</v>
      </c>
      <c r="F329" s="26">
        <v>98.12</v>
      </c>
      <c r="G329" s="26">
        <v>86.09</v>
      </c>
      <c r="H329" s="26">
        <v>97.03</v>
      </c>
      <c r="I329" s="26">
        <v>93.3</v>
      </c>
      <c r="J329" s="26">
        <v>94.84</v>
      </c>
      <c r="K329" s="26">
        <v>97.32</v>
      </c>
      <c r="L329" s="26">
        <v>93.11</v>
      </c>
      <c r="M329" s="26">
        <v>92.89</v>
      </c>
      <c r="N329" s="26">
        <v>98.53</v>
      </c>
      <c r="O329" s="26">
        <v>104.88</v>
      </c>
      <c r="P329" s="26">
        <v>92.05</v>
      </c>
      <c r="Q329" s="26">
        <v>85.68</v>
      </c>
      <c r="R329" s="25"/>
      <c r="S329" s="25"/>
      <c r="T329" s="25"/>
      <c r="U329" s="26">
        <v>96.27</v>
      </c>
      <c r="V329" s="26">
        <v>94.95</v>
      </c>
      <c r="W329" s="25"/>
      <c r="X329" s="26">
        <v>97.15</v>
      </c>
      <c r="Y329" s="26">
        <v>89.85</v>
      </c>
      <c r="Z329" s="26">
        <v>81.31</v>
      </c>
      <c r="AA329" s="26">
        <v>94.22</v>
      </c>
      <c r="AB329" s="26">
        <v>95.62</v>
      </c>
      <c r="AC329" s="26">
        <v>115.91</v>
      </c>
      <c r="AD329" s="26">
        <v>103.61</v>
      </c>
      <c r="AE329" s="26">
        <v>100.36</v>
      </c>
      <c r="AF329" s="26">
        <v>103.09</v>
      </c>
      <c r="AG329" s="26">
        <v>105.3</v>
      </c>
      <c r="AH329" s="26">
        <v>107.04</v>
      </c>
      <c r="AI329" s="26">
        <v>99.37</v>
      </c>
      <c r="AJ329" s="26">
        <v>104.29</v>
      </c>
      <c r="AK329" s="26">
        <v>103.51</v>
      </c>
      <c r="AL329" s="26">
        <v>117.46</v>
      </c>
      <c r="AM329" s="26">
        <v>97.05</v>
      </c>
      <c r="AN329" s="26">
        <v>103.91</v>
      </c>
      <c r="AO329" s="26">
        <v>106</v>
      </c>
      <c r="AP329" s="26">
        <v>100.21</v>
      </c>
      <c r="AQ329" s="26">
        <v>82.73</v>
      </c>
      <c r="AR329" s="26">
        <v>90.79</v>
      </c>
      <c r="AS329" s="26">
        <v>93.85</v>
      </c>
      <c r="AT329" s="26">
        <v>111.71</v>
      </c>
      <c r="AU329" s="26">
        <v>85.12</v>
      </c>
      <c r="AV329" s="26">
        <v>96.88</v>
      </c>
      <c r="AW329" s="26">
        <v>96.61</v>
      </c>
      <c r="AX329" s="26">
        <v>93.02</v>
      </c>
      <c r="AY329" s="26">
        <v>90.77</v>
      </c>
      <c r="AZ329" s="26">
        <v>94.92</v>
      </c>
      <c r="BA329" s="26">
        <v>95.27</v>
      </c>
      <c r="BB329" s="26">
        <v>100.38</v>
      </c>
      <c r="BC329" s="26">
        <v>72.14</v>
      </c>
      <c r="BD329" s="26">
        <v>96.95</v>
      </c>
      <c r="BE329" s="26">
        <v>101.94</v>
      </c>
      <c r="BF329" s="25"/>
      <c r="BG329" s="26">
        <v>93.53</v>
      </c>
      <c r="BH329" s="26">
        <v>98.08</v>
      </c>
      <c r="BI329" s="26">
        <v>90.89</v>
      </c>
      <c r="BJ329" s="26">
        <v>93.78</v>
      </c>
      <c r="BK329" s="26">
        <v>88.21</v>
      </c>
      <c r="BL329" s="26">
        <v>95.72</v>
      </c>
      <c r="BM329" s="26">
        <v>119.37</v>
      </c>
      <c r="BN329" s="26">
        <v>78.55</v>
      </c>
      <c r="BO329" s="26">
        <v>105.27</v>
      </c>
      <c r="BP329" s="26">
        <v>80.040000000000006</v>
      </c>
      <c r="BQ329" s="26">
        <v>77.48</v>
      </c>
      <c r="BR329" s="26">
        <v>123.77</v>
      </c>
      <c r="BS329" s="26">
        <v>81.28</v>
      </c>
      <c r="BT329" s="26">
        <v>76.52</v>
      </c>
      <c r="BU329" s="26">
        <v>81.78</v>
      </c>
      <c r="BV329" s="26">
        <v>91.25</v>
      </c>
      <c r="BW329" s="26">
        <v>102.05</v>
      </c>
      <c r="BX329" s="26">
        <v>91.21</v>
      </c>
      <c r="BY329" s="25"/>
      <c r="BZ329" s="25"/>
      <c r="CA329" s="25"/>
      <c r="CB329" s="25"/>
      <c r="CC329" s="26">
        <v>108.2</v>
      </c>
      <c r="CD329" s="26">
        <v>80.650000000000006</v>
      </c>
      <c r="CE329" s="26">
        <v>100.78</v>
      </c>
      <c r="CF329" s="26">
        <v>82.61</v>
      </c>
      <c r="CG329" s="26">
        <v>94</v>
      </c>
    </row>
    <row r="330" spans="1:85" x14ac:dyDescent="0.3">
      <c r="A330" s="24" t="s">
        <v>402</v>
      </c>
      <c r="B330" s="26">
        <v>94.81</v>
      </c>
      <c r="C330" s="25"/>
      <c r="D330" s="26">
        <v>97.25</v>
      </c>
      <c r="E330" s="26">
        <v>94.84</v>
      </c>
      <c r="F330" s="26">
        <v>97.78</v>
      </c>
      <c r="G330" s="26">
        <v>87.01</v>
      </c>
      <c r="H330" s="26">
        <v>97.09</v>
      </c>
      <c r="I330" s="26">
        <v>93.73</v>
      </c>
      <c r="J330" s="26">
        <v>94.86</v>
      </c>
      <c r="K330" s="26">
        <v>97.14</v>
      </c>
      <c r="L330" s="26">
        <v>92.78</v>
      </c>
      <c r="M330" s="26">
        <v>93.29</v>
      </c>
      <c r="N330" s="26">
        <v>98.08</v>
      </c>
      <c r="O330" s="26">
        <v>104.18</v>
      </c>
      <c r="P330" s="26">
        <v>92.09</v>
      </c>
      <c r="Q330" s="26">
        <v>85.68</v>
      </c>
      <c r="R330" s="25"/>
      <c r="S330" s="25"/>
      <c r="T330" s="25"/>
      <c r="U330" s="26">
        <v>96.65</v>
      </c>
      <c r="V330" s="26">
        <v>95.72</v>
      </c>
      <c r="W330" s="25"/>
      <c r="X330" s="26">
        <v>97.39</v>
      </c>
      <c r="Y330" s="26">
        <v>88.66</v>
      </c>
      <c r="Z330" s="26">
        <v>82.29</v>
      </c>
      <c r="AA330" s="26">
        <v>94.38</v>
      </c>
      <c r="AB330" s="26">
        <v>95.56</v>
      </c>
      <c r="AC330" s="26">
        <v>114.48</v>
      </c>
      <c r="AD330" s="26">
        <v>102.18</v>
      </c>
      <c r="AE330" s="26">
        <v>99.65</v>
      </c>
      <c r="AF330" s="26">
        <v>102.69</v>
      </c>
      <c r="AG330" s="26">
        <v>105.15</v>
      </c>
      <c r="AH330" s="26">
        <v>105.96</v>
      </c>
      <c r="AI330" s="26">
        <v>99.1</v>
      </c>
      <c r="AJ330" s="26">
        <v>103.5</v>
      </c>
      <c r="AK330" s="26">
        <v>102.56</v>
      </c>
      <c r="AL330" s="26">
        <v>115.99</v>
      </c>
      <c r="AM330" s="26">
        <v>97.37</v>
      </c>
      <c r="AN330" s="26">
        <v>103.27</v>
      </c>
      <c r="AO330" s="26">
        <v>105.17</v>
      </c>
      <c r="AP330" s="26">
        <v>100.32</v>
      </c>
      <c r="AQ330" s="26">
        <v>83.37</v>
      </c>
      <c r="AR330" s="26">
        <v>90.67</v>
      </c>
      <c r="AS330" s="26">
        <v>93.77</v>
      </c>
      <c r="AT330" s="26">
        <v>110.07</v>
      </c>
      <c r="AU330" s="26">
        <v>86.09</v>
      </c>
      <c r="AV330" s="26">
        <v>97.36</v>
      </c>
      <c r="AW330" s="26">
        <v>96.66</v>
      </c>
      <c r="AX330" s="26">
        <v>93.3</v>
      </c>
      <c r="AY330" s="26">
        <v>90.12</v>
      </c>
      <c r="AZ330" s="26">
        <v>94.61</v>
      </c>
      <c r="BA330" s="26">
        <v>95.56</v>
      </c>
      <c r="BB330" s="26">
        <v>99.76</v>
      </c>
      <c r="BC330" s="26">
        <v>72.569999999999993</v>
      </c>
      <c r="BD330" s="26">
        <v>95.91</v>
      </c>
      <c r="BE330" s="26">
        <v>101.8</v>
      </c>
      <c r="BF330" s="25"/>
      <c r="BG330" s="26">
        <v>93.11</v>
      </c>
      <c r="BH330" s="26">
        <v>97.87</v>
      </c>
      <c r="BI330" s="26">
        <v>90.96</v>
      </c>
      <c r="BJ330" s="26">
        <v>94.61</v>
      </c>
      <c r="BK330" s="26">
        <v>89.08</v>
      </c>
      <c r="BL330" s="26">
        <v>96.22</v>
      </c>
      <c r="BM330" s="26">
        <v>117.56</v>
      </c>
      <c r="BN330" s="26">
        <v>78.25</v>
      </c>
      <c r="BO330" s="26">
        <v>104.88</v>
      </c>
      <c r="BP330" s="26">
        <v>80.78</v>
      </c>
      <c r="BQ330" s="26">
        <v>77.92</v>
      </c>
      <c r="BR330" s="26">
        <v>123.39</v>
      </c>
      <c r="BS330" s="26">
        <v>81.040000000000006</v>
      </c>
      <c r="BT330" s="26">
        <v>75.88</v>
      </c>
      <c r="BU330" s="26">
        <v>80.180000000000007</v>
      </c>
      <c r="BV330" s="26">
        <v>91.81</v>
      </c>
      <c r="BW330" s="26">
        <v>102.02</v>
      </c>
      <c r="BX330" s="26">
        <v>91.14</v>
      </c>
      <c r="BY330" s="25"/>
      <c r="BZ330" s="25"/>
      <c r="CA330" s="25"/>
      <c r="CB330" s="25"/>
      <c r="CC330" s="26">
        <v>108.01</v>
      </c>
      <c r="CD330" s="26">
        <v>81.7</v>
      </c>
      <c r="CE330" s="26">
        <v>99.27</v>
      </c>
      <c r="CF330" s="26">
        <v>84.97</v>
      </c>
      <c r="CG330" s="26">
        <v>96.8</v>
      </c>
    </row>
    <row r="331" spans="1:85" x14ac:dyDescent="0.3">
      <c r="A331" s="24" t="s">
        <v>403</v>
      </c>
      <c r="B331" s="26">
        <v>94.99</v>
      </c>
      <c r="C331" s="25"/>
      <c r="D331" s="26">
        <v>97.6</v>
      </c>
      <c r="E331" s="26">
        <v>95.39</v>
      </c>
      <c r="F331" s="26">
        <v>97.6</v>
      </c>
      <c r="G331" s="26">
        <v>87.86</v>
      </c>
      <c r="H331" s="26">
        <v>97.34</v>
      </c>
      <c r="I331" s="26">
        <v>94.14</v>
      </c>
      <c r="J331" s="26">
        <v>94.94</v>
      </c>
      <c r="K331" s="26">
        <v>96.96</v>
      </c>
      <c r="L331" s="26">
        <v>92.75</v>
      </c>
      <c r="M331" s="26">
        <v>93.52</v>
      </c>
      <c r="N331" s="26">
        <v>98.3</v>
      </c>
      <c r="O331" s="26">
        <v>104.07</v>
      </c>
      <c r="P331" s="26">
        <v>92.46</v>
      </c>
      <c r="Q331" s="26">
        <v>85.44</v>
      </c>
      <c r="R331" s="25"/>
      <c r="S331" s="25"/>
      <c r="T331" s="25"/>
      <c r="U331" s="26">
        <v>96.9</v>
      </c>
      <c r="V331" s="26">
        <v>97.66</v>
      </c>
      <c r="W331" s="25"/>
      <c r="X331" s="26">
        <v>97.86</v>
      </c>
      <c r="Y331" s="26">
        <v>88.32</v>
      </c>
      <c r="Z331" s="26">
        <v>83.11</v>
      </c>
      <c r="AA331" s="26">
        <v>94.84</v>
      </c>
      <c r="AB331" s="26">
        <v>95.72</v>
      </c>
      <c r="AC331" s="26">
        <v>113.75</v>
      </c>
      <c r="AD331" s="26">
        <v>101.24</v>
      </c>
      <c r="AE331" s="26">
        <v>98.99</v>
      </c>
      <c r="AF331" s="26">
        <v>102.25</v>
      </c>
      <c r="AG331" s="26">
        <v>104.64</v>
      </c>
      <c r="AH331" s="26">
        <v>105</v>
      </c>
      <c r="AI331" s="26">
        <v>98.94</v>
      </c>
      <c r="AJ331" s="26">
        <v>102.51</v>
      </c>
      <c r="AK331" s="26">
        <v>101.81</v>
      </c>
      <c r="AL331" s="26">
        <v>114.21</v>
      </c>
      <c r="AM331" s="26">
        <v>97.66</v>
      </c>
      <c r="AN331" s="26">
        <v>102.8</v>
      </c>
      <c r="AO331" s="26">
        <v>104.43</v>
      </c>
      <c r="AP331" s="26">
        <v>99.82</v>
      </c>
      <c r="AQ331" s="26">
        <v>83.61</v>
      </c>
      <c r="AR331" s="26">
        <v>90.8</v>
      </c>
      <c r="AS331" s="26">
        <v>93.24</v>
      </c>
      <c r="AT331" s="26">
        <v>108.57</v>
      </c>
      <c r="AU331" s="26">
        <v>87.01</v>
      </c>
      <c r="AV331" s="26">
        <v>97.59</v>
      </c>
      <c r="AW331" s="26">
        <v>96.55</v>
      </c>
      <c r="AX331" s="26">
        <v>93.73</v>
      </c>
      <c r="AY331" s="26">
        <v>89.98</v>
      </c>
      <c r="AZ331" s="26">
        <v>94.54</v>
      </c>
      <c r="BA331" s="26">
        <v>95.65</v>
      </c>
      <c r="BB331" s="26">
        <v>99.38</v>
      </c>
      <c r="BC331" s="26">
        <v>72.8</v>
      </c>
      <c r="BD331" s="26">
        <v>96.06</v>
      </c>
      <c r="BE331" s="26">
        <v>101.68</v>
      </c>
      <c r="BF331" s="25"/>
      <c r="BG331" s="26">
        <v>92.78</v>
      </c>
      <c r="BH331" s="26">
        <v>97.39</v>
      </c>
      <c r="BI331" s="26">
        <v>91.21</v>
      </c>
      <c r="BJ331" s="26">
        <v>94.88</v>
      </c>
      <c r="BK331" s="26">
        <v>90.45</v>
      </c>
      <c r="BL331" s="26">
        <v>96.21</v>
      </c>
      <c r="BM331" s="26">
        <v>115.61</v>
      </c>
      <c r="BN331" s="26">
        <v>78.48</v>
      </c>
      <c r="BO331" s="26">
        <v>104.18</v>
      </c>
      <c r="BP331" s="26">
        <v>81.36</v>
      </c>
      <c r="BQ331" s="26">
        <v>78.16</v>
      </c>
      <c r="BR331" s="26">
        <v>122.6</v>
      </c>
      <c r="BS331" s="26">
        <v>80.52</v>
      </c>
      <c r="BT331" s="26">
        <v>75.87</v>
      </c>
      <c r="BU331" s="26">
        <v>79.3</v>
      </c>
      <c r="BV331" s="26">
        <v>92.49</v>
      </c>
      <c r="BW331" s="26">
        <v>100.82</v>
      </c>
      <c r="BX331" s="26">
        <v>92.95</v>
      </c>
      <c r="BY331" s="25"/>
      <c r="BZ331" s="25"/>
      <c r="CA331" s="25"/>
      <c r="CB331" s="25"/>
      <c r="CC331" s="26">
        <v>108.22</v>
      </c>
      <c r="CD331" s="26">
        <v>82.29</v>
      </c>
      <c r="CE331" s="26">
        <v>98.93</v>
      </c>
      <c r="CF331" s="26">
        <v>87.67</v>
      </c>
      <c r="CG331" s="26">
        <v>97.35</v>
      </c>
    </row>
    <row r="332" spans="1:85" x14ac:dyDescent="0.3">
      <c r="A332" s="24" t="s">
        <v>404</v>
      </c>
      <c r="B332" s="26">
        <v>95.37</v>
      </c>
      <c r="C332" s="25"/>
      <c r="D332" s="26">
        <v>97.91</v>
      </c>
      <c r="E332" s="26">
        <v>95.82</v>
      </c>
      <c r="F332" s="26">
        <v>97.6</v>
      </c>
      <c r="G332" s="26">
        <v>88.93</v>
      </c>
      <c r="H332" s="26">
        <v>97.62</v>
      </c>
      <c r="I332" s="26">
        <v>94.32</v>
      </c>
      <c r="J332" s="26">
        <v>95.54</v>
      </c>
      <c r="K332" s="26">
        <v>97.14</v>
      </c>
      <c r="L332" s="26">
        <v>92.95</v>
      </c>
      <c r="M332" s="26">
        <v>93.88</v>
      </c>
      <c r="N332" s="26">
        <v>98.98</v>
      </c>
      <c r="O332" s="26">
        <v>103.91</v>
      </c>
      <c r="P332" s="26">
        <v>93.2</v>
      </c>
      <c r="Q332" s="26">
        <v>85.59</v>
      </c>
      <c r="R332" s="25"/>
      <c r="S332" s="25"/>
      <c r="T332" s="25"/>
      <c r="U332" s="26">
        <v>96.98</v>
      </c>
      <c r="V332" s="26">
        <v>98.92</v>
      </c>
      <c r="W332" s="25"/>
      <c r="X332" s="26">
        <v>98.2</v>
      </c>
      <c r="Y332" s="26">
        <v>88.01</v>
      </c>
      <c r="Z332" s="26">
        <v>84.04</v>
      </c>
      <c r="AA332" s="26">
        <v>95.39</v>
      </c>
      <c r="AB332" s="26">
        <v>95.97</v>
      </c>
      <c r="AC332" s="26">
        <v>112.69</v>
      </c>
      <c r="AD332" s="26">
        <v>101.84</v>
      </c>
      <c r="AE332" s="26">
        <v>98.11</v>
      </c>
      <c r="AF332" s="26">
        <v>101.85</v>
      </c>
      <c r="AG332" s="26">
        <v>104.42</v>
      </c>
      <c r="AH332" s="26">
        <v>104.14</v>
      </c>
      <c r="AI332" s="26">
        <v>98.77</v>
      </c>
      <c r="AJ332" s="26">
        <v>101.52</v>
      </c>
      <c r="AK332" s="26">
        <v>101.6</v>
      </c>
      <c r="AL332" s="26">
        <v>112.57</v>
      </c>
      <c r="AM332" s="26">
        <v>97.83</v>
      </c>
      <c r="AN332" s="26">
        <v>102.5</v>
      </c>
      <c r="AO332" s="26">
        <v>103.61</v>
      </c>
      <c r="AP332" s="26">
        <v>99.78</v>
      </c>
      <c r="AQ332" s="26">
        <v>84.21</v>
      </c>
      <c r="AR332" s="26">
        <v>90.63</v>
      </c>
      <c r="AS332" s="26">
        <v>93.22</v>
      </c>
      <c r="AT332" s="26">
        <v>107.79</v>
      </c>
      <c r="AU332" s="26">
        <v>87.86</v>
      </c>
      <c r="AV332" s="26">
        <v>97.97</v>
      </c>
      <c r="AW332" s="26">
        <v>96.65</v>
      </c>
      <c r="AX332" s="26">
        <v>94.14</v>
      </c>
      <c r="AY332" s="26">
        <v>89.8</v>
      </c>
      <c r="AZ332" s="26">
        <v>94.25</v>
      </c>
      <c r="BA332" s="26">
        <v>95.91</v>
      </c>
      <c r="BB332" s="26">
        <v>98.98</v>
      </c>
      <c r="BC332" s="26">
        <v>73.099999999999994</v>
      </c>
      <c r="BD332" s="26">
        <v>96</v>
      </c>
      <c r="BE332" s="26">
        <v>101.6</v>
      </c>
      <c r="BF332" s="25"/>
      <c r="BG332" s="26">
        <v>92.75</v>
      </c>
      <c r="BH332" s="26">
        <v>97.41</v>
      </c>
      <c r="BI332" s="26">
        <v>91.28</v>
      </c>
      <c r="BJ332" s="26">
        <v>94.87</v>
      </c>
      <c r="BK332" s="26">
        <v>91.69</v>
      </c>
      <c r="BL332" s="26">
        <v>97.4</v>
      </c>
      <c r="BM332" s="26">
        <v>113.63</v>
      </c>
      <c r="BN332" s="26">
        <v>78.75</v>
      </c>
      <c r="BO332" s="26">
        <v>104.07</v>
      </c>
      <c r="BP332" s="26">
        <v>81.8</v>
      </c>
      <c r="BQ332" s="26">
        <v>80.31</v>
      </c>
      <c r="BR332" s="26">
        <v>121.55</v>
      </c>
      <c r="BS332" s="26">
        <v>80.44</v>
      </c>
      <c r="BT332" s="26">
        <v>76.349999999999994</v>
      </c>
      <c r="BU332" s="26">
        <v>78.97</v>
      </c>
      <c r="BV332" s="26">
        <v>93.49</v>
      </c>
      <c r="BW332" s="26">
        <v>99.74</v>
      </c>
      <c r="BX332" s="26">
        <v>92.93</v>
      </c>
      <c r="BY332" s="25"/>
      <c r="BZ332" s="25"/>
      <c r="CA332" s="25"/>
      <c r="CB332" s="25"/>
      <c r="CC332" s="26">
        <v>107.99</v>
      </c>
      <c r="CD332" s="26">
        <v>83.14</v>
      </c>
      <c r="CE332" s="26">
        <v>99.07</v>
      </c>
      <c r="CF332" s="26">
        <v>91.04</v>
      </c>
      <c r="CG332" s="26">
        <v>99.54</v>
      </c>
    </row>
    <row r="333" spans="1:85" x14ac:dyDescent="0.3">
      <c r="A333" s="24" t="s">
        <v>405</v>
      </c>
      <c r="B333" s="26">
        <v>95.53</v>
      </c>
      <c r="C333" s="25"/>
      <c r="D333" s="26">
        <v>98.21</v>
      </c>
      <c r="E333" s="26">
        <v>96.06</v>
      </c>
      <c r="F333" s="26">
        <v>97.29</v>
      </c>
      <c r="G333" s="26">
        <v>89.38</v>
      </c>
      <c r="H333" s="26">
        <v>97.84</v>
      </c>
      <c r="I333" s="26">
        <v>94.76</v>
      </c>
      <c r="J333" s="26">
        <v>96.13</v>
      </c>
      <c r="K333" s="26">
        <v>97.2</v>
      </c>
      <c r="L333" s="26">
        <v>93.11</v>
      </c>
      <c r="M333" s="26">
        <v>94.1</v>
      </c>
      <c r="N333" s="26">
        <v>98.93</v>
      </c>
      <c r="O333" s="26">
        <v>104.03</v>
      </c>
      <c r="P333" s="26">
        <v>93.54</v>
      </c>
      <c r="Q333" s="26">
        <v>85.2</v>
      </c>
      <c r="R333" s="25"/>
      <c r="S333" s="25"/>
      <c r="T333" s="25"/>
      <c r="U333" s="26">
        <v>97.32</v>
      </c>
      <c r="V333" s="26">
        <v>98.98</v>
      </c>
      <c r="W333" s="25"/>
      <c r="X333" s="26">
        <v>98.51</v>
      </c>
      <c r="Y333" s="26">
        <v>87.59</v>
      </c>
      <c r="Z333" s="26">
        <v>85.12</v>
      </c>
      <c r="AA333" s="26">
        <v>95.82</v>
      </c>
      <c r="AB333" s="26">
        <v>96.57</v>
      </c>
      <c r="AC333" s="26">
        <v>111.92</v>
      </c>
      <c r="AD333" s="26">
        <v>102.04</v>
      </c>
      <c r="AE333" s="26">
        <v>97.67</v>
      </c>
      <c r="AF333" s="26">
        <v>101.72</v>
      </c>
      <c r="AG333" s="26">
        <v>104.07</v>
      </c>
      <c r="AH333" s="26">
        <v>103.47</v>
      </c>
      <c r="AI333" s="26">
        <v>98.72</v>
      </c>
      <c r="AJ333" s="26">
        <v>101.28</v>
      </c>
      <c r="AK333" s="26">
        <v>101.27</v>
      </c>
      <c r="AL333" s="26">
        <v>111.02</v>
      </c>
      <c r="AM333" s="26">
        <v>98.26</v>
      </c>
      <c r="AN333" s="26">
        <v>102</v>
      </c>
      <c r="AO333" s="26">
        <v>102.93</v>
      </c>
      <c r="AP333" s="26">
        <v>99.71</v>
      </c>
      <c r="AQ333" s="26">
        <v>84.83</v>
      </c>
      <c r="AR333" s="26">
        <v>91.37</v>
      </c>
      <c r="AS333" s="26">
        <v>93.15</v>
      </c>
      <c r="AT333" s="26">
        <v>106.52</v>
      </c>
      <c r="AU333" s="26">
        <v>88.93</v>
      </c>
      <c r="AV333" s="26">
        <v>98.29</v>
      </c>
      <c r="AW333" s="26">
        <v>96.9</v>
      </c>
      <c r="AX333" s="26">
        <v>94.32</v>
      </c>
      <c r="AY333" s="26">
        <v>90.25</v>
      </c>
      <c r="AZ333" s="26">
        <v>94.68</v>
      </c>
      <c r="BA333" s="26">
        <v>96.59</v>
      </c>
      <c r="BB333" s="26">
        <v>98.88</v>
      </c>
      <c r="BC333" s="26">
        <v>76.930000000000007</v>
      </c>
      <c r="BD333" s="26">
        <v>95.55</v>
      </c>
      <c r="BE333" s="26">
        <v>101.6</v>
      </c>
      <c r="BF333" s="25"/>
      <c r="BG333" s="26">
        <v>92.95</v>
      </c>
      <c r="BH333" s="26">
        <v>97.43</v>
      </c>
      <c r="BI333" s="26">
        <v>91.46</v>
      </c>
      <c r="BJ333" s="26">
        <v>94.91</v>
      </c>
      <c r="BK333" s="26">
        <v>93.32</v>
      </c>
      <c r="BL333" s="26">
        <v>99.06</v>
      </c>
      <c r="BM333" s="26">
        <v>112.22</v>
      </c>
      <c r="BN333" s="26">
        <v>79.28</v>
      </c>
      <c r="BO333" s="26">
        <v>103.91</v>
      </c>
      <c r="BP333" s="26">
        <v>83.07</v>
      </c>
      <c r="BQ333" s="26">
        <v>81.78</v>
      </c>
      <c r="BR333" s="26">
        <v>120.22</v>
      </c>
      <c r="BS333" s="26">
        <v>81.64</v>
      </c>
      <c r="BT333" s="26">
        <v>80.23</v>
      </c>
      <c r="BU333" s="26">
        <v>79.16</v>
      </c>
      <c r="BV333" s="26">
        <v>93.81</v>
      </c>
      <c r="BW333" s="26">
        <v>99.25</v>
      </c>
      <c r="BX333" s="26">
        <v>93.15</v>
      </c>
      <c r="BY333" s="25"/>
      <c r="BZ333" s="25"/>
      <c r="CA333" s="25"/>
      <c r="CB333" s="25"/>
      <c r="CC333" s="26">
        <v>107.78</v>
      </c>
      <c r="CD333" s="26">
        <v>83.58</v>
      </c>
      <c r="CE333" s="26">
        <v>98.14</v>
      </c>
      <c r="CF333" s="26">
        <v>95.74</v>
      </c>
      <c r="CG333" s="26">
        <v>100.47</v>
      </c>
    </row>
    <row r="334" spans="1:85" x14ac:dyDescent="0.3">
      <c r="A334" s="24" t="s">
        <v>406</v>
      </c>
      <c r="B334" s="26">
        <v>95.82</v>
      </c>
      <c r="C334" s="25"/>
      <c r="D334" s="26">
        <v>98.8</v>
      </c>
      <c r="E334" s="26">
        <v>96.75</v>
      </c>
      <c r="F334" s="26">
        <v>97.09</v>
      </c>
      <c r="G334" s="26">
        <v>90.23</v>
      </c>
      <c r="H334" s="26">
        <v>97.87</v>
      </c>
      <c r="I334" s="26">
        <v>95</v>
      </c>
      <c r="J334" s="26">
        <v>96.35</v>
      </c>
      <c r="K334" s="26">
        <v>97.52</v>
      </c>
      <c r="L334" s="26">
        <v>93.7</v>
      </c>
      <c r="M334" s="26">
        <v>94.56</v>
      </c>
      <c r="N334" s="26">
        <v>98.86</v>
      </c>
      <c r="O334" s="26">
        <v>103.56</v>
      </c>
      <c r="P334" s="26">
        <v>93.86</v>
      </c>
      <c r="Q334" s="26">
        <v>86.32</v>
      </c>
      <c r="R334" s="25"/>
      <c r="S334" s="25"/>
      <c r="T334" s="25"/>
      <c r="U334" s="26">
        <v>97.6</v>
      </c>
      <c r="V334" s="26">
        <v>98.58</v>
      </c>
      <c r="W334" s="25"/>
      <c r="X334" s="26">
        <v>98.8</v>
      </c>
      <c r="Y334" s="26">
        <v>87.21</v>
      </c>
      <c r="Z334" s="26">
        <v>86.11</v>
      </c>
      <c r="AA334" s="26">
        <v>96.06</v>
      </c>
      <c r="AB334" s="26">
        <v>96.14</v>
      </c>
      <c r="AC334" s="26">
        <v>111.24</v>
      </c>
      <c r="AD334" s="26">
        <v>101.21</v>
      </c>
      <c r="AE334" s="26">
        <v>97.29</v>
      </c>
      <c r="AF334" s="26">
        <v>101.17</v>
      </c>
      <c r="AG334" s="26">
        <v>104.21</v>
      </c>
      <c r="AH334" s="26">
        <v>102.62</v>
      </c>
      <c r="AI334" s="26">
        <v>98.35</v>
      </c>
      <c r="AJ334" s="26">
        <v>100.7</v>
      </c>
      <c r="AK334" s="26">
        <v>100.3</v>
      </c>
      <c r="AL334" s="26">
        <v>109.54</v>
      </c>
      <c r="AM334" s="26">
        <v>98.12</v>
      </c>
      <c r="AN334" s="26">
        <v>101.83</v>
      </c>
      <c r="AO334" s="26">
        <v>102.42</v>
      </c>
      <c r="AP334" s="26">
        <v>99.48</v>
      </c>
      <c r="AQ334" s="26">
        <v>85.64</v>
      </c>
      <c r="AR334" s="26">
        <v>91.16</v>
      </c>
      <c r="AS334" s="26">
        <v>92.77</v>
      </c>
      <c r="AT334" s="26">
        <v>104.71</v>
      </c>
      <c r="AU334" s="26">
        <v>89.38</v>
      </c>
      <c r="AV334" s="26">
        <v>98.64</v>
      </c>
      <c r="AW334" s="26">
        <v>96.97</v>
      </c>
      <c r="AX334" s="26">
        <v>94.76</v>
      </c>
      <c r="AY334" s="26">
        <v>90.12</v>
      </c>
      <c r="AZ334" s="26">
        <v>94.81</v>
      </c>
      <c r="BA334" s="26">
        <v>97.48</v>
      </c>
      <c r="BB334" s="26">
        <v>98.52</v>
      </c>
      <c r="BC334" s="26">
        <v>78.83</v>
      </c>
      <c r="BD334" s="26">
        <v>95.43</v>
      </c>
      <c r="BE334" s="26">
        <v>101.63</v>
      </c>
      <c r="BF334" s="25"/>
      <c r="BG334" s="26">
        <v>93.11</v>
      </c>
      <c r="BH334" s="26">
        <v>97.59</v>
      </c>
      <c r="BI334" s="26">
        <v>91.81</v>
      </c>
      <c r="BJ334" s="26">
        <v>95.53</v>
      </c>
      <c r="BK334" s="26">
        <v>92.34</v>
      </c>
      <c r="BL334" s="26">
        <v>99.73</v>
      </c>
      <c r="BM334" s="26">
        <v>110.36</v>
      </c>
      <c r="BN334" s="26">
        <v>79.45</v>
      </c>
      <c r="BO334" s="26">
        <v>104.03</v>
      </c>
      <c r="BP334" s="26">
        <v>83.54</v>
      </c>
      <c r="BQ334" s="26">
        <v>83.74</v>
      </c>
      <c r="BR334" s="26">
        <v>118.71</v>
      </c>
      <c r="BS334" s="26">
        <v>83.05</v>
      </c>
      <c r="BT334" s="26">
        <v>81.72</v>
      </c>
      <c r="BU334" s="26">
        <v>78.510000000000005</v>
      </c>
      <c r="BV334" s="26">
        <v>94.5</v>
      </c>
      <c r="BW334" s="26">
        <v>97.83</v>
      </c>
      <c r="BX334" s="26">
        <v>93.42</v>
      </c>
      <c r="BY334" s="25"/>
      <c r="BZ334" s="25"/>
      <c r="CA334" s="25"/>
      <c r="CB334" s="25"/>
      <c r="CC334" s="26">
        <v>107.35</v>
      </c>
      <c r="CD334" s="26">
        <v>84.88</v>
      </c>
      <c r="CE334" s="26">
        <v>97.25</v>
      </c>
      <c r="CF334" s="26">
        <v>100.08</v>
      </c>
      <c r="CG334" s="26">
        <v>99.34</v>
      </c>
    </row>
    <row r="335" spans="1:85" x14ac:dyDescent="0.3">
      <c r="A335" s="24" t="s">
        <v>407</v>
      </c>
      <c r="B335" s="26">
        <v>96.1</v>
      </c>
      <c r="C335" s="25"/>
      <c r="D335" s="26">
        <v>99.54</v>
      </c>
      <c r="E335" s="26">
        <v>97.4</v>
      </c>
      <c r="F335" s="26">
        <v>97.03</v>
      </c>
      <c r="G335" s="26">
        <v>90.62</v>
      </c>
      <c r="H335" s="26">
        <v>97.93</v>
      </c>
      <c r="I335" s="26">
        <v>95.32</v>
      </c>
      <c r="J335" s="26">
        <v>96.81</v>
      </c>
      <c r="K335" s="26">
        <v>97.53</v>
      </c>
      <c r="L335" s="26">
        <v>94.45</v>
      </c>
      <c r="M335" s="26">
        <v>94.78</v>
      </c>
      <c r="N335" s="26">
        <v>99.18</v>
      </c>
      <c r="O335" s="26">
        <v>103.06</v>
      </c>
      <c r="P335" s="26">
        <v>94.37</v>
      </c>
      <c r="Q335" s="26">
        <v>86.99</v>
      </c>
      <c r="R335" s="25"/>
      <c r="S335" s="25"/>
      <c r="T335" s="25"/>
      <c r="U335" s="26">
        <v>97.78</v>
      </c>
      <c r="V335" s="26">
        <v>97.85</v>
      </c>
      <c r="W335" s="25"/>
      <c r="X335" s="26">
        <v>99.36</v>
      </c>
      <c r="Y335" s="26">
        <v>87.61</v>
      </c>
      <c r="Z335" s="26">
        <v>87.85</v>
      </c>
      <c r="AA335" s="26">
        <v>96.75</v>
      </c>
      <c r="AB335" s="26">
        <v>96.16</v>
      </c>
      <c r="AC335" s="26">
        <v>109.91</v>
      </c>
      <c r="AD335" s="26">
        <v>100.38</v>
      </c>
      <c r="AE335" s="26">
        <v>97.22</v>
      </c>
      <c r="AF335" s="26">
        <v>100.74</v>
      </c>
      <c r="AG335" s="26">
        <v>104.31</v>
      </c>
      <c r="AH335" s="26">
        <v>102.02</v>
      </c>
      <c r="AI335" s="26">
        <v>98.05</v>
      </c>
      <c r="AJ335" s="26">
        <v>100.19</v>
      </c>
      <c r="AK335" s="26">
        <v>99.49</v>
      </c>
      <c r="AL335" s="26">
        <v>108.4</v>
      </c>
      <c r="AM335" s="26">
        <v>98.16</v>
      </c>
      <c r="AN335" s="26">
        <v>101.41</v>
      </c>
      <c r="AO335" s="26">
        <v>101.75</v>
      </c>
      <c r="AP335" s="26">
        <v>99.16</v>
      </c>
      <c r="AQ335" s="26">
        <v>86.39</v>
      </c>
      <c r="AR335" s="26">
        <v>91.01</v>
      </c>
      <c r="AS335" s="26">
        <v>92.7</v>
      </c>
      <c r="AT335" s="26">
        <v>103.2</v>
      </c>
      <c r="AU335" s="26">
        <v>90.23</v>
      </c>
      <c r="AV335" s="26">
        <v>98.66</v>
      </c>
      <c r="AW335" s="26">
        <v>97.01</v>
      </c>
      <c r="AX335" s="26">
        <v>95</v>
      </c>
      <c r="AY335" s="26">
        <v>90.75</v>
      </c>
      <c r="AZ335" s="26">
        <v>94.93</v>
      </c>
      <c r="BA335" s="26">
        <v>97.7</v>
      </c>
      <c r="BB335" s="26">
        <v>98.4</v>
      </c>
      <c r="BC335" s="26">
        <v>83.1</v>
      </c>
      <c r="BD335" s="26">
        <v>96.19</v>
      </c>
      <c r="BE335" s="26">
        <v>101.18</v>
      </c>
      <c r="BF335" s="25"/>
      <c r="BG335" s="26">
        <v>93.7</v>
      </c>
      <c r="BH335" s="26">
        <v>98.21</v>
      </c>
      <c r="BI335" s="26">
        <v>92.76</v>
      </c>
      <c r="BJ335" s="26">
        <v>95.7</v>
      </c>
      <c r="BK335" s="26">
        <v>92.69</v>
      </c>
      <c r="BL335" s="26">
        <v>99.83</v>
      </c>
      <c r="BM335" s="26">
        <v>108.8</v>
      </c>
      <c r="BN335" s="26">
        <v>80.94</v>
      </c>
      <c r="BO335" s="26">
        <v>103.56</v>
      </c>
      <c r="BP335" s="26">
        <v>84.13</v>
      </c>
      <c r="BQ335" s="26">
        <v>85.67</v>
      </c>
      <c r="BR335" s="26">
        <v>116.97</v>
      </c>
      <c r="BS335" s="26">
        <v>84.38</v>
      </c>
      <c r="BT335" s="26">
        <v>83.23</v>
      </c>
      <c r="BU335" s="26">
        <v>80.3</v>
      </c>
      <c r="BV335" s="26">
        <v>94.23</v>
      </c>
      <c r="BW335" s="26">
        <v>98.89</v>
      </c>
      <c r="BX335" s="26">
        <v>93.35</v>
      </c>
      <c r="BY335" s="25"/>
      <c r="BZ335" s="25"/>
      <c r="CA335" s="25"/>
      <c r="CB335" s="25"/>
      <c r="CC335" s="26">
        <v>106.53</v>
      </c>
      <c r="CD335" s="26">
        <v>86.52</v>
      </c>
      <c r="CE335" s="26">
        <v>96.11</v>
      </c>
      <c r="CF335" s="26">
        <v>101.15</v>
      </c>
      <c r="CG335" s="26">
        <v>98.71</v>
      </c>
    </row>
    <row r="336" spans="1:85" x14ac:dyDescent="0.3">
      <c r="A336" s="24" t="s">
        <v>408</v>
      </c>
      <c r="B336" s="26">
        <v>96.63</v>
      </c>
      <c r="C336" s="25"/>
      <c r="D336" s="26">
        <v>99.79</v>
      </c>
      <c r="E336" s="26">
        <v>98.2</v>
      </c>
      <c r="F336" s="26">
        <v>97.46</v>
      </c>
      <c r="G336" s="26">
        <v>91.76</v>
      </c>
      <c r="H336" s="26">
        <v>98.13</v>
      </c>
      <c r="I336" s="26">
        <v>95.53</v>
      </c>
      <c r="J336" s="26">
        <v>97.63</v>
      </c>
      <c r="K336" s="26">
        <v>97.78</v>
      </c>
      <c r="L336" s="26">
        <v>95.1</v>
      </c>
      <c r="M336" s="26">
        <v>95.39</v>
      </c>
      <c r="N336" s="26">
        <v>99.41</v>
      </c>
      <c r="O336" s="26">
        <v>102.35</v>
      </c>
      <c r="P336" s="26">
        <v>94.89</v>
      </c>
      <c r="Q336" s="26">
        <v>88.35</v>
      </c>
      <c r="R336" s="25"/>
      <c r="S336" s="25"/>
      <c r="T336" s="25"/>
      <c r="U336" s="26">
        <v>98.41</v>
      </c>
      <c r="V336" s="26">
        <v>97.88</v>
      </c>
      <c r="W336" s="25"/>
      <c r="X336" s="26">
        <v>100.08</v>
      </c>
      <c r="Y336" s="26">
        <v>88.1</v>
      </c>
      <c r="Z336" s="26">
        <v>89.63</v>
      </c>
      <c r="AA336" s="26">
        <v>97.4</v>
      </c>
      <c r="AB336" s="26">
        <v>96.15</v>
      </c>
      <c r="AC336" s="26">
        <v>108.89</v>
      </c>
      <c r="AD336" s="26">
        <v>99.78</v>
      </c>
      <c r="AE336" s="26">
        <v>97.13</v>
      </c>
      <c r="AF336" s="26">
        <v>100.6</v>
      </c>
      <c r="AG336" s="26">
        <v>104.31</v>
      </c>
      <c r="AH336" s="26">
        <v>101.54</v>
      </c>
      <c r="AI336" s="26">
        <v>97.78</v>
      </c>
      <c r="AJ336" s="26">
        <v>99.88</v>
      </c>
      <c r="AK336" s="26">
        <v>98.96</v>
      </c>
      <c r="AL336" s="26">
        <v>107.2</v>
      </c>
      <c r="AM336" s="26">
        <v>98.43</v>
      </c>
      <c r="AN336" s="26">
        <v>100.86</v>
      </c>
      <c r="AO336" s="26">
        <v>101.37</v>
      </c>
      <c r="AP336" s="26">
        <v>99.11</v>
      </c>
      <c r="AQ336" s="26">
        <v>87.49</v>
      </c>
      <c r="AR336" s="26">
        <v>90.98</v>
      </c>
      <c r="AS336" s="26">
        <v>92.89</v>
      </c>
      <c r="AT336" s="26">
        <v>101.66</v>
      </c>
      <c r="AU336" s="26">
        <v>90.62</v>
      </c>
      <c r="AV336" s="26">
        <v>98.71</v>
      </c>
      <c r="AW336" s="26">
        <v>97.08</v>
      </c>
      <c r="AX336" s="26">
        <v>95.32</v>
      </c>
      <c r="AY336" s="26">
        <v>91.69</v>
      </c>
      <c r="AZ336" s="26">
        <v>95.67</v>
      </c>
      <c r="BA336" s="26">
        <v>97.97</v>
      </c>
      <c r="BB336" s="26">
        <v>98.27</v>
      </c>
      <c r="BC336" s="26">
        <v>83.05</v>
      </c>
      <c r="BD336" s="26">
        <v>96.64</v>
      </c>
      <c r="BE336" s="26">
        <v>100.92</v>
      </c>
      <c r="BF336" s="25"/>
      <c r="BG336" s="26">
        <v>94.45</v>
      </c>
      <c r="BH336" s="26">
        <v>98.58</v>
      </c>
      <c r="BI336" s="26">
        <v>93.46</v>
      </c>
      <c r="BJ336" s="26">
        <v>95.41</v>
      </c>
      <c r="BK336" s="26">
        <v>93.28</v>
      </c>
      <c r="BL336" s="26">
        <v>100.13</v>
      </c>
      <c r="BM336" s="26">
        <v>107.25</v>
      </c>
      <c r="BN336" s="26">
        <v>84.04</v>
      </c>
      <c r="BO336" s="26">
        <v>103.06</v>
      </c>
      <c r="BP336" s="26">
        <v>85.07</v>
      </c>
      <c r="BQ336" s="26">
        <v>87.86</v>
      </c>
      <c r="BR336" s="26">
        <v>115.25</v>
      </c>
      <c r="BS336" s="26">
        <v>84.65</v>
      </c>
      <c r="BT336" s="26">
        <v>85.89</v>
      </c>
      <c r="BU336" s="26">
        <v>81.489999999999995</v>
      </c>
      <c r="BV336" s="26">
        <v>93.65</v>
      </c>
      <c r="BW336" s="26">
        <v>98.05</v>
      </c>
      <c r="BX336" s="26">
        <v>93.51</v>
      </c>
      <c r="BY336" s="25"/>
      <c r="BZ336" s="25"/>
      <c r="CA336" s="25"/>
      <c r="CB336" s="25"/>
      <c r="CC336" s="26">
        <v>105.66</v>
      </c>
      <c r="CD336" s="26">
        <v>87.97</v>
      </c>
      <c r="CE336" s="26">
        <v>96.13</v>
      </c>
      <c r="CF336" s="26">
        <v>101.79</v>
      </c>
      <c r="CG336" s="26">
        <v>97.14</v>
      </c>
    </row>
    <row r="337" spans="1:85" x14ac:dyDescent="0.3">
      <c r="A337" s="24" t="s">
        <v>409</v>
      </c>
      <c r="B337" s="26">
        <v>96.97</v>
      </c>
      <c r="C337" s="25"/>
      <c r="D337" s="26">
        <v>99.74</v>
      </c>
      <c r="E337" s="26">
        <v>98.27</v>
      </c>
      <c r="F337" s="26">
        <v>97.7</v>
      </c>
      <c r="G337" s="26">
        <v>92.58</v>
      </c>
      <c r="H337" s="26">
        <v>98.55</v>
      </c>
      <c r="I337" s="26">
        <v>96.37</v>
      </c>
      <c r="J337" s="26">
        <v>97.71</v>
      </c>
      <c r="K337" s="26">
        <v>98.43</v>
      </c>
      <c r="L337" s="26">
        <v>95.5</v>
      </c>
      <c r="M337" s="26">
        <v>95.62</v>
      </c>
      <c r="N337" s="26">
        <v>99.59</v>
      </c>
      <c r="O337" s="26">
        <v>101.88</v>
      </c>
      <c r="P337" s="26">
        <v>95.01</v>
      </c>
      <c r="Q337" s="26">
        <v>89.37</v>
      </c>
      <c r="R337" s="25"/>
      <c r="S337" s="25"/>
      <c r="T337" s="25"/>
      <c r="U337" s="26">
        <v>98.14</v>
      </c>
      <c r="V337" s="26">
        <v>98.09</v>
      </c>
      <c r="W337" s="25"/>
      <c r="X337" s="26">
        <v>100.31</v>
      </c>
      <c r="Y337" s="26">
        <v>88.72</v>
      </c>
      <c r="Z337" s="26">
        <v>90.46</v>
      </c>
      <c r="AA337" s="26">
        <v>98.2</v>
      </c>
      <c r="AB337" s="26">
        <v>96.78</v>
      </c>
      <c r="AC337" s="26">
        <v>107.82</v>
      </c>
      <c r="AD337" s="26">
        <v>99.41</v>
      </c>
      <c r="AE337" s="26">
        <v>96.93</v>
      </c>
      <c r="AF337" s="26">
        <v>100.55</v>
      </c>
      <c r="AG337" s="26">
        <v>105</v>
      </c>
      <c r="AH337" s="26">
        <v>101.4</v>
      </c>
      <c r="AI337" s="26">
        <v>97.42</v>
      </c>
      <c r="AJ337" s="26">
        <v>99.61</v>
      </c>
      <c r="AK337" s="26">
        <v>99.23</v>
      </c>
      <c r="AL337" s="26">
        <v>106.19</v>
      </c>
      <c r="AM337" s="26">
        <v>98.94</v>
      </c>
      <c r="AN337" s="26">
        <v>100.58</v>
      </c>
      <c r="AO337" s="26">
        <v>101.48</v>
      </c>
      <c r="AP337" s="26">
        <v>99.35</v>
      </c>
      <c r="AQ337" s="26">
        <v>89.31</v>
      </c>
      <c r="AR337" s="26">
        <v>92.2</v>
      </c>
      <c r="AS337" s="26">
        <v>94.19</v>
      </c>
      <c r="AT337" s="26">
        <v>101.36</v>
      </c>
      <c r="AU337" s="26">
        <v>91.76</v>
      </c>
      <c r="AV337" s="26">
        <v>98.87</v>
      </c>
      <c r="AW337" s="26">
        <v>97.33</v>
      </c>
      <c r="AX337" s="26">
        <v>95.53</v>
      </c>
      <c r="AY337" s="26">
        <v>94.02</v>
      </c>
      <c r="AZ337" s="26">
        <v>96.36</v>
      </c>
      <c r="BA337" s="26">
        <v>98.63</v>
      </c>
      <c r="BB337" s="26">
        <v>98.35</v>
      </c>
      <c r="BC337" s="26">
        <v>83.72</v>
      </c>
      <c r="BD337" s="26">
        <v>97</v>
      </c>
      <c r="BE337" s="26">
        <v>100.94</v>
      </c>
      <c r="BF337" s="25"/>
      <c r="BG337" s="26">
        <v>95.1</v>
      </c>
      <c r="BH337" s="26">
        <v>98.8</v>
      </c>
      <c r="BI337" s="26">
        <v>94.33</v>
      </c>
      <c r="BJ337" s="26">
        <v>95.89</v>
      </c>
      <c r="BK337" s="26">
        <v>93.99</v>
      </c>
      <c r="BL337" s="26">
        <v>100.23</v>
      </c>
      <c r="BM337" s="26">
        <v>105.54</v>
      </c>
      <c r="BN337" s="26">
        <v>87.66</v>
      </c>
      <c r="BO337" s="26">
        <v>102.35</v>
      </c>
      <c r="BP337" s="26">
        <v>86.23</v>
      </c>
      <c r="BQ337" s="26">
        <v>89.82</v>
      </c>
      <c r="BR337" s="26">
        <v>113.19</v>
      </c>
      <c r="BS337" s="26">
        <v>87.9</v>
      </c>
      <c r="BT337" s="26">
        <v>87</v>
      </c>
      <c r="BU337" s="26">
        <v>83.22</v>
      </c>
      <c r="BV337" s="26">
        <v>93.75</v>
      </c>
      <c r="BW337" s="26">
        <v>98.68</v>
      </c>
      <c r="BX337" s="26">
        <v>94.5</v>
      </c>
      <c r="BY337" s="25"/>
      <c r="BZ337" s="25"/>
      <c r="CA337" s="25"/>
      <c r="CB337" s="25"/>
      <c r="CC337" s="26">
        <v>105.35</v>
      </c>
      <c r="CD337" s="26">
        <v>89.76</v>
      </c>
      <c r="CE337" s="26">
        <v>98.02</v>
      </c>
      <c r="CF337" s="26">
        <v>101.43</v>
      </c>
      <c r="CG337" s="26">
        <v>96.51</v>
      </c>
    </row>
    <row r="338" spans="1:85" x14ac:dyDescent="0.3">
      <c r="A338" s="24" t="s">
        <v>410</v>
      </c>
      <c r="B338" s="26">
        <v>97.39</v>
      </c>
      <c r="C338" s="25"/>
      <c r="D338" s="26">
        <v>99.77</v>
      </c>
      <c r="E338" s="26">
        <v>98.51</v>
      </c>
      <c r="F338" s="26">
        <v>98.12</v>
      </c>
      <c r="G338" s="26">
        <v>93.8</v>
      </c>
      <c r="H338" s="26">
        <v>98.8</v>
      </c>
      <c r="I338" s="26">
        <v>97.51</v>
      </c>
      <c r="J338" s="26">
        <v>98</v>
      </c>
      <c r="K338" s="26">
        <v>98.48</v>
      </c>
      <c r="L338" s="26">
        <v>95.86</v>
      </c>
      <c r="M338" s="26">
        <v>95.76</v>
      </c>
      <c r="N338" s="26">
        <v>99.62</v>
      </c>
      <c r="O338" s="26">
        <v>101.58</v>
      </c>
      <c r="P338" s="26">
        <v>95.78</v>
      </c>
      <c r="Q338" s="26">
        <v>91.07</v>
      </c>
      <c r="R338" s="25"/>
      <c r="S338" s="25"/>
      <c r="T338" s="25"/>
      <c r="U338" s="26">
        <v>97.79</v>
      </c>
      <c r="V338" s="26">
        <v>98.61</v>
      </c>
      <c r="W338" s="25"/>
      <c r="X338" s="26">
        <v>100.23</v>
      </c>
      <c r="Y338" s="26">
        <v>90.12</v>
      </c>
      <c r="Z338" s="26">
        <v>90.29</v>
      </c>
      <c r="AA338" s="26">
        <v>98.27</v>
      </c>
      <c r="AB338" s="26">
        <v>97.07</v>
      </c>
      <c r="AC338" s="26">
        <v>106.63</v>
      </c>
      <c r="AD338" s="26">
        <v>98.33</v>
      </c>
      <c r="AE338" s="26">
        <v>97.05</v>
      </c>
      <c r="AF338" s="26">
        <v>100.28</v>
      </c>
      <c r="AG338" s="26">
        <v>104.15</v>
      </c>
      <c r="AH338" s="26">
        <v>101.27</v>
      </c>
      <c r="AI338" s="26">
        <v>97.2</v>
      </c>
      <c r="AJ338" s="26">
        <v>99.63</v>
      </c>
      <c r="AK338" s="26">
        <v>99.5</v>
      </c>
      <c r="AL338" s="26">
        <v>105.19</v>
      </c>
      <c r="AM338" s="26">
        <v>98.91</v>
      </c>
      <c r="AN338" s="26">
        <v>100.17</v>
      </c>
      <c r="AO338" s="26">
        <v>101.45</v>
      </c>
      <c r="AP338" s="26">
        <v>99.85</v>
      </c>
      <c r="AQ338" s="26">
        <v>90.93</v>
      </c>
      <c r="AR338" s="26">
        <v>92.55</v>
      </c>
      <c r="AS338" s="26">
        <v>95.1</v>
      </c>
      <c r="AT338" s="26">
        <v>101.5</v>
      </c>
      <c r="AU338" s="26">
        <v>92.58</v>
      </c>
      <c r="AV338" s="26">
        <v>99.17</v>
      </c>
      <c r="AW338" s="26">
        <v>97.89</v>
      </c>
      <c r="AX338" s="26">
        <v>96.37</v>
      </c>
      <c r="AY338" s="26">
        <v>94.68</v>
      </c>
      <c r="AZ338" s="26">
        <v>96.57</v>
      </c>
      <c r="BA338" s="26">
        <v>98.58</v>
      </c>
      <c r="BB338" s="26">
        <v>98.66</v>
      </c>
      <c r="BC338" s="26">
        <v>90.52</v>
      </c>
      <c r="BD338" s="26">
        <v>97.68</v>
      </c>
      <c r="BE338" s="26">
        <v>100.41</v>
      </c>
      <c r="BF338" s="25"/>
      <c r="BG338" s="26">
        <v>95.5</v>
      </c>
      <c r="BH338" s="26">
        <v>99.16</v>
      </c>
      <c r="BI338" s="26">
        <v>94.51</v>
      </c>
      <c r="BJ338" s="26">
        <v>96.27</v>
      </c>
      <c r="BK338" s="26">
        <v>93.92</v>
      </c>
      <c r="BL338" s="26">
        <v>100.42</v>
      </c>
      <c r="BM338" s="26">
        <v>104.33</v>
      </c>
      <c r="BN338" s="26">
        <v>89.95</v>
      </c>
      <c r="BO338" s="26">
        <v>101.88</v>
      </c>
      <c r="BP338" s="26">
        <v>86.57</v>
      </c>
      <c r="BQ338" s="26">
        <v>91.95</v>
      </c>
      <c r="BR338" s="26">
        <v>111.25</v>
      </c>
      <c r="BS338" s="26">
        <v>88.61</v>
      </c>
      <c r="BT338" s="26">
        <v>88.13</v>
      </c>
      <c r="BU338" s="26">
        <v>84.22</v>
      </c>
      <c r="BV338" s="26">
        <v>94.44</v>
      </c>
      <c r="BW338" s="26">
        <v>100.33</v>
      </c>
      <c r="BX338" s="26">
        <v>95.45</v>
      </c>
      <c r="BY338" s="25"/>
      <c r="BZ338" s="25"/>
      <c r="CA338" s="25"/>
      <c r="CB338" s="25"/>
      <c r="CC338" s="26">
        <v>104.27</v>
      </c>
      <c r="CD338" s="26">
        <v>90.5</v>
      </c>
      <c r="CE338" s="26">
        <v>97.28</v>
      </c>
      <c r="CF338" s="26">
        <v>102.15</v>
      </c>
      <c r="CG338" s="26">
        <v>96.95</v>
      </c>
    </row>
    <row r="339" spans="1:85" x14ac:dyDescent="0.3">
      <c r="A339" s="24" t="s">
        <v>411</v>
      </c>
      <c r="B339" s="26">
        <v>97.77</v>
      </c>
      <c r="C339" s="25"/>
      <c r="D339" s="26">
        <v>99.91</v>
      </c>
      <c r="E339" s="26">
        <v>99</v>
      </c>
      <c r="F339" s="26">
        <v>98.49</v>
      </c>
      <c r="G339" s="26">
        <v>95.04</v>
      </c>
      <c r="H339" s="26">
        <v>98.91</v>
      </c>
      <c r="I339" s="26">
        <v>98.25</v>
      </c>
      <c r="J339" s="26">
        <v>98.4</v>
      </c>
      <c r="K339" s="26">
        <v>98.23</v>
      </c>
      <c r="L339" s="26">
        <v>96.6</v>
      </c>
      <c r="M339" s="26">
        <v>96.11</v>
      </c>
      <c r="N339" s="26">
        <v>99.64</v>
      </c>
      <c r="O339" s="26">
        <v>100.95</v>
      </c>
      <c r="P339" s="26">
        <v>96.28</v>
      </c>
      <c r="Q339" s="26">
        <v>92.7</v>
      </c>
      <c r="R339" s="25"/>
      <c r="S339" s="25"/>
      <c r="T339" s="25"/>
      <c r="U339" s="26">
        <v>97.93</v>
      </c>
      <c r="V339" s="26">
        <v>98.74</v>
      </c>
      <c r="W339" s="25"/>
      <c r="X339" s="26">
        <v>100.21</v>
      </c>
      <c r="Y339" s="26">
        <v>92.31</v>
      </c>
      <c r="Z339" s="26">
        <v>90.34</v>
      </c>
      <c r="AA339" s="26">
        <v>98.51</v>
      </c>
      <c r="AB339" s="26">
        <v>97.55</v>
      </c>
      <c r="AC339" s="26">
        <v>105.86</v>
      </c>
      <c r="AD339" s="26">
        <v>98.97</v>
      </c>
      <c r="AE339" s="26">
        <v>97.09</v>
      </c>
      <c r="AF339" s="26">
        <v>99.8</v>
      </c>
      <c r="AG339" s="26">
        <v>103.93</v>
      </c>
      <c r="AH339" s="26">
        <v>101.28</v>
      </c>
      <c r="AI339" s="26">
        <v>97.05</v>
      </c>
      <c r="AJ339" s="26">
        <v>99.94</v>
      </c>
      <c r="AK339" s="26">
        <v>100.29</v>
      </c>
      <c r="AL339" s="26">
        <v>104.06</v>
      </c>
      <c r="AM339" s="26">
        <v>99.23</v>
      </c>
      <c r="AN339" s="26">
        <v>99.88</v>
      </c>
      <c r="AO339" s="26">
        <v>101.32</v>
      </c>
      <c r="AP339" s="26">
        <v>100.38</v>
      </c>
      <c r="AQ339" s="26">
        <v>92.63</v>
      </c>
      <c r="AR339" s="26">
        <v>93.39</v>
      </c>
      <c r="AS339" s="26">
        <v>95.7</v>
      </c>
      <c r="AT339" s="26">
        <v>102</v>
      </c>
      <c r="AU339" s="26">
        <v>93.8</v>
      </c>
      <c r="AV339" s="26">
        <v>99.25</v>
      </c>
      <c r="AW339" s="26">
        <v>98.32</v>
      </c>
      <c r="AX339" s="26">
        <v>97.51</v>
      </c>
      <c r="AY339" s="26">
        <v>96.05</v>
      </c>
      <c r="AZ339" s="26">
        <v>96.94</v>
      </c>
      <c r="BA339" s="26">
        <v>98.7</v>
      </c>
      <c r="BB339" s="26">
        <v>98.84</v>
      </c>
      <c r="BC339" s="26">
        <v>89.82</v>
      </c>
      <c r="BD339" s="26">
        <v>97.92</v>
      </c>
      <c r="BE339" s="26">
        <v>100.31</v>
      </c>
      <c r="BF339" s="25"/>
      <c r="BG339" s="26">
        <v>95.86</v>
      </c>
      <c r="BH339" s="26">
        <v>99.22</v>
      </c>
      <c r="BI339" s="26">
        <v>94.93</v>
      </c>
      <c r="BJ339" s="26">
        <v>96.12</v>
      </c>
      <c r="BK339" s="26">
        <v>94.32</v>
      </c>
      <c r="BL339" s="26">
        <v>100.27</v>
      </c>
      <c r="BM339" s="26">
        <v>103.13</v>
      </c>
      <c r="BN339" s="26">
        <v>92.48</v>
      </c>
      <c r="BO339" s="26">
        <v>101.58</v>
      </c>
      <c r="BP339" s="26">
        <v>88.54</v>
      </c>
      <c r="BQ339" s="26">
        <v>93.73</v>
      </c>
      <c r="BR339" s="26">
        <v>109.32</v>
      </c>
      <c r="BS339" s="26">
        <v>90.65</v>
      </c>
      <c r="BT339" s="26">
        <v>89.75</v>
      </c>
      <c r="BU339" s="26">
        <v>86.51</v>
      </c>
      <c r="BV339" s="26">
        <v>94.79</v>
      </c>
      <c r="BW339" s="26">
        <v>101.07</v>
      </c>
      <c r="BX339" s="26">
        <v>96.53</v>
      </c>
      <c r="BY339" s="25"/>
      <c r="BZ339" s="25"/>
      <c r="CA339" s="25"/>
      <c r="CB339" s="25"/>
      <c r="CC339" s="26">
        <v>102.97</v>
      </c>
      <c r="CD339" s="26">
        <v>91.35</v>
      </c>
      <c r="CE339" s="26">
        <v>97.65</v>
      </c>
      <c r="CF339" s="26">
        <v>101.33</v>
      </c>
      <c r="CG339" s="26">
        <v>98.04</v>
      </c>
    </row>
    <row r="340" spans="1:85" x14ac:dyDescent="0.3">
      <c r="A340" s="24" t="s">
        <v>412</v>
      </c>
      <c r="B340" s="26">
        <v>98.57</v>
      </c>
      <c r="C340" s="25"/>
      <c r="D340" s="26">
        <v>99.86</v>
      </c>
      <c r="E340" s="26">
        <v>99.47</v>
      </c>
      <c r="F340" s="26">
        <v>99.19</v>
      </c>
      <c r="G340" s="26">
        <v>97.04</v>
      </c>
      <c r="H340" s="26">
        <v>99.15</v>
      </c>
      <c r="I340" s="26">
        <v>98.72</v>
      </c>
      <c r="J340" s="26">
        <v>99.19</v>
      </c>
      <c r="K340" s="26">
        <v>98.94</v>
      </c>
      <c r="L340" s="26">
        <v>97.72</v>
      </c>
      <c r="M340" s="26">
        <v>97.04</v>
      </c>
      <c r="N340" s="26">
        <v>100.26</v>
      </c>
      <c r="O340" s="26">
        <v>100.71</v>
      </c>
      <c r="P340" s="26">
        <v>97.52</v>
      </c>
      <c r="Q340" s="26">
        <v>94.23</v>
      </c>
      <c r="R340" s="25"/>
      <c r="S340" s="25"/>
      <c r="T340" s="25"/>
      <c r="U340" s="26">
        <v>98.8</v>
      </c>
      <c r="V340" s="26">
        <v>99.25</v>
      </c>
      <c r="W340" s="25"/>
      <c r="X340" s="26">
        <v>100.3</v>
      </c>
      <c r="Y340" s="26">
        <v>94.77</v>
      </c>
      <c r="Z340" s="26">
        <v>90.72</v>
      </c>
      <c r="AA340" s="26">
        <v>99</v>
      </c>
      <c r="AB340" s="26">
        <v>97.87</v>
      </c>
      <c r="AC340" s="26">
        <v>104.8</v>
      </c>
      <c r="AD340" s="26">
        <v>98.85</v>
      </c>
      <c r="AE340" s="26">
        <v>97.16</v>
      </c>
      <c r="AF340" s="26">
        <v>99.41</v>
      </c>
      <c r="AG340" s="26">
        <v>103.39</v>
      </c>
      <c r="AH340" s="26">
        <v>101.12</v>
      </c>
      <c r="AI340" s="26">
        <v>97.06</v>
      </c>
      <c r="AJ340" s="26">
        <v>100.22</v>
      </c>
      <c r="AK340" s="26">
        <v>100.02</v>
      </c>
      <c r="AL340" s="26">
        <v>103.43</v>
      </c>
      <c r="AM340" s="26">
        <v>99.25</v>
      </c>
      <c r="AN340" s="26">
        <v>100.03</v>
      </c>
      <c r="AO340" s="26">
        <v>100.85</v>
      </c>
      <c r="AP340" s="26">
        <v>100.99</v>
      </c>
      <c r="AQ340" s="26">
        <v>94.5</v>
      </c>
      <c r="AR340" s="26">
        <v>94.22</v>
      </c>
      <c r="AS340" s="26">
        <v>96.05</v>
      </c>
      <c r="AT340" s="26">
        <v>102.21</v>
      </c>
      <c r="AU340" s="26">
        <v>95.04</v>
      </c>
      <c r="AV340" s="26">
        <v>99.26</v>
      </c>
      <c r="AW340" s="26">
        <v>98.54</v>
      </c>
      <c r="AX340" s="26">
        <v>98.25</v>
      </c>
      <c r="AY340" s="26">
        <v>97.3</v>
      </c>
      <c r="AZ340" s="26">
        <v>97.66</v>
      </c>
      <c r="BA340" s="26">
        <v>98.85</v>
      </c>
      <c r="BB340" s="26">
        <v>99.21</v>
      </c>
      <c r="BC340" s="26">
        <v>89.37</v>
      </c>
      <c r="BD340" s="26">
        <v>96.42</v>
      </c>
      <c r="BE340" s="26">
        <v>100.36</v>
      </c>
      <c r="BF340" s="25"/>
      <c r="BG340" s="26">
        <v>96.6</v>
      </c>
      <c r="BH340" s="26">
        <v>99.14</v>
      </c>
      <c r="BI340" s="26">
        <v>95.5</v>
      </c>
      <c r="BJ340" s="26">
        <v>96.23</v>
      </c>
      <c r="BK340" s="26">
        <v>95.14</v>
      </c>
      <c r="BL340" s="26">
        <v>100.32</v>
      </c>
      <c r="BM340" s="26">
        <v>102.27</v>
      </c>
      <c r="BN340" s="26">
        <v>93.74</v>
      </c>
      <c r="BO340" s="26">
        <v>100.95</v>
      </c>
      <c r="BP340" s="26">
        <v>90.65</v>
      </c>
      <c r="BQ340" s="26">
        <v>94.04</v>
      </c>
      <c r="BR340" s="26">
        <v>107.29</v>
      </c>
      <c r="BS340" s="26">
        <v>91.92</v>
      </c>
      <c r="BT340" s="26">
        <v>92.37</v>
      </c>
      <c r="BU340" s="26">
        <v>88.63</v>
      </c>
      <c r="BV340" s="26">
        <v>97.56</v>
      </c>
      <c r="BW340" s="26">
        <v>100.15</v>
      </c>
      <c r="BX340" s="26">
        <v>97.8</v>
      </c>
      <c r="BY340" s="25"/>
      <c r="BZ340" s="25"/>
      <c r="CA340" s="25"/>
      <c r="CB340" s="25"/>
      <c r="CC340" s="26">
        <v>102.01</v>
      </c>
      <c r="CD340" s="26">
        <v>92.87</v>
      </c>
      <c r="CE340" s="26">
        <v>98.4</v>
      </c>
      <c r="CF340" s="26">
        <v>100.17</v>
      </c>
      <c r="CG340" s="26">
        <v>98.37</v>
      </c>
    </row>
    <row r="341" spans="1:85" x14ac:dyDescent="0.3">
      <c r="A341" s="24" t="s">
        <v>413</v>
      </c>
      <c r="B341" s="26">
        <v>99.1</v>
      </c>
      <c r="C341" s="25"/>
      <c r="D341" s="26">
        <v>99.7</v>
      </c>
      <c r="E341" s="26">
        <v>99.45</v>
      </c>
      <c r="F341" s="26">
        <v>99.52</v>
      </c>
      <c r="G341" s="26">
        <v>98.12</v>
      </c>
      <c r="H341" s="26">
        <v>99.58</v>
      </c>
      <c r="I341" s="26">
        <v>99.13</v>
      </c>
      <c r="J341" s="26">
        <v>99.47</v>
      </c>
      <c r="K341" s="26">
        <v>99.46</v>
      </c>
      <c r="L341" s="26">
        <v>98.68</v>
      </c>
      <c r="M341" s="26">
        <v>98.44</v>
      </c>
      <c r="N341" s="26">
        <v>100.06</v>
      </c>
      <c r="O341" s="26">
        <v>100.33</v>
      </c>
      <c r="P341" s="26">
        <v>98.58</v>
      </c>
      <c r="Q341" s="26">
        <v>95.92</v>
      </c>
      <c r="R341" s="25"/>
      <c r="S341" s="25"/>
      <c r="T341" s="25"/>
      <c r="U341" s="26">
        <v>99.3</v>
      </c>
      <c r="V341" s="26">
        <v>99.12</v>
      </c>
      <c r="W341" s="25"/>
      <c r="X341" s="26">
        <v>100.17</v>
      </c>
      <c r="Y341" s="26">
        <v>96.72</v>
      </c>
      <c r="Z341" s="26">
        <v>91.81</v>
      </c>
      <c r="AA341" s="26">
        <v>99.47</v>
      </c>
      <c r="AB341" s="26">
        <v>98.78</v>
      </c>
      <c r="AC341" s="26">
        <v>103.17</v>
      </c>
      <c r="AD341" s="26">
        <v>98.71</v>
      </c>
      <c r="AE341" s="26">
        <v>98.25</v>
      </c>
      <c r="AF341" s="26">
        <v>100.12</v>
      </c>
      <c r="AG341" s="26">
        <v>102.2</v>
      </c>
      <c r="AH341" s="26">
        <v>101.13</v>
      </c>
      <c r="AI341" s="26">
        <v>97.08</v>
      </c>
      <c r="AJ341" s="26">
        <v>100.53</v>
      </c>
      <c r="AK341" s="26">
        <v>100.01</v>
      </c>
      <c r="AL341" s="26">
        <v>102.71</v>
      </c>
      <c r="AM341" s="26">
        <v>100.07</v>
      </c>
      <c r="AN341" s="26">
        <v>100.17</v>
      </c>
      <c r="AO341" s="26">
        <v>101.14</v>
      </c>
      <c r="AP341" s="26">
        <v>101.21</v>
      </c>
      <c r="AQ341" s="26">
        <v>96.18</v>
      </c>
      <c r="AR341" s="26">
        <v>96.83</v>
      </c>
      <c r="AS341" s="26">
        <v>97.12</v>
      </c>
      <c r="AT341" s="26">
        <v>102.62</v>
      </c>
      <c r="AU341" s="26">
        <v>97.04</v>
      </c>
      <c r="AV341" s="26">
        <v>99.36</v>
      </c>
      <c r="AW341" s="26">
        <v>98.93</v>
      </c>
      <c r="AX341" s="26">
        <v>98.72</v>
      </c>
      <c r="AY341" s="26">
        <v>98.55</v>
      </c>
      <c r="AZ341" s="26">
        <v>98.86</v>
      </c>
      <c r="BA341" s="26">
        <v>99.41</v>
      </c>
      <c r="BB341" s="26">
        <v>99.71</v>
      </c>
      <c r="BC341" s="26">
        <v>91.75</v>
      </c>
      <c r="BD341" s="26">
        <v>97.97</v>
      </c>
      <c r="BE341" s="26">
        <v>100.27</v>
      </c>
      <c r="BF341" s="25"/>
      <c r="BG341" s="26">
        <v>97.72</v>
      </c>
      <c r="BH341" s="26">
        <v>99.4</v>
      </c>
      <c r="BI341" s="26">
        <v>96.31</v>
      </c>
      <c r="BJ341" s="26">
        <v>97.32</v>
      </c>
      <c r="BK341" s="26">
        <v>96.16</v>
      </c>
      <c r="BL341" s="26">
        <v>100.44</v>
      </c>
      <c r="BM341" s="26">
        <v>102.73</v>
      </c>
      <c r="BN341" s="26">
        <v>96.13</v>
      </c>
      <c r="BO341" s="26">
        <v>100.71</v>
      </c>
      <c r="BP341" s="26">
        <v>93.61</v>
      </c>
      <c r="BQ341" s="26">
        <v>95.06</v>
      </c>
      <c r="BR341" s="26">
        <v>104.97</v>
      </c>
      <c r="BS341" s="26">
        <v>96.69</v>
      </c>
      <c r="BT341" s="26">
        <v>96.8</v>
      </c>
      <c r="BU341" s="26">
        <v>90.66</v>
      </c>
      <c r="BV341" s="26">
        <v>98.68</v>
      </c>
      <c r="BW341" s="26">
        <v>99.18</v>
      </c>
      <c r="BX341" s="26">
        <v>99.1</v>
      </c>
      <c r="BY341" s="25"/>
      <c r="BZ341" s="25"/>
      <c r="CA341" s="25"/>
      <c r="CB341" s="25"/>
      <c r="CC341" s="26">
        <v>101.51</v>
      </c>
      <c r="CD341" s="26">
        <v>95.45</v>
      </c>
      <c r="CE341" s="26">
        <v>99.72</v>
      </c>
      <c r="CF341" s="26">
        <v>99.5</v>
      </c>
      <c r="CG341" s="26">
        <v>98.95</v>
      </c>
    </row>
    <row r="342" spans="1:85" x14ac:dyDescent="0.3">
      <c r="A342" s="24" t="s">
        <v>414</v>
      </c>
      <c r="B342" s="26">
        <v>99.71</v>
      </c>
      <c r="C342" s="25"/>
      <c r="D342" s="26">
        <v>99.84</v>
      </c>
      <c r="E342" s="26">
        <v>100.2</v>
      </c>
      <c r="F342" s="26">
        <v>99.86</v>
      </c>
      <c r="G342" s="26">
        <v>99.1</v>
      </c>
      <c r="H342" s="26">
        <v>99.82</v>
      </c>
      <c r="I342" s="26">
        <v>99.46</v>
      </c>
      <c r="J342" s="26">
        <v>99.64</v>
      </c>
      <c r="K342" s="26">
        <v>99.7</v>
      </c>
      <c r="L342" s="26">
        <v>99.44</v>
      </c>
      <c r="M342" s="26">
        <v>99.58</v>
      </c>
      <c r="N342" s="26">
        <v>99.99</v>
      </c>
      <c r="O342" s="26">
        <v>100.27</v>
      </c>
      <c r="P342" s="26">
        <v>99.86</v>
      </c>
      <c r="Q342" s="26">
        <v>99.14</v>
      </c>
      <c r="R342" s="25"/>
      <c r="S342" s="25"/>
      <c r="T342" s="25"/>
      <c r="U342" s="26">
        <v>99.82</v>
      </c>
      <c r="V342" s="26">
        <v>99.36</v>
      </c>
      <c r="W342" s="25"/>
      <c r="X342" s="26">
        <v>99.91</v>
      </c>
      <c r="Y342" s="26">
        <v>97.64</v>
      </c>
      <c r="Z342" s="26">
        <v>94.32</v>
      </c>
      <c r="AA342" s="26">
        <v>99.45</v>
      </c>
      <c r="AB342" s="26">
        <v>99.21</v>
      </c>
      <c r="AC342" s="26">
        <v>101.44</v>
      </c>
      <c r="AD342" s="26">
        <v>98.27</v>
      </c>
      <c r="AE342" s="26">
        <v>99.03</v>
      </c>
      <c r="AF342" s="26">
        <v>99.63</v>
      </c>
      <c r="AG342" s="26">
        <v>101.44</v>
      </c>
      <c r="AH342" s="26">
        <v>100.59</v>
      </c>
      <c r="AI342" s="26">
        <v>97.85</v>
      </c>
      <c r="AJ342" s="26">
        <v>100.16</v>
      </c>
      <c r="AK342" s="26">
        <v>99.18</v>
      </c>
      <c r="AL342" s="26">
        <v>101.68</v>
      </c>
      <c r="AM342" s="26">
        <v>99.85</v>
      </c>
      <c r="AN342" s="26">
        <v>100.04</v>
      </c>
      <c r="AO342" s="26">
        <v>101.42</v>
      </c>
      <c r="AP342" s="26">
        <v>100.88</v>
      </c>
      <c r="AQ342" s="26">
        <v>98.27</v>
      </c>
      <c r="AR342" s="26">
        <v>98.11</v>
      </c>
      <c r="AS342" s="26">
        <v>98.41</v>
      </c>
      <c r="AT342" s="26">
        <v>101.93</v>
      </c>
      <c r="AU342" s="26">
        <v>98.12</v>
      </c>
      <c r="AV342" s="26">
        <v>99.64</v>
      </c>
      <c r="AW342" s="26">
        <v>99.5</v>
      </c>
      <c r="AX342" s="26">
        <v>99.13</v>
      </c>
      <c r="AY342" s="26">
        <v>98.76</v>
      </c>
      <c r="AZ342" s="26">
        <v>99.17</v>
      </c>
      <c r="BA342" s="26">
        <v>99.69</v>
      </c>
      <c r="BB342" s="26">
        <v>99.87</v>
      </c>
      <c r="BC342" s="26">
        <v>97.06</v>
      </c>
      <c r="BD342" s="26">
        <v>98.45</v>
      </c>
      <c r="BE342" s="26">
        <v>100.19</v>
      </c>
      <c r="BF342" s="25"/>
      <c r="BG342" s="26">
        <v>98.68</v>
      </c>
      <c r="BH342" s="26">
        <v>99.68</v>
      </c>
      <c r="BI342" s="26">
        <v>97.94</v>
      </c>
      <c r="BJ342" s="26">
        <v>98.67</v>
      </c>
      <c r="BK342" s="26">
        <v>97.93</v>
      </c>
      <c r="BL342" s="26">
        <v>100.31</v>
      </c>
      <c r="BM342" s="26">
        <v>101.48</v>
      </c>
      <c r="BN342" s="26">
        <v>97.28</v>
      </c>
      <c r="BO342" s="26">
        <v>100.33</v>
      </c>
      <c r="BP342" s="26">
        <v>96.41</v>
      </c>
      <c r="BQ342" s="26">
        <v>96.56</v>
      </c>
      <c r="BR342" s="26">
        <v>103.09</v>
      </c>
      <c r="BS342" s="26">
        <v>98.31</v>
      </c>
      <c r="BT342" s="26">
        <v>98.35</v>
      </c>
      <c r="BU342" s="26">
        <v>93.25</v>
      </c>
      <c r="BV342" s="26">
        <v>100.54</v>
      </c>
      <c r="BW342" s="26">
        <v>98.35</v>
      </c>
      <c r="BX342" s="26">
        <v>99.75</v>
      </c>
      <c r="BY342" s="25"/>
      <c r="BZ342" s="25"/>
      <c r="CA342" s="25"/>
      <c r="CB342" s="25"/>
      <c r="CC342" s="26">
        <v>100.75</v>
      </c>
      <c r="CD342" s="26">
        <v>97.49</v>
      </c>
      <c r="CE342" s="26">
        <v>99.72</v>
      </c>
      <c r="CF342" s="26">
        <v>99.33</v>
      </c>
      <c r="CG342" s="26">
        <v>98.79</v>
      </c>
    </row>
    <row r="343" spans="1:85" x14ac:dyDescent="0.3">
      <c r="A343" s="24" t="s">
        <v>415</v>
      </c>
      <c r="B343" s="26">
        <v>100.29</v>
      </c>
      <c r="C343" s="25"/>
      <c r="D343" s="26">
        <v>100.25</v>
      </c>
      <c r="E343" s="26">
        <v>100.29</v>
      </c>
      <c r="F343" s="26">
        <v>100.11</v>
      </c>
      <c r="G343" s="26">
        <v>100.61</v>
      </c>
      <c r="H343" s="26">
        <v>100.1</v>
      </c>
      <c r="I343" s="26">
        <v>99.96</v>
      </c>
      <c r="J343" s="26">
        <v>100.09</v>
      </c>
      <c r="K343" s="26">
        <v>100.35</v>
      </c>
      <c r="L343" s="26">
        <v>100.54</v>
      </c>
      <c r="M343" s="26">
        <v>100.63</v>
      </c>
      <c r="N343" s="26">
        <v>99.94</v>
      </c>
      <c r="O343" s="26">
        <v>99.78</v>
      </c>
      <c r="P343" s="26">
        <v>100.23</v>
      </c>
      <c r="Q343" s="26">
        <v>101.27</v>
      </c>
      <c r="R343" s="25"/>
      <c r="S343" s="25"/>
      <c r="T343" s="25"/>
      <c r="U343" s="26">
        <v>100.24</v>
      </c>
      <c r="V343" s="26">
        <v>100.1</v>
      </c>
      <c r="W343" s="25"/>
      <c r="X343" s="26">
        <v>99.91</v>
      </c>
      <c r="Y343" s="26">
        <v>99.34</v>
      </c>
      <c r="Z343" s="26">
        <v>98.07</v>
      </c>
      <c r="AA343" s="26">
        <v>100.2</v>
      </c>
      <c r="AB343" s="26">
        <v>99.87</v>
      </c>
      <c r="AC343" s="26">
        <v>100.31</v>
      </c>
      <c r="AD343" s="26">
        <v>99.59</v>
      </c>
      <c r="AE343" s="26">
        <v>99.69</v>
      </c>
      <c r="AF343" s="26">
        <v>100.08</v>
      </c>
      <c r="AG343" s="26">
        <v>100.5</v>
      </c>
      <c r="AH343" s="26">
        <v>100.19</v>
      </c>
      <c r="AI343" s="26">
        <v>99.8</v>
      </c>
      <c r="AJ343" s="26">
        <v>99.97</v>
      </c>
      <c r="AK343" s="26">
        <v>99.1</v>
      </c>
      <c r="AL343" s="26">
        <v>100.46</v>
      </c>
      <c r="AM343" s="26">
        <v>99.91</v>
      </c>
      <c r="AN343" s="26">
        <v>99.94</v>
      </c>
      <c r="AO343" s="26">
        <v>100.37</v>
      </c>
      <c r="AP343" s="26">
        <v>100.23</v>
      </c>
      <c r="AQ343" s="26">
        <v>99.32</v>
      </c>
      <c r="AR343" s="26">
        <v>99.65</v>
      </c>
      <c r="AS343" s="26">
        <v>99.51</v>
      </c>
      <c r="AT343" s="26">
        <v>100.61</v>
      </c>
      <c r="AU343" s="26">
        <v>99.1</v>
      </c>
      <c r="AV343" s="26">
        <v>99.73</v>
      </c>
      <c r="AW343" s="26">
        <v>99.92</v>
      </c>
      <c r="AX343" s="26">
        <v>99.46</v>
      </c>
      <c r="AY343" s="26">
        <v>99.59</v>
      </c>
      <c r="AZ343" s="26">
        <v>99.44</v>
      </c>
      <c r="BA343" s="26">
        <v>99.73</v>
      </c>
      <c r="BB343" s="26">
        <v>99.97</v>
      </c>
      <c r="BC343" s="26">
        <v>101.31</v>
      </c>
      <c r="BD343" s="26">
        <v>98.55</v>
      </c>
      <c r="BE343" s="26">
        <v>99.96</v>
      </c>
      <c r="BF343" s="25"/>
      <c r="BG343" s="26">
        <v>99.44</v>
      </c>
      <c r="BH343" s="26">
        <v>99.84</v>
      </c>
      <c r="BI343" s="26">
        <v>99.36</v>
      </c>
      <c r="BJ343" s="26">
        <v>99.78</v>
      </c>
      <c r="BK343" s="26">
        <v>99.23</v>
      </c>
      <c r="BL343" s="26">
        <v>100.14</v>
      </c>
      <c r="BM343" s="26">
        <v>100.41</v>
      </c>
      <c r="BN343" s="26">
        <v>98.99</v>
      </c>
      <c r="BO343" s="26">
        <v>100.27</v>
      </c>
      <c r="BP343" s="26">
        <v>99.54</v>
      </c>
      <c r="BQ343" s="26">
        <v>99.09</v>
      </c>
      <c r="BR343" s="26">
        <v>100.98</v>
      </c>
      <c r="BS343" s="26">
        <v>99.81</v>
      </c>
      <c r="BT343" s="26">
        <v>99.4</v>
      </c>
      <c r="BU343" s="26">
        <v>98.42</v>
      </c>
      <c r="BV343" s="26">
        <v>100.14</v>
      </c>
      <c r="BW343" s="26">
        <v>101.3</v>
      </c>
      <c r="BX343" s="26">
        <v>100.01</v>
      </c>
      <c r="BY343" s="25"/>
      <c r="BZ343" s="25"/>
      <c r="CA343" s="25"/>
      <c r="CB343" s="25"/>
      <c r="CC343" s="26">
        <v>100.38</v>
      </c>
      <c r="CD343" s="26">
        <v>99.11</v>
      </c>
      <c r="CE343" s="26">
        <v>99.59</v>
      </c>
      <c r="CF343" s="26">
        <v>100.11</v>
      </c>
      <c r="CG343" s="26">
        <v>99</v>
      </c>
    </row>
    <row r="344" spans="1:85" x14ac:dyDescent="0.3">
      <c r="A344" s="24" t="s">
        <v>416</v>
      </c>
      <c r="B344" s="26">
        <v>100.92</v>
      </c>
      <c r="C344" s="25"/>
      <c r="D344" s="26">
        <v>100.21</v>
      </c>
      <c r="E344" s="26">
        <v>100.06</v>
      </c>
      <c r="F344" s="26">
        <v>100.51</v>
      </c>
      <c r="G344" s="26">
        <v>102.22</v>
      </c>
      <c r="H344" s="26">
        <v>100.51</v>
      </c>
      <c r="I344" s="26">
        <v>101.47</v>
      </c>
      <c r="J344" s="26">
        <v>100.8</v>
      </c>
      <c r="K344" s="26">
        <v>100.49</v>
      </c>
      <c r="L344" s="26">
        <v>101.36</v>
      </c>
      <c r="M344" s="26">
        <v>101.38</v>
      </c>
      <c r="N344" s="26">
        <v>100</v>
      </c>
      <c r="O344" s="26">
        <v>99.63</v>
      </c>
      <c r="P344" s="26">
        <v>101.35</v>
      </c>
      <c r="Q344" s="26">
        <v>103.84</v>
      </c>
      <c r="R344" s="25"/>
      <c r="S344" s="25"/>
      <c r="T344" s="25"/>
      <c r="U344" s="26">
        <v>100.65</v>
      </c>
      <c r="V344" s="26">
        <v>101.43</v>
      </c>
      <c r="W344" s="25"/>
      <c r="X344" s="26">
        <v>100.17</v>
      </c>
      <c r="Y344" s="26">
        <v>101.02</v>
      </c>
      <c r="Z344" s="26">
        <v>102.34</v>
      </c>
      <c r="AA344" s="26">
        <v>100.29</v>
      </c>
      <c r="AB344" s="26">
        <v>100.33</v>
      </c>
      <c r="AC344" s="26">
        <v>99.34</v>
      </c>
      <c r="AD344" s="26">
        <v>99.3</v>
      </c>
      <c r="AE344" s="26">
        <v>100.25</v>
      </c>
      <c r="AF344" s="26">
        <v>100.19</v>
      </c>
      <c r="AG344" s="26">
        <v>99.59</v>
      </c>
      <c r="AH344" s="26">
        <v>99.72</v>
      </c>
      <c r="AI344" s="26">
        <v>100.64</v>
      </c>
      <c r="AJ344" s="26">
        <v>99.78</v>
      </c>
      <c r="AK344" s="26">
        <v>100.29</v>
      </c>
      <c r="AL344" s="26">
        <v>99.39</v>
      </c>
      <c r="AM344" s="26">
        <v>99.92</v>
      </c>
      <c r="AN344" s="26">
        <v>100.02</v>
      </c>
      <c r="AO344" s="26">
        <v>99.44</v>
      </c>
      <c r="AP344" s="26">
        <v>99.68</v>
      </c>
      <c r="AQ344" s="26">
        <v>100.62</v>
      </c>
      <c r="AR344" s="26">
        <v>100.61</v>
      </c>
      <c r="AS344" s="26">
        <v>100.39</v>
      </c>
      <c r="AT344" s="26">
        <v>99.12</v>
      </c>
      <c r="AU344" s="26">
        <v>100.61</v>
      </c>
      <c r="AV344" s="26">
        <v>100.07</v>
      </c>
      <c r="AW344" s="26">
        <v>100.13</v>
      </c>
      <c r="AX344" s="26">
        <v>99.96</v>
      </c>
      <c r="AY344" s="26">
        <v>100.24</v>
      </c>
      <c r="AZ344" s="26">
        <v>100.17</v>
      </c>
      <c r="BA344" s="26">
        <v>100.03</v>
      </c>
      <c r="BB344" s="26">
        <v>99.95</v>
      </c>
      <c r="BC344" s="26">
        <v>101.09</v>
      </c>
      <c r="BD344" s="26">
        <v>101.55</v>
      </c>
      <c r="BE344" s="26">
        <v>99.79</v>
      </c>
      <c r="BF344" s="25"/>
      <c r="BG344" s="26">
        <v>100.54</v>
      </c>
      <c r="BH344" s="26">
        <v>100</v>
      </c>
      <c r="BI344" s="26">
        <v>100.68</v>
      </c>
      <c r="BJ344" s="26">
        <v>100.79</v>
      </c>
      <c r="BK344" s="26">
        <v>100.49</v>
      </c>
      <c r="BL344" s="26">
        <v>99.94</v>
      </c>
      <c r="BM344" s="26">
        <v>99.48</v>
      </c>
      <c r="BN344" s="26">
        <v>100.67</v>
      </c>
      <c r="BO344" s="26">
        <v>99.78</v>
      </c>
      <c r="BP344" s="26">
        <v>101.02</v>
      </c>
      <c r="BQ344" s="26">
        <v>100.77</v>
      </c>
      <c r="BR344" s="26">
        <v>98.87</v>
      </c>
      <c r="BS344" s="26">
        <v>100.38</v>
      </c>
      <c r="BT344" s="26">
        <v>99.87</v>
      </c>
      <c r="BU344" s="26">
        <v>102.22</v>
      </c>
      <c r="BV344" s="26">
        <v>99.88</v>
      </c>
      <c r="BW344" s="26">
        <v>100.27</v>
      </c>
      <c r="BX344" s="26">
        <v>100.01</v>
      </c>
      <c r="BY344" s="25"/>
      <c r="BZ344" s="25"/>
      <c r="CA344" s="25"/>
      <c r="CB344" s="25"/>
      <c r="CC344" s="26">
        <v>99.66</v>
      </c>
      <c r="CD344" s="26">
        <v>101</v>
      </c>
      <c r="CE344" s="26">
        <v>100.02</v>
      </c>
      <c r="CF344" s="26">
        <v>100.15</v>
      </c>
      <c r="CG344" s="26">
        <v>100.11</v>
      </c>
    </row>
    <row r="345" spans="1:85" x14ac:dyDescent="0.3">
      <c r="A345" s="24" t="s">
        <v>417</v>
      </c>
      <c r="B345" s="26">
        <v>101.32</v>
      </c>
      <c r="C345" s="25"/>
      <c r="D345" s="26">
        <v>100.12</v>
      </c>
      <c r="E345" s="26">
        <v>99.26</v>
      </c>
      <c r="F345" s="26">
        <v>100.83</v>
      </c>
      <c r="G345" s="26">
        <v>103.32</v>
      </c>
      <c r="H345" s="26">
        <v>100.98</v>
      </c>
      <c r="I345" s="26">
        <v>102.46</v>
      </c>
      <c r="J345" s="26">
        <v>101.05</v>
      </c>
      <c r="K345" s="26">
        <v>100.45</v>
      </c>
      <c r="L345" s="26">
        <v>102.46</v>
      </c>
      <c r="M345" s="26">
        <v>102.11</v>
      </c>
      <c r="N345" s="26">
        <v>100.03</v>
      </c>
      <c r="O345" s="26">
        <v>99.36</v>
      </c>
      <c r="P345" s="26">
        <v>101.86</v>
      </c>
      <c r="Q345" s="26">
        <v>105.84</v>
      </c>
      <c r="R345" s="25"/>
      <c r="S345" s="25"/>
      <c r="T345" s="25"/>
      <c r="U345" s="26">
        <v>101.81</v>
      </c>
      <c r="V345" s="26">
        <v>103.22</v>
      </c>
      <c r="W345" s="25"/>
      <c r="X345" s="26">
        <v>100.01</v>
      </c>
      <c r="Y345" s="26">
        <v>102.06</v>
      </c>
      <c r="Z345" s="26">
        <v>105.65</v>
      </c>
      <c r="AA345" s="26">
        <v>100.06</v>
      </c>
      <c r="AB345" s="26">
        <v>100.61</v>
      </c>
      <c r="AC345" s="26">
        <v>98.92</v>
      </c>
      <c r="AD345" s="26">
        <v>102.9</v>
      </c>
      <c r="AE345" s="26">
        <v>101.05</v>
      </c>
      <c r="AF345" s="26">
        <v>100.1</v>
      </c>
      <c r="AG345" s="26">
        <v>98.5</v>
      </c>
      <c r="AH345" s="26">
        <v>99.51</v>
      </c>
      <c r="AI345" s="26">
        <v>101.74</v>
      </c>
      <c r="AJ345" s="26">
        <v>100.09</v>
      </c>
      <c r="AK345" s="26">
        <v>101.45</v>
      </c>
      <c r="AL345" s="26">
        <v>98.5</v>
      </c>
      <c r="AM345" s="26">
        <v>100.32</v>
      </c>
      <c r="AN345" s="26">
        <v>100</v>
      </c>
      <c r="AO345" s="26">
        <v>98.79</v>
      </c>
      <c r="AP345" s="26">
        <v>99.21</v>
      </c>
      <c r="AQ345" s="26">
        <v>101.82</v>
      </c>
      <c r="AR345" s="26">
        <v>101.66</v>
      </c>
      <c r="AS345" s="26">
        <v>101.72</v>
      </c>
      <c r="AT345" s="26">
        <v>98.38</v>
      </c>
      <c r="AU345" s="26">
        <v>102.22</v>
      </c>
      <c r="AV345" s="26">
        <v>100.56</v>
      </c>
      <c r="AW345" s="26">
        <v>100.45</v>
      </c>
      <c r="AX345" s="26">
        <v>101.47</v>
      </c>
      <c r="AY345" s="26">
        <v>101.43</v>
      </c>
      <c r="AZ345" s="26">
        <v>101.23</v>
      </c>
      <c r="BA345" s="26">
        <v>100.55</v>
      </c>
      <c r="BB345" s="26">
        <v>100.21</v>
      </c>
      <c r="BC345" s="26">
        <v>100.6</v>
      </c>
      <c r="BD345" s="26">
        <v>101.5</v>
      </c>
      <c r="BE345" s="26">
        <v>100.06</v>
      </c>
      <c r="BF345" s="25"/>
      <c r="BG345" s="26">
        <v>101.36</v>
      </c>
      <c r="BH345" s="26">
        <v>100.48</v>
      </c>
      <c r="BI345" s="26">
        <v>102.07</v>
      </c>
      <c r="BJ345" s="26">
        <v>100.78</v>
      </c>
      <c r="BK345" s="26">
        <v>102.41</v>
      </c>
      <c r="BL345" s="26">
        <v>99.61</v>
      </c>
      <c r="BM345" s="26">
        <v>98.65</v>
      </c>
      <c r="BN345" s="26">
        <v>103.16</v>
      </c>
      <c r="BO345" s="26">
        <v>99.63</v>
      </c>
      <c r="BP345" s="26">
        <v>103.15</v>
      </c>
      <c r="BQ345" s="26">
        <v>103.72</v>
      </c>
      <c r="BR345" s="26">
        <v>97.16</v>
      </c>
      <c r="BS345" s="26">
        <v>101.52</v>
      </c>
      <c r="BT345" s="26">
        <v>102.43</v>
      </c>
      <c r="BU345" s="26">
        <v>106.59</v>
      </c>
      <c r="BV345" s="26">
        <v>99.45</v>
      </c>
      <c r="BW345" s="26">
        <v>100.11</v>
      </c>
      <c r="BX345" s="26">
        <v>100.23</v>
      </c>
      <c r="BY345" s="25"/>
      <c r="BZ345" s="25"/>
      <c r="CA345" s="25"/>
      <c r="CB345" s="25"/>
      <c r="CC345" s="26">
        <v>99.22</v>
      </c>
      <c r="CD345" s="26">
        <v>102.48</v>
      </c>
      <c r="CE345" s="26">
        <v>100.67</v>
      </c>
      <c r="CF345" s="26">
        <v>100.41</v>
      </c>
      <c r="CG345" s="26">
        <v>102.13</v>
      </c>
    </row>
    <row r="346" spans="1:85" x14ac:dyDescent="0.3">
      <c r="A346" s="24" t="s">
        <v>418</v>
      </c>
      <c r="B346" s="26">
        <v>101.75</v>
      </c>
      <c r="C346" s="25"/>
      <c r="D346" s="26">
        <v>100.26</v>
      </c>
      <c r="E346" s="26">
        <v>98.39</v>
      </c>
      <c r="F346" s="26">
        <v>101.23</v>
      </c>
      <c r="G346" s="26">
        <v>104.44</v>
      </c>
      <c r="H346" s="26">
        <v>101.11</v>
      </c>
      <c r="I346" s="26">
        <v>103.73</v>
      </c>
      <c r="J346" s="26">
        <v>100.98</v>
      </c>
      <c r="K346" s="26">
        <v>100.89</v>
      </c>
      <c r="L346" s="26">
        <v>103.61</v>
      </c>
      <c r="M346" s="26">
        <v>103.02</v>
      </c>
      <c r="N346" s="26">
        <v>99.91</v>
      </c>
      <c r="O346" s="26">
        <v>99.36</v>
      </c>
      <c r="P346" s="26">
        <v>102.07</v>
      </c>
      <c r="Q346" s="26">
        <v>108.48</v>
      </c>
      <c r="R346" s="25"/>
      <c r="S346" s="25"/>
      <c r="T346" s="25"/>
      <c r="U346" s="26">
        <v>102.15</v>
      </c>
      <c r="V346" s="26">
        <v>103.93</v>
      </c>
      <c r="W346" s="25"/>
      <c r="X346" s="26">
        <v>99.88</v>
      </c>
      <c r="Y346" s="26">
        <v>101</v>
      </c>
      <c r="Z346" s="26">
        <v>107.57</v>
      </c>
      <c r="AA346" s="26">
        <v>99.26</v>
      </c>
      <c r="AB346" s="26">
        <v>100.66</v>
      </c>
      <c r="AC346" s="26">
        <v>99.03</v>
      </c>
      <c r="AD346" s="26">
        <v>107.73</v>
      </c>
      <c r="AE346" s="26">
        <v>101.32</v>
      </c>
      <c r="AF346" s="26">
        <v>100.82</v>
      </c>
      <c r="AG346" s="26">
        <v>97.47</v>
      </c>
      <c r="AH346" s="26">
        <v>99.09</v>
      </c>
      <c r="AI346" s="26">
        <v>102.63</v>
      </c>
      <c r="AJ346" s="26">
        <v>100.02</v>
      </c>
      <c r="AK346" s="26">
        <v>101.35</v>
      </c>
      <c r="AL346" s="26">
        <v>97.51</v>
      </c>
      <c r="AM346" s="26">
        <v>100.17</v>
      </c>
      <c r="AN346" s="26">
        <v>99.89</v>
      </c>
      <c r="AO346" s="26">
        <v>98.52</v>
      </c>
      <c r="AP346" s="26">
        <v>98.94</v>
      </c>
      <c r="AQ346" s="26">
        <v>103.51</v>
      </c>
      <c r="AR346" s="26">
        <v>102.7</v>
      </c>
      <c r="AS346" s="26">
        <v>102.17</v>
      </c>
      <c r="AT346" s="26">
        <v>97.28</v>
      </c>
      <c r="AU346" s="26">
        <v>103.32</v>
      </c>
      <c r="AV346" s="26">
        <v>101.3</v>
      </c>
      <c r="AW346" s="26">
        <v>100.65</v>
      </c>
      <c r="AX346" s="26">
        <v>102.46</v>
      </c>
      <c r="AY346" s="26">
        <v>102.33</v>
      </c>
      <c r="AZ346" s="26">
        <v>101.63</v>
      </c>
      <c r="BA346" s="26">
        <v>100.64</v>
      </c>
      <c r="BB346" s="26">
        <v>100.45</v>
      </c>
      <c r="BC346" s="26">
        <v>99.89</v>
      </c>
      <c r="BD346" s="26">
        <v>101.27</v>
      </c>
      <c r="BE346" s="26">
        <v>99.95</v>
      </c>
      <c r="BF346" s="25"/>
      <c r="BG346" s="26">
        <v>102.46</v>
      </c>
      <c r="BH346" s="26">
        <v>100.98</v>
      </c>
      <c r="BI346" s="26">
        <v>102.83</v>
      </c>
      <c r="BJ346" s="26">
        <v>101.24</v>
      </c>
      <c r="BK346" s="26">
        <v>103.85</v>
      </c>
      <c r="BL346" s="26">
        <v>99.62</v>
      </c>
      <c r="BM346" s="26">
        <v>97.54</v>
      </c>
      <c r="BN346" s="26">
        <v>104.89</v>
      </c>
      <c r="BO346" s="26">
        <v>99.36</v>
      </c>
      <c r="BP346" s="26">
        <v>104.89</v>
      </c>
      <c r="BQ346" s="26">
        <v>104.47</v>
      </c>
      <c r="BR346" s="26">
        <v>95.71</v>
      </c>
      <c r="BS346" s="26">
        <v>101.67</v>
      </c>
      <c r="BT346" s="26">
        <v>104.95</v>
      </c>
      <c r="BU346" s="26">
        <v>109.72</v>
      </c>
      <c r="BV346" s="26">
        <v>100.29</v>
      </c>
      <c r="BW346" s="26">
        <v>102.42</v>
      </c>
      <c r="BX346" s="26">
        <v>100.11</v>
      </c>
      <c r="BY346" s="25"/>
      <c r="BZ346" s="25"/>
      <c r="CA346" s="25"/>
      <c r="CB346" s="25"/>
      <c r="CC346" s="26">
        <v>98.68</v>
      </c>
      <c r="CD346" s="26">
        <v>105.81</v>
      </c>
      <c r="CE346" s="26">
        <v>100.48</v>
      </c>
      <c r="CF346" s="26">
        <v>101.47</v>
      </c>
      <c r="CG346" s="26">
        <v>105.03</v>
      </c>
    </row>
    <row r="347" spans="1:85" x14ac:dyDescent="0.3">
      <c r="A347" s="24" t="s">
        <v>419</v>
      </c>
      <c r="B347" s="26">
        <v>102.18</v>
      </c>
      <c r="C347" s="25"/>
      <c r="D347" s="26">
        <v>100.58</v>
      </c>
      <c r="E347" s="26">
        <v>97.3</v>
      </c>
      <c r="F347" s="26">
        <v>101.78</v>
      </c>
      <c r="G347" s="26">
        <v>105.65</v>
      </c>
      <c r="H347" s="26">
        <v>101.27</v>
      </c>
      <c r="I347" s="26">
        <v>105.73</v>
      </c>
      <c r="J347" s="26">
        <v>101.15</v>
      </c>
      <c r="K347" s="26">
        <v>101.17</v>
      </c>
      <c r="L347" s="26">
        <v>104.39</v>
      </c>
      <c r="M347" s="26">
        <v>103.54</v>
      </c>
      <c r="N347" s="26">
        <v>99.86</v>
      </c>
      <c r="O347" s="26">
        <v>99.19</v>
      </c>
      <c r="P347" s="26">
        <v>102.27</v>
      </c>
      <c r="Q347" s="26">
        <v>110.37</v>
      </c>
      <c r="R347" s="25"/>
      <c r="S347" s="25"/>
      <c r="T347" s="25"/>
      <c r="U347" s="26">
        <v>103.87</v>
      </c>
      <c r="V347" s="26">
        <v>104.71</v>
      </c>
      <c r="W347" s="25"/>
      <c r="X347" s="26">
        <v>99.99</v>
      </c>
      <c r="Y347" s="26">
        <v>100.4</v>
      </c>
      <c r="Z347" s="26">
        <v>108.94</v>
      </c>
      <c r="AA347" s="26">
        <v>98.39</v>
      </c>
      <c r="AB347" s="26">
        <v>101.18</v>
      </c>
      <c r="AC347" s="26">
        <v>99.32</v>
      </c>
      <c r="AD347" s="26">
        <v>109.7</v>
      </c>
      <c r="AE347" s="26">
        <v>101.68</v>
      </c>
      <c r="AF347" s="26">
        <v>99.73</v>
      </c>
      <c r="AG347" s="26">
        <v>97.52</v>
      </c>
      <c r="AH347" s="26">
        <v>98.79</v>
      </c>
      <c r="AI347" s="26">
        <v>103.5</v>
      </c>
      <c r="AJ347" s="26">
        <v>99.84</v>
      </c>
      <c r="AK347" s="26">
        <v>100.85</v>
      </c>
      <c r="AL347" s="26">
        <v>97.01</v>
      </c>
      <c r="AM347" s="26">
        <v>100.51</v>
      </c>
      <c r="AN347" s="26">
        <v>99.68</v>
      </c>
      <c r="AO347" s="26">
        <v>98.51</v>
      </c>
      <c r="AP347" s="26">
        <v>98.83</v>
      </c>
      <c r="AQ347" s="26">
        <v>105.45</v>
      </c>
      <c r="AR347" s="26">
        <v>103.18</v>
      </c>
      <c r="AS347" s="26">
        <v>103.31</v>
      </c>
      <c r="AT347" s="26">
        <v>96.32</v>
      </c>
      <c r="AU347" s="26">
        <v>104.44</v>
      </c>
      <c r="AV347" s="26">
        <v>101.72</v>
      </c>
      <c r="AW347" s="26">
        <v>100.47</v>
      </c>
      <c r="AX347" s="26">
        <v>103.73</v>
      </c>
      <c r="AY347" s="26">
        <v>102.93</v>
      </c>
      <c r="AZ347" s="26">
        <v>101.82</v>
      </c>
      <c r="BA347" s="26">
        <v>100.37</v>
      </c>
      <c r="BB347" s="26">
        <v>100.71</v>
      </c>
      <c r="BC347" s="26">
        <v>101.84</v>
      </c>
      <c r="BD347" s="26">
        <v>102.67</v>
      </c>
      <c r="BE347" s="26">
        <v>99.67</v>
      </c>
      <c r="BF347" s="25"/>
      <c r="BG347" s="26">
        <v>103.61</v>
      </c>
      <c r="BH347" s="26">
        <v>101.37</v>
      </c>
      <c r="BI347" s="26">
        <v>103.67</v>
      </c>
      <c r="BJ347" s="26">
        <v>102.07</v>
      </c>
      <c r="BK347" s="26">
        <v>105.31</v>
      </c>
      <c r="BL347" s="26">
        <v>99.17</v>
      </c>
      <c r="BM347" s="26">
        <v>96.25</v>
      </c>
      <c r="BN347" s="26">
        <v>107.53</v>
      </c>
      <c r="BO347" s="26">
        <v>99.36</v>
      </c>
      <c r="BP347" s="26">
        <v>105.99</v>
      </c>
      <c r="BQ347" s="26">
        <v>105.07</v>
      </c>
      <c r="BR347" s="26">
        <v>94.25</v>
      </c>
      <c r="BS347" s="26">
        <v>101.68</v>
      </c>
      <c r="BT347" s="26">
        <v>106.87</v>
      </c>
      <c r="BU347" s="26">
        <v>113.16</v>
      </c>
      <c r="BV347" s="26">
        <v>109.02</v>
      </c>
      <c r="BW347" s="26">
        <v>103.63</v>
      </c>
      <c r="BX347" s="26">
        <v>100.73</v>
      </c>
      <c r="BY347" s="25"/>
      <c r="BZ347" s="25"/>
      <c r="CA347" s="25"/>
      <c r="CB347" s="25"/>
      <c r="CC347" s="26">
        <v>98.29</v>
      </c>
      <c r="CD347" s="26">
        <v>107.08</v>
      </c>
      <c r="CE347" s="26">
        <v>99.89</v>
      </c>
      <c r="CF347" s="26">
        <v>103.21</v>
      </c>
      <c r="CG347" s="26">
        <v>105.93</v>
      </c>
    </row>
    <row r="348" spans="1:85" x14ac:dyDescent="0.3">
      <c r="A348" s="24" t="s">
        <v>420</v>
      </c>
      <c r="B348" s="26">
        <v>102.78</v>
      </c>
      <c r="C348" s="25"/>
      <c r="D348" s="26">
        <v>100.59</v>
      </c>
      <c r="E348" s="26">
        <v>96.41</v>
      </c>
      <c r="F348" s="26">
        <v>102.72</v>
      </c>
      <c r="G348" s="26">
        <v>107.25</v>
      </c>
      <c r="H348" s="26">
        <v>101.49</v>
      </c>
      <c r="I348" s="26">
        <v>107.51</v>
      </c>
      <c r="J348" s="26">
        <v>101.81</v>
      </c>
      <c r="K348" s="26">
        <v>101.29</v>
      </c>
      <c r="L348" s="26">
        <v>104.53</v>
      </c>
      <c r="M348" s="26">
        <v>104.13</v>
      </c>
      <c r="N348" s="26">
        <v>100.54</v>
      </c>
      <c r="O348" s="26">
        <v>100.15</v>
      </c>
      <c r="P348" s="26">
        <v>102.79</v>
      </c>
      <c r="Q348" s="26">
        <v>112.2</v>
      </c>
      <c r="R348" s="25"/>
      <c r="S348" s="25"/>
      <c r="T348" s="25"/>
      <c r="U348" s="26">
        <v>104.62</v>
      </c>
      <c r="V348" s="26">
        <v>106.71</v>
      </c>
      <c r="W348" s="25"/>
      <c r="X348" s="26">
        <v>100.31</v>
      </c>
      <c r="Y348" s="26">
        <v>99.58</v>
      </c>
      <c r="Z348" s="26">
        <v>109.91</v>
      </c>
      <c r="AA348" s="26">
        <v>97.3</v>
      </c>
      <c r="AB348" s="26">
        <v>101.71</v>
      </c>
      <c r="AC348" s="26">
        <v>99.89</v>
      </c>
      <c r="AD348" s="26">
        <v>108.44</v>
      </c>
      <c r="AE348" s="26">
        <v>101.5</v>
      </c>
      <c r="AF348" s="26">
        <v>99.37</v>
      </c>
      <c r="AG348" s="26">
        <v>97.58</v>
      </c>
      <c r="AH348" s="26">
        <v>98.69</v>
      </c>
      <c r="AI348" s="26">
        <v>104.23</v>
      </c>
      <c r="AJ348" s="26">
        <v>99.93</v>
      </c>
      <c r="AK348" s="26">
        <v>100.87</v>
      </c>
      <c r="AL348" s="26">
        <v>96.08</v>
      </c>
      <c r="AM348" s="26">
        <v>101.24</v>
      </c>
      <c r="AN348" s="26">
        <v>99.31</v>
      </c>
      <c r="AO348" s="26">
        <v>99.03</v>
      </c>
      <c r="AP348" s="26">
        <v>99.37</v>
      </c>
      <c r="AQ348" s="26">
        <v>106.98</v>
      </c>
      <c r="AR348" s="26">
        <v>105.16</v>
      </c>
      <c r="AS348" s="26">
        <v>104.92</v>
      </c>
      <c r="AT348" s="26">
        <v>95.57</v>
      </c>
      <c r="AU348" s="26">
        <v>105.65</v>
      </c>
      <c r="AV348" s="26">
        <v>102.19</v>
      </c>
      <c r="AW348" s="26">
        <v>100.3</v>
      </c>
      <c r="AX348" s="26">
        <v>105.73</v>
      </c>
      <c r="AY348" s="26">
        <v>103.71</v>
      </c>
      <c r="AZ348" s="26">
        <v>102.2</v>
      </c>
      <c r="BA348" s="26">
        <v>100.38</v>
      </c>
      <c r="BB348" s="26">
        <v>100.94</v>
      </c>
      <c r="BC348" s="26">
        <v>102.53</v>
      </c>
      <c r="BD348" s="26">
        <v>103.44</v>
      </c>
      <c r="BE348" s="26">
        <v>99.52</v>
      </c>
      <c r="BF348" s="25"/>
      <c r="BG348" s="26">
        <v>104.39</v>
      </c>
      <c r="BH348" s="26">
        <v>101.49</v>
      </c>
      <c r="BI348" s="26">
        <v>104.8</v>
      </c>
      <c r="BJ348" s="26">
        <v>102.42</v>
      </c>
      <c r="BK348" s="26">
        <v>105.63</v>
      </c>
      <c r="BL348" s="26">
        <v>99.08</v>
      </c>
      <c r="BM348" s="26">
        <v>95.15</v>
      </c>
      <c r="BN348" s="26">
        <v>109.12</v>
      </c>
      <c r="BO348" s="26">
        <v>99.19</v>
      </c>
      <c r="BP348" s="26">
        <v>106.99</v>
      </c>
      <c r="BQ348" s="26">
        <v>105.4</v>
      </c>
      <c r="BR348" s="26">
        <v>93.17</v>
      </c>
      <c r="BS348" s="26">
        <v>102.93</v>
      </c>
      <c r="BT348" s="26">
        <v>107.16</v>
      </c>
      <c r="BU348" s="26">
        <v>115.88</v>
      </c>
      <c r="BV348" s="26">
        <v>108.85</v>
      </c>
      <c r="BW348" s="26">
        <v>103.47</v>
      </c>
      <c r="BX348" s="26">
        <v>102.04</v>
      </c>
      <c r="BY348" s="25"/>
      <c r="BZ348" s="25"/>
      <c r="CA348" s="25"/>
      <c r="CB348" s="25"/>
      <c r="CC348" s="26">
        <v>97.5</v>
      </c>
      <c r="CD348" s="26">
        <v>111.97</v>
      </c>
      <c r="CE348" s="26">
        <v>100.97</v>
      </c>
      <c r="CF348" s="26">
        <v>103.31</v>
      </c>
      <c r="CG348" s="26">
        <v>106.84</v>
      </c>
    </row>
    <row r="349" spans="1:85" x14ac:dyDescent="0.3">
      <c r="A349" s="24" t="s">
        <v>421</v>
      </c>
      <c r="B349" s="26">
        <v>103.06</v>
      </c>
      <c r="C349" s="25"/>
      <c r="D349" s="26">
        <v>100.48</v>
      </c>
      <c r="E349" s="26">
        <v>94.94</v>
      </c>
      <c r="F349" s="26">
        <v>103.07</v>
      </c>
      <c r="G349" s="26">
        <v>108.23</v>
      </c>
      <c r="H349" s="26">
        <v>102.08</v>
      </c>
      <c r="I349" s="26">
        <v>109.05</v>
      </c>
      <c r="J349" s="26">
        <v>102.01</v>
      </c>
      <c r="K349" s="26">
        <v>100.69</v>
      </c>
      <c r="L349" s="26">
        <v>105.09</v>
      </c>
      <c r="M349" s="26">
        <v>104.82</v>
      </c>
      <c r="N349" s="26">
        <v>100.6</v>
      </c>
      <c r="O349" s="26">
        <v>100.36</v>
      </c>
      <c r="P349" s="26">
        <v>103.52</v>
      </c>
      <c r="Q349" s="26">
        <v>113.63</v>
      </c>
      <c r="R349" s="25"/>
      <c r="S349" s="25"/>
      <c r="T349" s="25"/>
      <c r="U349" s="26">
        <v>105.64</v>
      </c>
      <c r="V349" s="26">
        <v>106.82</v>
      </c>
      <c r="W349" s="25"/>
      <c r="X349" s="26">
        <v>100.33</v>
      </c>
      <c r="Y349" s="26">
        <v>98.77</v>
      </c>
      <c r="Z349" s="26">
        <v>110.55</v>
      </c>
      <c r="AA349" s="26">
        <v>96.41</v>
      </c>
      <c r="AB349" s="26">
        <v>102.88</v>
      </c>
      <c r="AC349" s="26">
        <v>100.13</v>
      </c>
      <c r="AD349" s="26">
        <v>108.51</v>
      </c>
      <c r="AE349" s="26">
        <v>101.79</v>
      </c>
      <c r="AF349" s="26">
        <v>98.89</v>
      </c>
      <c r="AG349" s="26">
        <v>98.48</v>
      </c>
      <c r="AH349" s="26">
        <v>98.98</v>
      </c>
      <c r="AI349" s="26">
        <v>106.18</v>
      </c>
      <c r="AJ349" s="26">
        <v>100.16</v>
      </c>
      <c r="AK349" s="26">
        <v>101.33</v>
      </c>
      <c r="AL349" s="26">
        <v>95.55</v>
      </c>
      <c r="AM349" s="26">
        <v>102.2</v>
      </c>
      <c r="AN349" s="26">
        <v>99.07</v>
      </c>
      <c r="AO349" s="26">
        <v>99.24</v>
      </c>
      <c r="AP349" s="26">
        <v>100.58</v>
      </c>
      <c r="AQ349" s="26">
        <v>108.56</v>
      </c>
      <c r="AR349" s="26">
        <v>107.36</v>
      </c>
      <c r="AS349" s="26">
        <v>106.44</v>
      </c>
      <c r="AT349" s="26">
        <v>96.36</v>
      </c>
      <c r="AU349" s="26">
        <v>107.25</v>
      </c>
      <c r="AV349" s="26">
        <v>102.77</v>
      </c>
      <c r="AW349" s="26">
        <v>100.14</v>
      </c>
      <c r="AX349" s="26">
        <v>107.51</v>
      </c>
      <c r="AY349" s="26">
        <v>105.6</v>
      </c>
      <c r="AZ349" s="26">
        <v>103.36</v>
      </c>
      <c r="BA349" s="26">
        <v>100.67</v>
      </c>
      <c r="BB349" s="26">
        <v>101.25</v>
      </c>
      <c r="BC349" s="26">
        <v>104.2</v>
      </c>
      <c r="BD349" s="26">
        <v>103.02</v>
      </c>
      <c r="BE349" s="26">
        <v>99.54</v>
      </c>
      <c r="BF349" s="25"/>
      <c r="BG349" s="26">
        <v>104.53</v>
      </c>
      <c r="BH349" s="26">
        <v>101.6</v>
      </c>
      <c r="BI349" s="26">
        <v>105.83</v>
      </c>
      <c r="BJ349" s="26">
        <v>102.69</v>
      </c>
      <c r="BK349" s="26">
        <v>106.68</v>
      </c>
      <c r="BL349" s="26">
        <v>99.86</v>
      </c>
      <c r="BM349" s="26">
        <v>94.21</v>
      </c>
      <c r="BN349" s="26">
        <v>111.83</v>
      </c>
      <c r="BO349" s="26">
        <v>100.15</v>
      </c>
      <c r="BP349" s="26">
        <v>108.36</v>
      </c>
      <c r="BQ349" s="26">
        <v>106.41</v>
      </c>
      <c r="BR349" s="26">
        <v>92.07</v>
      </c>
      <c r="BS349" s="26">
        <v>103.98</v>
      </c>
      <c r="BT349" s="26">
        <v>108.27</v>
      </c>
      <c r="BU349" s="26">
        <v>118.1</v>
      </c>
      <c r="BV349" s="26">
        <v>108.03</v>
      </c>
      <c r="BW349" s="26">
        <v>102.71</v>
      </c>
      <c r="BX349" s="26">
        <v>104.25</v>
      </c>
      <c r="BY349" s="25"/>
      <c r="BZ349" s="25"/>
      <c r="CA349" s="25"/>
      <c r="CB349" s="25"/>
      <c r="CC349" s="26">
        <v>97.2</v>
      </c>
      <c r="CD349" s="26">
        <v>114.03</v>
      </c>
      <c r="CE349" s="26">
        <v>101.18</v>
      </c>
      <c r="CF349" s="26">
        <v>104.69</v>
      </c>
      <c r="CG349" s="26">
        <v>109.84</v>
      </c>
    </row>
    <row r="350" spans="1:85" x14ac:dyDescent="0.3">
      <c r="A350" s="24" t="s">
        <v>422</v>
      </c>
      <c r="B350" s="26">
        <v>103.39</v>
      </c>
      <c r="C350" s="25"/>
      <c r="D350" s="26">
        <v>100.71</v>
      </c>
      <c r="E350" s="26">
        <v>93.88</v>
      </c>
      <c r="F350" s="26">
        <v>103.34</v>
      </c>
      <c r="G350" s="26">
        <v>109.19</v>
      </c>
      <c r="H350" s="26">
        <v>102.2</v>
      </c>
      <c r="I350" s="26">
        <v>110.21</v>
      </c>
      <c r="J350" s="26">
        <v>102.28</v>
      </c>
      <c r="K350" s="26">
        <v>100.11</v>
      </c>
      <c r="L350" s="26">
        <v>105.42</v>
      </c>
      <c r="M350" s="26">
        <v>105.42</v>
      </c>
      <c r="N350" s="26">
        <v>100.71</v>
      </c>
      <c r="O350" s="26">
        <v>100.6</v>
      </c>
      <c r="P350" s="26">
        <v>104.2</v>
      </c>
      <c r="Q350" s="26">
        <v>116.64</v>
      </c>
      <c r="R350" s="25"/>
      <c r="S350" s="25"/>
      <c r="T350" s="25"/>
      <c r="U350" s="26">
        <v>107.66</v>
      </c>
      <c r="V350" s="26">
        <v>107.33</v>
      </c>
      <c r="W350" s="25"/>
      <c r="X350" s="26">
        <v>100.18</v>
      </c>
      <c r="Y350" s="26">
        <v>99.08</v>
      </c>
      <c r="Z350" s="26">
        <v>111.6</v>
      </c>
      <c r="AA350" s="26">
        <v>94.94</v>
      </c>
      <c r="AB350" s="26">
        <v>103.21</v>
      </c>
      <c r="AC350" s="26">
        <v>101.77</v>
      </c>
      <c r="AD350" s="26">
        <v>107.43</v>
      </c>
      <c r="AE350" s="26">
        <v>101.13</v>
      </c>
      <c r="AF350" s="26">
        <v>99.52</v>
      </c>
      <c r="AG350" s="26">
        <v>99.81</v>
      </c>
      <c r="AH350" s="26">
        <v>98.07</v>
      </c>
      <c r="AI350" s="26">
        <v>106.98</v>
      </c>
      <c r="AJ350" s="26">
        <v>99.88</v>
      </c>
      <c r="AK350" s="26">
        <v>100.76</v>
      </c>
      <c r="AL350" s="26">
        <v>95.42</v>
      </c>
      <c r="AM350" s="26">
        <v>102.69</v>
      </c>
      <c r="AN350" s="26">
        <v>98.34</v>
      </c>
      <c r="AO350" s="26">
        <v>99.54</v>
      </c>
      <c r="AP350" s="26">
        <v>100.73</v>
      </c>
      <c r="AQ350" s="26">
        <v>109.96</v>
      </c>
      <c r="AR350" s="26">
        <v>108.26</v>
      </c>
      <c r="AS350" s="26">
        <v>107.37</v>
      </c>
      <c r="AT350" s="26">
        <v>96.8</v>
      </c>
      <c r="AU350" s="26">
        <v>108.23</v>
      </c>
      <c r="AV350" s="26">
        <v>103.64</v>
      </c>
      <c r="AW350" s="26">
        <v>100.43</v>
      </c>
      <c r="AX350" s="26">
        <v>109.05</v>
      </c>
      <c r="AY350" s="26">
        <v>107.4</v>
      </c>
      <c r="AZ350" s="26">
        <v>103.88</v>
      </c>
      <c r="BA350" s="26">
        <v>100.52</v>
      </c>
      <c r="BB350" s="26">
        <v>101.39</v>
      </c>
      <c r="BC350" s="26">
        <v>104.18</v>
      </c>
      <c r="BD350" s="26">
        <v>100.77</v>
      </c>
      <c r="BE350" s="26">
        <v>99.16</v>
      </c>
      <c r="BF350" s="25"/>
      <c r="BG350" s="26">
        <v>105.09</v>
      </c>
      <c r="BH350" s="26">
        <v>101.74</v>
      </c>
      <c r="BI350" s="26">
        <v>107.17</v>
      </c>
      <c r="BJ350" s="26">
        <v>102.85</v>
      </c>
      <c r="BK350" s="26">
        <v>108.16</v>
      </c>
      <c r="BL350" s="26">
        <v>99.65</v>
      </c>
      <c r="BM350" s="26">
        <v>93.32</v>
      </c>
      <c r="BN350" s="26">
        <v>114.25</v>
      </c>
      <c r="BO350" s="26">
        <v>100.36</v>
      </c>
      <c r="BP350" s="26">
        <v>110.37</v>
      </c>
      <c r="BQ350" s="26">
        <v>107.42</v>
      </c>
      <c r="BR350" s="26">
        <v>90.59</v>
      </c>
      <c r="BS350" s="26">
        <v>107.61</v>
      </c>
      <c r="BT350" s="26">
        <v>108.32</v>
      </c>
      <c r="BU350" s="26">
        <v>121.35</v>
      </c>
      <c r="BV350" s="26">
        <v>110.14</v>
      </c>
      <c r="BW350" s="26">
        <v>102.91</v>
      </c>
      <c r="BX350" s="26">
        <v>103.08</v>
      </c>
      <c r="BY350" s="25"/>
      <c r="BZ350" s="25"/>
      <c r="CA350" s="25"/>
      <c r="CB350" s="25"/>
      <c r="CC350" s="26">
        <v>96.63</v>
      </c>
      <c r="CD350" s="26">
        <v>117.05</v>
      </c>
      <c r="CE350" s="26">
        <v>100.84</v>
      </c>
      <c r="CF350" s="26">
        <v>105.84</v>
      </c>
      <c r="CG350" s="26">
        <v>109.77</v>
      </c>
    </row>
    <row r="351" spans="1:85" x14ac:dyDescent="0.3">
      <c r="A351" s="24" t="s">
        <v>423</v>
      </c>
      <c r="B351" s="26">
        <v>103.65</v>
      </c>
      <c r="C351" s="25"/>
      <c r="D351" s="26">
        <v>101.01</v>
      </c>
      <c r="E351" s="26">
        <v>92.75</v>
      </c>
      <c r="F351" s="26">
        <v>103.71</v>
      </c>
      <c r="G351" s="26">
        <v>110.05</v>
      </c>
      <c r="H351" s="26">
        <v>102.45</v>
      </c>
      <c r="I351" s="26">
        <v>111.7</v>
      </c>
      <c r="J351" s="26">
        <v>102.68</v>
      </c>
      <c r="K351" s="26">
        <v>99.53</v>
      </c>
      <c r="L351" s="26">
        <v>105.71</v>
      </c>
      <c r="M351" s="26">
        <v>105.98</v>
      </c>
      <c r="N351" s="26">
        <v>100.59</v>
      </c>
      <c r="O351" s="26">
        <v>100.99</v>
      </c>
      <c r="P351" s="26">
        <v>104.83</v>
      </c>
      <c r="Q351" s="26">
        <v>117.47</v>
      </c>
      <c r="R351" s="25"/>
      <c r="S351" s="25"/>
      <c r="T351" s="25"/>
      <c r="U351" s="26">
        <v>109.25</v>
      </c>
      <c r="V351" s="26">
        <v>108.97</v>
      </c>
      <c r="W351" s="25"/>
      <c r="X351" s="26">
        <v>100.35</v>
      </c>
      <c r="Y351" s="26">
        <v>99.88</v>
      </c>
      <c r="Z351" s="26">
        <v>113.28</v>
      </c>
      <c r="AA351" s="26">
        <v>93.88</v>
      </c>
      <c r="AB351" s="26">
        <v>104.33</v>
      </c>
      <c r="AC351" s="26">
        <v>101.63</v>
      </c>
      <c r="AD351" s="26">
        <v>107.08</v>
      </c>
      <c r="AE351" s="26">
        <v>101.43</v>
      </c>
      <c r="AF351" s="26">
        <v>98.9</v>
      </c>
      <c r="AG351" s="26">
        <v>101.26</v>
      </c>
      <c r="AH351" s="26">
        <v>97.27</v>
      </c>
      <c r="AI351" s="26">
        <v>107.91</v>
      </c>
      <c r="AJ351" s="26">
        <v>99.46</v>
      </c>
      <c r="AK351" s="26">
        <v>99.55</v>
      </c>
      <c r="AL351" s="26">
        <v>94.83</v>
      </c>
      <c r="AM351" s="26">
        <v>103.29</v>
      </c>
      <c r="AN351" s="26">
        <v>97.54</v>
      </c>
      <c r="AO351" s="26">
        <v>99.79</v>
      </c>
      <c r="AP351" s="26">
        <v>101.94</v>
      </c>
      <c r="AQ351" s="26">
        <v>110.49</v>
      </c>
      <c r="AR351" s="26">
        <v>108.61</v>
      </c>
      <c r="AS351" s="26">
        <v>108.55</v>
      </c>
      <c r="AT351" s="26">
        <v>96.57</v>
      </c>
      <c r="AU351" s="26">
        <v>109.19</v>
      </c>
      <c r="AV351" s="26">
        <v>104.15</v>
      </c>
      <c r="AW351" s="26">
        <v>100.12</v>
      </c>
      <c r="AX351" s="26">
        <v>110.21</v>
      </c>
      <c r="AY351" s="26">
        <v>109.14</v>
      </c>
      <c r="AZ351" s="26">
        <v>104.74</v>
      </c>
      <c r="BA351" s="26">
        <v>100.35</v>
      </c>
      <c r="BB351" s="26">
        <v>101.38</v>
      </c>
      <c r="BC351" s="26">
        <v>104.89</v>
      </c>
      <c r="BD351" s="26">
        <v>98.36</v>
      </c>
      <c r="BE351" s="26">
        <v>99.26</v>
      </c>
      <c r="BF351" s="25"/>
      <c r="BG351" s="26">
        <v>105.42</v>
      </c>
      <c r="BH351" s="26">
        <v>102.52</v>
      </c>
      <c r="BI351" s="26">
        <v>108.37</v>
      </c>
      <c r="BJ351" s="26">
        <v>102.58</v>
      </c>
      <c r="BK351" s="26">
        <v>110.21</v>
      </c>
      <c r="BL351" s="26">
        <v>99.8</v>
      </c>
      <c r="BM351" s="26">
        <v>92.44</v>
      </c>
      <c r="BN351" s="26">
        <v>115.69</v>
      </c>
      <c r="BO351" s="26">
        <v>100.6</v>
      </c>
      <c r="BP351" s="26">
        <v>111.63</v>
      </c>
      <c r="BQ351" s="26">
        <v>108.39</v>
      </c>
      <c r="BR351" s="26">
        <v>90.16</v>
      </c>
      <c r="BS351" s="26">
        <v>110.25</v>
      </c>
      <c r="BT351" s="26">
        <v>107.85</v>
      </c>
      <c r="BU351" s="26">
        <v>126.06</v>
      </c>
      <c r="BV351" s="26">
        <v>119.66</v>
      </c>
      <c r="BW351" s="26">
        <v>103.9</v>
      </c>
      <c r="BX351" s="26">
        <v>102.91</v>
      </c>
      <c r="BY351" s="25"/>
      <c r="BZ351" s="25"/>
      <c r="CA351" s="25"/>
      <c r="CB351" s="25"/>
      <c r="CC351" s="26">
        <v>96.65</v>
      </c>
      <c r="CD351" s="26">
        <v>121.54</v>
      </c>
      <c r="CE351" s="26">
        <v>100.31</v>
      </c>
      <c r="CF351" s="26">
        <v>104.72</v>
      </c>
      <c r="CG351" s="26">
        <v>111.32</v>
      </c>
    </row>
    <row r="352" spans="1:85" x14ac:dyDescent="0.3">
      <c r="A352" s="24" t="s">
        <v>552</v>
      </c>
      <c r="B352" s="26">
        <v>104.09</v>
      </c>
      <c r="C352" s="25"/>
      <c r="D352" s="26">
        <v>101</v>
      </c>
      <c r="E352" s="26">
        <v>92.1</v>
      </c>
      <c r="F352" s="26">
        <v>104.46</v>
      </c>
      <c r="G352" s="26">
        <v>110.82</v>
      </c>
      <c r="H352" s="26">
        <v>102.97</v>
      </c>
      <c r="I352" s="26">
        <v>113.28</v>
      </c>
      <c r="J352" s="26">
        <v>103</v>
      </c>
      <c r="K352" s="26">
        <v>99.02</v>
      </c>
      <c r="L352" s="26">
        <v>106.49</v>
      </c>
      <c r="M352" s="26">
        <v>106.81</v>
      </c>
      <c r="N352" s="26">
        <v>100.63</v>
      </c>
      <c r="O352" s="26">
        <v>101.15</v>
      </c>
      <c r="P352" s="26">
        <v>105.87</v>
      </c>
      <c r="Q352" s="26">
        <v>118.86</v>
      </c>
      <c r="R352" s="25"/>
      <c r="S352" s="25"/>
      <c r="T352" s="25"/>
      <c r="U352" s="26">
        <v>110.52</v>
      </c>
      <c r="V352" s="26">
        <v>110.74</v>
      </c>
      <c r="W352" s="25"/>
      <c r="X352" s="26">
        <v>100.6</v>
      </c>
      <c r="Y352" s="26">
        <v>100.88</v>
      </c>
      <c r="Z352" s="26">
        <v>115.27</v>
      </c>
      <c r="AA352" s="26">
        <v>92.75</v>
      </c>
      <c r="AB352" s="26">
        <v>105.46</v>
      </c>
      <c r="AC352" s="26">
        <v>104.25</v>
      </c>
      <c r="AD352" s="26">
        <v>105.14</v>
      </c>
      <c r="AE352" s="26">
        <v>101.26</v>
      </c>
      <c r="AF352" s="26">
        <v>99.33</v>
      </c>
      <c r="AG352" s="26">
        <v>102.87</v>
      </c>
      <c r="AH352" s="26">
        <v>96.58</v>
      </c>
      <c r="AI352" s="26">
        <v>109.02</v>
      </c>
      <c r="AJ352" s="26">
        <v>98.82</v>
      </c>
      <c r="AK352" s="26">
        <v>98.61</v>
      </c>
      <c r="AL352" s="26">
        <v>94.39</v>
      </c>
      <c r="AM352" s="26">
        <v>103.8</v>
      </c>
      <c r="AN352" s="26">
        <v>96.78</v>
      </c>
      <c r="AO352" s="26">
        <v>100.02</v>
      </c>
      <c r="AP352" s="26">
        <v>103.01</v>
      </c>
      <c r="AQ352" s="26">
        <v>111.62</v>
      </c>
      <c r="AR352" s="26">
        <v>108.58</v>
      </c>
      <c r="AS352" s="26">
        <v>108.27</v>
      </c>
      <c r="AT352" s="26">
        <v>96.97</v>
      </c>
      <c r="AU352" s="26">
        <v>110.05</v>
      </c>
      <c r="AV352" s="26">
        <v>104.59</v>
      </c>
      <c r="AW352" s="26">
        <v>100.17</v>
      </c>
      <c r="AX352" s="26">
        <v>111.7</v>
      </c>
      <c r="AY352" s="26">
        <v>110.29</v>
      </c>
      <c r="AZ352" s="26">
        <v>105.48</v>
      </c>
      <c r="BA352" s="26">
        <v>100.51</v>
      </c>
      <c r="BB352" s="26">
        <v>101.3</v>
      </c>
      <c r="BC352" s="26">
        <v>105.47</v>
      </c>
      <c r="BD352" s="26">
        <v>96.25</v>
      </c>
      <c r="BE352" s="26">
        <v>99.07</v>
      </c>
      <c r="BF352" s="25"/>
      <c r="BG352" s="26">
        <v>105.71</v>
      </c>
      <c r="BH352" s="26">
        <v>102.82</v>
      </c>
      <c r="BI352" s="26">
        <v>109.35</v>
      </c>
      <c r="BJ352" s="26">
        <v>102.4</v>
      </c>
      <c r="BK352" s="26">
        <v>112.24</v>
      </c>
      <c r="BL352" s="26">
        <v>99.92</v>
      </c>
      <c r="BM352" s="26">
        <v>91.16</v>
      </c>
      <c r="BN352" s="26">
        <v>116.48</v>
      </c>
      <c r="BO352" s="26">
        <v>100.99</v>
      </c>
      <c r="BP352" s="26">
        <v>111.65</v>
      </c>
      <c r="BQ352" s="26">
        <v>109.02</v>
      </c>
      <c r="BR352" s="26">
        <v>91.01</v>
      </c>
      <c r="BS352" s="26">
        <v>112.48</v>
      </c>
      <c r="BT352" s="26">
        <v>109.74</v>
      </c>
      <c r="BU352" s="26">
        <v>128.30000000000001</v>
      </c>
      <c r="BV352" s="26">
        <v>117.66</v>
      </c>
      <c r="BW352" s="26">
        <v>103.27</v>
      </c>
      <c r="BX352" s="26">
        <v>102.17</v>
      </c>
      <c r="BY352" s="25"/>
      <c r="BZ352" s="25"/>
      <c r="CA352" s="25"/>
      <c r="CB352" s="25"/>
      <c r="CC352" s="26">
        <v>96.5</v>
      </c>
      <c r="CD352" s="26">
        <v>125.32</v>
      </c>
      <c r="CE352" s="26">
        <v>100.46</v>
      </c>
      <c r="CF352" s="26">
        <v>103.99</v>
      </c>
      <c r="CG352" s="26">
        <v>114.47</v>
      </c>
    </row>
    <row r="353" spans="1:85" x14ac:dyDescent="0.3">
      <c r="A353" s="24" t="s">
        <v>574</v>
      </c>
      <c r="B353" s="26">
        <v>104.41</v>
      </c>
      <c r="C353" s="25"/>
      <c r="D353" s="26">
        <v>100.83</v>
      </c>
      <c r="E353" s="26">
        <v>91.79</v>
      </c>
      <c r="F353" s="26">
        <v>105.03</v>
      </c>
      <c r="G353" s="26">
        <v>111.33</v>
      </c>
      <c r="H353" s="26">
        <v>103.56</v>
      </c>
      <c r="I353" s="26">
        <v>115.3</v>
      </c>
      <c r="J353" s="26">
        <v>102.84</v>
      </c>
      <c r="K353" s="26">
        <v>98.65</v>
      </c>
      <c r="L353" s="26">
        <v>106.85</v>
      </c>
      <c r="M353" s="26">
        <v>107.41</v>
      </c>
      <c r="N353" s="26">
        <v>100.65</v>
      </c>
      <c r="O353" s="26">
        <v>101.56</v>
      </c>
      <c r="P353" s="26">
        <v>106.77</v>
      </c>
      <c r="Q353" s="26">
        <v>119.56</v>
      </c>
      <c r="R353" s="25"/>
      <c r="S353" s="25"/>
      <c r="T353" s="25"/>
      <c r="U353" s="26">
        <v>111.39</v>
      </c>
      <c r="V353" s="26">
        <v>112.15</v>
      </c>
      <c r="W353" s="25"/>
      <c r="X353" s="26">
        <v>100.53</v>
      </c>
      <c r="Y353" s="26">
        <v>101.52</v>
      </c>
      <c r="Z353" s="26">
        <v>116.99</v>
      </c>
      <c r="AA353" s="26">
        <v>92.1</v>
      </c>
      <c r="AB353" s="26">
        <v>106.43</v>
      </c>
      <c r="AC353" s="26">
        <v>105.56</v>
      </c>
      <c r="AD353" s="26">
        <v>104.16</v>
      </c>
      <c r="AE353" s="26">
        <v>101.3</v>
      </c>
      <c r="AF353" s="26">
        <v>98.39</v>
      </c>
      <c r="AG353" s="26">
        <v>105.53</v>
      </c>
      <c r="AH353" s="26">
        <v>96.23</v>
      </c>
      <c r="AI353" s="26">
        <v>111.04</v>
      </c>
      <c r="AJ353" s="26">
        <v>98.88</v>
      </c>
      <c r="AK353" s="26">
        <v>98.1</v>
      </c>
      <c r="AL353" s="26">
        <v>94.59</v>
      </c>
      <c r="AM353" s="26">
        <v>104.05</v>
      </c>
      <c r="AN353" s="26">
        <v>95.4</v>
      </c>
      <c r="AO353" s="26">
        <v>99.87</v>
      </c>
      <c r="AP353" s="26">
        <v>104.07</v>
      </c>
      <c r="AQ353" s="26">
        <v>114.03</v>
      </c>
      <c r="AR353" s="26">
        <v>109.03</v>
      </c>
      <c r="AS353" s="26">
        <v>109.43</v>
      </c>
      <c r="AT353" s="26">
        <v>99.14</v>
      </c>
      <c r="AU353" s="26">
        <v>110.82</v>
      </c>
      <c r="AV353" s="26">
        <v>105.3</v>
      </c>
      <c r="AW353" s="26">
        <v>100.48</v>
      </c>
      <c r="AX353" s="26">
        <v>113.28</v>
      </c>
      <c r="AY353" s="26">
        <v>112.11</v>
      </c>
      <c r="AZ353" s="26">
        <v>106.47</v>
      </c>
      <c r="BA353" s="26">
        <v>100.34</v>
      </c>
      <c r="BB353" s="26">
        <v>101.17</v>
      </c>
      <c r="BC353" s="26">
        <v>106.95</v>
      </c>
      <c r="BD353" s="26">
        <v>94.03</v>
      </c>
      <c r="BE353" s="26">
        <v>99.16</v>
      </c>
      <c r="BF353" s="25"/>
      <c r="BG353" s="26">
        <v>106.49</v>
      </c>
      <c r="BH353" s="26">
        <v>103.34</v>
      </c>
      <c r="BI353" s="26">
        <v>110.77</v>
      </c>
      <c r="BJ353" s="26">
        <v>102.54</v>
      </c>
      <c r="BK353" s="26">
        <v>114.16</v>
      </c>
      <c r="BL353" s="26">
        <v>100</v>
      </c>
      <c r="BM353" s="26">
        <v>90.13</v>
      </c>
      <c r="BN353" s="26">
        <v>118.03</v>
      </c>
      <c r="BO353" s="26">
        <v>101.15</v>
      </c>
      <c r="BP353" s="26">
        <v>112.32</v>
      </c>
      <c r="BQ353" s="26">
        <v>109.96</v>
      </c>
      <c r="BR353" s="26">
        <v>92.11</v>
      </c>
      <c r="BS353" s="26">
        <v>114.56</v>
      </c>
      <c r="BT353" s="26">
        <v>112.46</v>
      </c>
      <c r="BU353" s="26">
        <v>130.69999999999999</v>
      </c>
      <c r="BV353" s="26">
        <v>116.94</v>
      </c>
      <c r="BW353" s="26">
        <v>104.1</v>
      </c>
      <c r="BX353" s="26">
        <v>102.3</v>
      </c>
      <c r="BY353" s="25"/>
      <c r="BZ353" s="25"/>
      <c r="CA353" s="25"/>
      <c r="CB353" s="25"/>
      <c r="CC353" s="26">
        <v>95.91</v>
      </c>
      <c r="CD353" s="26">
        <v>128.88999999999999</v>
      </c>
      <c r="CE353" s="26">
        <v>101.42</v>
      </c>
      <c r="CF353" s="26">
        <v>102.24</v>
      </c>
      <c r="CG353" s="26">
        <v>117.91</v>
      </c>
    </row>
    <row r="354" spans="1:85" x14ac:dyDescent="0.3">
      <c r="A354" s="32" t="s">
        <v>582</v>
      </c>
      <c r="B354" s="26">
        <v>104.78</v>
      </c>
      <c r="C354" s="25"/>
      <c r="D354" s="26">
        <v>100.93</v>
      </c>
      <c r="E354" s="26">
        <v>91.39</v>
      </c>
      <c r="F354" s="26">
        <v>105.47</v>
      </c>
      <c r="G354" s="26">
        <v>111.88</v>
      </c>
      <c r="H354" s="26">
        <v>103.76</v>
      </c>
      <c r="I354" s="26">
        <v>117.73</v>
      </c>
      <c r="J354" s="26">
        <v>102.73</v>
      </c>
      <c r="K354" s="26">
        <v>98.55</v>
      </c>
      <c r="L354" s="26">
        <v>106.73</v>
      </c>
      <c r="M354" s="26">
        <v>108.07</v>
      </c>
      <c r="N354" s="26">
        <v>100.46</v>
      </c>
      <c r="O354" s="26">
        <v>102.15</v>
      </c>
      <c r="P354" s="26">
        <v>107.58</v>
      </c>
      <c r="Q354" s="26">
        <v>121.27</v>
      </c>
      <c r="U354" s="26">
        <v>112.19</v>
      </c>
      <c r="V354" s="26">
        <v>114.42</v>
      </c>
      <c r="X354" s="26">
        <v>100.3</v>
      </c>
      <c r="Y354" s="26">
        <v>101.83</v>
      </c>
      <c r="Z354" s="26">
        <v>118.59</v>
      </c>
      <c r="AA354" s="26">
        <v>91.79</v>
      </c>
      <c r="AB354" s="26">
        <v>107.7</v>
      </c>
      <c r="AC354" s="26">
        <v>106.92</v>
      </c>
      <c r="AD354" s="26">
        <v>103.1</v>
      </c>
      <c r="AE354" s="26">
        <v>100.28</v>
      </c>
      <c r="AF354" s="26">
        <v>98.62</v>
      </c>
      <c r="AG354" s="26">
        <v>106.6</v>
      </c>
      <c r="AH354" s="26">
        <v>94.91</v>
      </c>
      <c r="AI354" s="26">
        <v>112.43</v>
      </c>
      <c r="AJ354" s="26">
        <v>98.7</v>
      </c>
      <c r="AK354" s="26">
        <v>97.59</v>
      </c>
      <c r="AL354" s="26">
        <v>94.53</v>
      </c>
      <c r="AM354" s="26">
        <v>104.65</v>
      </c>
      <c r="AN354" s="26">
        <v>94.71</v>
      </c>
      <c r="AO354" s="26">
        <v>99.46</v>
      </c>
      <c r="AP354" s="26">
        <v>104.73</v>
      </c>
      <c r="AQ354" s="26">
        <v>115.87</v>
      </c>
      <c r="AR354" s="26">
        <v>109.04</v>
      </c>
      <c r="AS354" s="26">
        <v>110.61</v>
      </c>
      <c r="AT354" s="26">
        <v>103.31</v>
      </c>
      <c r="AU354" s="26">
        <v>111.33</v>
      </c>
      <c r="AV354" s="26">
        <v>106.1</v>
      </c>
      <c r="AW354" s="26">
        <v>100.85</v>
      </c>
      <c r="AX354" s="26">
        <v>115.3</v>
      </c>
      <c r="AY354" s="26">
        <v>112.9</v>
      </c>
      <c r="AZ354" s="26">
        <v>106.64</v>
      </c>
      <c r="BA354" s="26">
        <v>99.91</v>
      </c>
      <c r="BB354" s="26">
        <v>101.38</v>
      </c>
      <c r="BC354" s="26">
        <v>106.55</v>
      </c>
      <c r="BD354" s="26">
        <v>91.84</v>
      </c>
      <c r="BE354" s="26">
        <v>99.5</v>
      </c>
      <c r="BG354" s="26">
        <v>106.85</v>
      </c>
      <c r="BH354" s="26">
        <v>103.27</v>
      </c>
      <c r="BI354" s="26">
        <v>112</v>
      </c>
      <c r="BJ354" s="26">
        <v>102.26</v>
      </c>
      <c r="BK354" s="26">
        <v>116.44</v>
      </c>
      <c r="BL354" s="26">
        <v>100.02</v>
      </c>
      <c r="BM354" s="26">
        <v>89.28</v>
      </c>
      <c r="BN354" s="26">
        <v>119.32</v>
      </c>
      <c r="BO354" s="26">
        <v>101.56</v>
      </c>
      <c r="BP354" s="26">
        <v>113.59</v>
      </c>
      <c r="BQ354" s="26">
        <v>110.32</v>
      </c>
      <c r="BR354" s="26">
        <v>92.86</v>
      </c>
      <c r="BS354" s="26">
        <v>116.06</v>
      </c>
      <c r="BT354" s="26">
        <v>113.06</v>
      </c>
      <c r="BU354" s="26">
        <v>132.1</v>
      </c>
      <c r="BV354" s="26">
        <v>116.03</v>
      </c>
      <c r="BW354" s="26">
        <v>107.1</v>
      </c>
      <c r="BX354" s="26">
        <v>101.44</v>
      </c>
      <c r="CC354" s="26">
        <v>95.39</v>
      </c>
      <c r="CD354" s="26">
        <v>131.53</v>
      </c>
      <c r="CE354" s="26">
        <v>102.13</v>
      </c>
      <c r="CF354" s="26">
        <v>101.71</v>
      </c>
      <c r="CG354" s="26">
        <v>120.36</v>
      </c>
    </row>
    <row r="355" spans="1:85" x14ac:dyDescent="0.3">
      <c r="A355" s="32" t="s">
        <v>583</v>
      </c>
      <c r="B355" s="26">
        <v>105.14</v>
      </c>
      <c r="C355" s="25"/>
      <c r="D355" s="26">
        <v>101.1</v>
      </c>
      <c r="E355" s="26">
        <v>90.94</v>
      </c>
      <c r="F355" s="26">
        <v>105.93</v>
      </c>
      <c r="G355" s="26">
        <v>112.67</v>
      </c>
      <c r="H355" s="26">
        <v>103.98</v>
      </c>
      <c r="I355" s="26">
        <v>120.02</v>
      </c>
      <c r="J355" s="26">
        <v>103.05</v>
      </c>
      <c r="K355" s="26">
        <v>98.23</v>
      </c>
      <c r="L355" s="26">
        <v>106.34</v>
      </c>
      <c r="M355" s="26">
        <v>108.68</v>
      </c>
      <c r="N355" s="26">
        <v>100.48</v>
      </c>
      <c r="O355" s="26">
        <v>102.63</v>
      </c>
      <c r="P355" s="26">
        <v>108.39</v>
      </c>
      <c r="Q355" s="26">
        <v>122.46</v>
      </c>
      <c r="U355" s="26">
        <v>112.79</v>
      </c>
      <c r="V355" s="26">
        <v>116.5</v>
      </c>
      <c r="X355" s="26">
        <v>100.35</v>
      </c>
      <c r="Y355" s="26">
        <v>102.49</v>
      </c>
      <c r="Z355" s="26">
        <v>120.4</v>
      </c>
      <c r="AA355" s="26">
        <v>91.39</v>
      </c>
      <c r="AB355" s="26">
        <v>108.6</v>
      </c>
      <c r="AC355" s="26">
        <v>109.07</v>
      </c>
      <c r="AD355" s="26">
        <v>101.48</v>
      </c>
      <c r="AE355" s="26">
        <v>100.49</v>
      </c>
      <c r="AF355" s="26">
        <v>98.62</v>
      </c>
      <c r="AG355" s="26">
        <v>109.57</v>
      </c>
      <c r="AH355" s="26">
        <v>94.44</v>
      </c>
      <c r="AI355" s="26">
        <v>113.58</v>
      </c>
      <c r="AJ355" s="26">
        <v>98.25</v>
      </c>
      <c r="AK355" s="26">
        <v>97.58</v>
      </c>
      <c r="AL355" s="26">
        <v>94.51</v>
      </c>
      <c r="AM355" s="26">
        <v>105.14</v>
      </c>
      <c r="AN355" s="26">
        <v>94.22</v>
      </c>
      <c r="AO355" s="26">
        <v>99.47</v>
      </c>
      <c r="AP355" s="26">
        <v>105.46</v>
      </c>
      <c r="AQ355" s="26">
        <v>116.8</v>
      </c>
      <c r="AR355" s="26">
        <v>109.3</v>
      </c>
      <c r="AS355" s="26">
        <v>112.19</v>
      </c>
      <c r="AT355" s="26">
        <v>102.85</v>
      </c>
      <c r="AU355" s="26">
        <v>111.88</v>
      </c>
      <c r="AV355" s="26">
        <v>106.69</v>
      </c>
      <c r="AW355" s="26">
        <v>100.63</v>
      </c>
      <c r="AX355" s="26">
        <v>117.73</v>
      </c>
      <c r="AY355" s="26">
        <v>113.6</v>
      </c>
      <c r="AZ355" s="26">
        <v>107.22</v>
      </c>
      <c r="BA355" s="26">
        <v>99.41</v>
      </c>
      <c r="BB355" s="26">
        <v>101.39</v>
      </c>
      <c r="BC355" s="26">
        <v>108.05</v>
      </c>
      <c r="BD355" s="26">
        <v>89.88</v>
      </c>
      <c r="BE355" s="26">
        <v>100.67</v>
      </c>
      <c r="BG355" s="26">
        <v>106.73</v>
      </c>
      <c r="BH355" s="26">
        <v>103.77</v>
      </c>
      <c r="BI355" s="26">
        <v>113.39</v>
      </c>
      <c r="BJ355" s="26">
        <v>102.25</v>
      </c>
      <c r="BK355" s="26">
        <v>117.88</v>
      </c>
      <c r="BL355" s="26">
        <v>99.97</v>
      </c>
      <c r="BM355" s="26">
        <v>88.29</v>
      </c>
      <c r="BN355" s="26">
        <v>119.82</v>
      </c>
      <c r="BO355" s="26">
        <v>102.15</v>
      </c>
      <c r="BP355" s="26">
        <v>114.85</v>
      </c>
      <c r="BQ355" s="26">
        <v>111.54</v>
      </c>
      <c r="BR355" s="26">
        <v>92.79</v>
      </c>
      <c r="BS355" s="26">
        <v>117.41</v>
      </c>
      <c r="BT355" s="26">
        <v>113.52</v>
      </c>
      <c r="BU355" s="26">
        <v>135.63</v>
      </c>
      <c r="BV355" s="26">
        <v>114.53</v>
      </c>
      <c r="BW355" s="26">
        <v>106.02</v>
      </c>
      <c r="BX355" s="26">
        <v>101.04</v>
      </c>
      <c r="CC355" s="26">
        <v>94.93</v>
      </c>
      <c r="CD355" s="26">
        <v>133.94999999999999</v>
      </c>
      <c r="CE355" s="26">
        <v>102.31</v>
      </c>
      <c r="CF355" s="26">
        <v>102.98</v>
      </c>
      <c r="CG355" s="26">
        <v>123.91</v>
      </c>
    </row>
    <row r="356" spans="1:85" x14ac:dyDescent="0.3">
      <c r="A356" s="32" t="s">
        <v>584</v>
      </c>
      <c r="B356" s="26">
        <v>105.45</v>
      </c>
      <c r="C356" s="25"/>
      <c r="D356" s="26">
        <v>101.08</v>
      </c>
      <c r="E356" s="26">
        <v>90.34</v>
      </c>
      <c r="F356" s="26">
        <v>106.37</v>
      </c>
      <c r="G356" s="26">
        <v>113.22</v>
      </c>
      <c r="H356" s="26">
        <v>104.33</v>
      </c>
      <c r="I356" s="26">
        <v>122.12</v>
      </c>
      <c r="J356" s="26">
        <v>103.45</v>
      </c>
      <c r="K356" s="26">
        <v>97.96</v>
      </c>
      <c r="L356" s="26">
        <v>106.2</v>
      </c>
      <c r="M356" s="26">
        <v>108.87</v>
      </c>
      <c r="N356" s="26">
        <v>100.64</v>
      </c>
      <c r="O356" s="26">
        <v>103.04</v>
      </c>
      <c r="P356" s="26">
        <v>108.86</v>
      </c>
      <c r="Q356" s="26">
        <v>123.73</v>
      </c>
      <c r="U356" s="26">
        <v>114.58</v>
      </c>
      <c r="V356" s="26">
        <v>116.3</v>
      </c>
      <c r="X356" s="26">
        <v>100.46</v>
      </c>
      <c r="Y356" s="26">
        <v>103.19</v>
      </c>
      <c r="Z356" s="26">
        <v>122.28</v>
      </c>
      <c r="AA356" s="26">
        <v>90.94</v>
      </c>
      <c r="AB356" s="26">
        <v>109.34</v>
      </c>
      <c r="AC356" s="26">
        <v>111.11</v>
      </c>
      <c r="AD356" s="26">
        <v>99.88</v>
      </c>
      <c r="AE356" s="26">
        <v>99.58</v>
      </c>
      <c r="AF356" s="26">
        <v>98.28</v>
      </c>
      <c r="AG356" s="26">
        <v>112.52</v>
      </c>
      <c r="AH356" s="26">
        <v>93.98</v>
      </c>
      <c r="AI356" s="26">
        <v>114.79</v>
      </c>
      <c r="AJ356" s="26">
        <v>97.93</v>
      </c>
      <c r="AK356" s="26">
        <v>97.23</v>
      </c>
      <c r="AL356" s="26">
        <v>94.63</v>
      </c>
      <c r="AM356" s="26">
        <v>105.74</v>
      </c>
      <c r="AN356" s="26">
        <v>93.9</v>
      </c>
      <c r="AO356" s="26">
        <v>99.69</v>
      </c>
      <c r="AP356" s="26">
        <v>106.12</v>
      </c>
      <c r="AQ356" s="26">
        <v>117.45</v>
      </c>
      <c r="AR356" s="26">
        <v>109.69</v>
      </c>
      <c r="AS356" s="26">
        <v>112.34</v>
      </c>
      <c r="AT356" s="26">
        <v>107.16</v>
      </c>
      <c r="AU356" s="26">
        <v>112.67</v>
      </c>
      <c r="AV356" s="26">
        <v>107.26</v>
      </c>
      <c r="AW356" s="26">
        <v>100.49</v>
      </c>
      <c r="AX356" s="26">
        <v>120.02</v>
      </c>
      <c r="AY356" s="26">
        <v>114.13</v>
      </c>
      <c r="AZ356" s="26">
        <v>108.03</v>
      </c>
      <c r="BA356" s="26">
        <v>99.49</v>
      </c>
      <c r="BB356" s="26">
        <v>101.23</v>
      </c>
      <c r="BC356" s="26">
        <v>108</v>
      </c>
      <c r="BD356" s="26">
        <v>88.2</v>
      </c>
      <c r="BE356" s="26">
        <v>101</v>
      </c>
      <c r="BG356" s="26">
        <v>106.34</v>
      </c>
      <c r="BH356" s="26">
        <v>104.09</v>
      </c>
      <c r="BI356" s="26">
        <v>114.84</v>
      </c>
      <c r="BJ356" s="26">
        <v>102.35</v>
      </c>
      <c r="BK356" s="26">
        <v>118.77</v>
      </c>
      <c r="BL356" s="26">
        <v>100.1</v>
      </c>
      <c r="BM356" s="26">
        <v>87.07</v>
      </c>
      <c r="BN356" s="26">
        <v>121.35</v>
      </c>
      <c r="BO356" s="26">
        <v>102.63</v>
      </c>
      <c r="BP356" s="26">
        <v>117.09</v>
      </c>
      <c r="BQ356" s="26">
        <v>111.55</v>
      </c>
      <c r="BR356" s="26">
        <v>92.2</v>
      </c>
      <c r="BS356" s="26">
        <v>118.99</v>
      </c>
      <c r="BT356" s="26">
        <v>114.53</v>
      </c>
      <c r="BU356" s="26">
        <v>138.15</v>
      </c>
      <c r="BV356" s="26">
        <v>114.51</v>
      </c>
      <c r="BW356" s="26">
        <v>106.03</v>
      </c>
      <c r="BX356" s="26">
        <v>100.36</v>
      </c>
      <c r="CC356" s="26">
        <v>94.53</v>
      </c>
      <c r="CD356" s="26">
        <v>135.80000000000001</v>
      </c>
      <c r="CE356" s="26">
        <v>102.93</v>
      </c>
      <c r="CF356" s="26">
        <v>103.05</v>
      </c>
      <c r="CG356" s="26">
        <v>127.39</v>
      </c>
    </row>
  </sheetData>
  <phoneticPr fontId="11" type="noConversion"/>
  <hyperlinks>
    <hyperlink ref="A1" location="Contents!A1" display="Return to contents"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P355"/>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9.08984375" defaultRowHeight="13" x14ac:dyDescent="0.3"/>
  <cols>
    <col min="1" max="1" width="16.6328125" style="1" customWidth="1"/>
    <col min="2" max="14" width="11.90625" style="1" customWidth="1"/>
    <col min="15" max="15" width="1.90625" style="1" customWidth="1"/>
    <col min="16" max="16" width="11.90625" style="1" customWidth="1"/>
    <col min="17" max="16384" width="9.08984375" style="1"/>
  </cols>
  <sheetData>
    <row r="1" spans="1:16" x14ac:dyDescent="0.3">
      <c r="A1" s="5" t="s">
        <v>0</v>
      </c>
    </row>
    <row r="2" spans="1:16" ht="65" x14ac:dyDescent="0.3">
      <c r="A2" s="22" t="s">
        <v>1</v>
      </c>
      <c r="B2" s="23" t="s">
        <v>424</v>
      </c>
      <c r="C2" s="23" t="s">
        <v>425</v>
      </c>
      <c r="D2" s="23" t="s">
        <v>426</v>
      </c>
      <c r="E2" s="23" t="s">
        <v>427</v>
      </c>
      <c r="F2" s="23" t="s">
        <v>428</v>
      </c>
      <c r="G2" s="23" t="s">
        <v>429</v>
      </c>
      <c r="H2" s="23" t="s">
        <v>430</v>
      </c>
      <c r="I2" s="23" t="s">
        <v>431</v>
      </c>
      <c r="J2" s="23" t="s">
        <v>432</v>
      </c>
      <c r="K2" s="23" t="s">
        <v>433</v>
      </c>
      <c r="L2" s="23" t="s">
        <v>434</v>
      </c>
      <c r="M2" s="23" t="s">
        <v>435</v>
      </c>
      <c r="N2" s="23" t="s">
        <v>436</v>
      </c>
      <c r="O2" s="23"/>
      <c r="P2" s="23" t="s">
        <v>2</v>
      </c>
    </row>
    <row r="3" spans="1:16" x14ac:dyDescent="0.3">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3">
      <c r="A4" s="24">
        <v>1950</v>
      </c>
      <c r="B4" s="25">
        <f ca="1">GEOMEAN(OFFSET(B$76,$O4,0,4,1))</f>
        <v>21.534795098866049</v>
      </c>
      <c r="C4" s="25">
        <f t="shared" ref="C4:N19" ca="1" si="0">GEOMEAN(OFFSET(C$76,$O4,0,4,1))</f>
        <v>7.864038327492981</v>
      </c>
      <c r="D4" s="25">
        <f t="shared" ca="1" si="0"/>
        <v>14.58292361921414</v>
      </c>
      <c r="E4" s="25">
        <f t="shared" ca="1" si="0"/>
        <v>18.268878657038471</v>
      </c>
      <c r="F4" s="25">
        <f ca="1">IFERROR(GEOMEAN(OFFSET(F$76,$O4,0,4,1)),0)</f>
        <v>0</v>
      </c>
      <c r="G4" s="25">
        <f t="shared" ca="1" si="0"/>
        <v>0.79467280646810656</v>
      </c>
      <c r="H4" s="25">
        <f t="shared" ca="1" si="0"/>
        <v>34.116453469885187</v>
      </c>
      <c r="I4" s="25">
        <f t="shared" ca="1" si="0"/>
        <v>12.126904491541504</v>
      </c>
      <c r="J4" s="25">
        <f t="shared" ca="1" si="0"/>
        <v>0.33</v>
      </c>
      <c r="K4" s="25">
        <f t="shared" ca="1" si="0"/>
        <v>2.4323767086903429</v>
      </c>
      <c r="L4" s="25">
        <f t="shared" ca="1" si="0"/>
        <v>0.34</v>
      </c>
      <c r="M4" s="25">
        <f ca="1">IFERROR(GEOMEAN(OFFSET(M$76,$O4,0,4,1)),0)</f>
        <v>0</v>
      </c>
      <c r="N4" s="25">
        <f t="shared" ca="1" si="0"/>
        <v>1.21</v>
      </c>
      <c r="O4" s="25">
        <f>0</f>
        <v>0</v>
      </c>
      <c r="P4" s="25">
        <f ca="1">GEOMEAN(OFFSET(P$76,$O4,0,4,1))</f>
        <v>15.876649310455823</v>
      </c>
    </row>
    <row r="5" spans="1:16" x14ac:dyDescent="0.3">
      <c r="A5" s="24">
        <v>1951</v>
      </c>
      <c r="B5" s="25">
        <f t="shared" ref="B5:N36" ca="1" si="1">GEOMEAN(OFFSET(B$76,$O5,0,4,1))</f>
        <v>21.814910038516278</v>
      </c>
      <c r="C5" s="25">
        <f t="shared" ca="1" si="0"/>
        <v>8.2220942571396254</v>
      </c>
      <c r="D5" s="25">
        <f t="shared" ca="1" si="0"/>
        <v>15.286875479642786</v>
      </c>
      <c r="E5" s="25">
        <f t="shared" ca="1" si="0"/>
        <v>18.699929066831356</v>
      </c>
      <c r="F5" s="25">
        <f t="shared" ref="F5:F68" ca="1" si="2">IFERROR(GEOMEAN(OFFSET(F$76,$O5,0,4,1)),0)</f>
        <v>0</v>
      </c>
      <c r="G5" s="25">
        <f t="shared" ca="1" si="0"/>
        <v>0.8821227101428234</v>
      </c>
      <c r="H5" s="25">
        <f t="shared" ca="1" si="0"/>
        <v>36.053146328345548</v>
      </c>
      <c r="I5" s="25">
        <f t="shared" ca="1" si="0"/>
        <v>15.070093928453087</v>
      </c>
      <c r="J5" s="25">
        <f t="shared" ca="1" si="0"/>
        <v>0.33</v>
      </c>
      <c r="K5" s="25">
        <f t="shared" ca="1" si="0"/>
        <v>3.5009604440077129</v>
      </c>
      <c r="L5" s="25">
        <f t="shared" ca="1" si="0"/>
        <v>0.34</v>
      </c>
      <c r="M5" s="25">
        <f t="shared" ref="M5:M68" ca="1" si="3">IFERROR(GEOMEAN(OFFSET(M$76,$O5,0,4,1)),0)</f>
        <v>0</v>
      </c>
      <c r="N5" s="25">
        <f t="shared" ca="1" si="0"/>
        <v>1.21</v>
      </c>
      <c r="O5" s="25">
        <f>O4+4</f>
        <v>4</v>
      </c>
      <c r="P5" s="25">
        <f t="shared" ref="P5:P68" ca="1" si="4">GEOMEAN(OFFSET(P$76,$O5,0,4,1))</f>
        <v>16.459275145830965</v>
      </c>
    </row>
    <row r="6" spans="1:16" x14ac:dyDescent="0.3">
      <c r="A6" s="24">
        <v>1952</v>
      </c>
      <c r="B6" s="25">
        <f t="shared" ca="1" si="1"/>
        <v>22.07734899622174</v>
      </c>
      <c r="C6" s="25">
        <f t="shared" ca="1" si="0"/>
        <v>8.5294055501740118</v>
      </c>
      <c r="D6" s="25">
        <f t="shared" ca="1" si="0"/>
        <v>15.709550102507432</v>
      </c>
      <c r="E6" s="25">
        <f t="shared" ca="1" si="0"/>
        <v>18.792467607479963</v>
      </c>
      <c r="F6" s="25">
        <f t="shared" ca="1" si="2"/>
        <v>0</v>
      </c>
      <c r="G6" s="25">
        <f t="shared" ca="1" si="0"/>
        <v>0.98680929551678553</v>
      </c>
      <c r="H6" s="25">
        <f t="shared" ca="1" si="0"/>
        <v>37.837584816720586</v>
      </c>
      <c r="I6" s="25">
        <f t="shared" ca="1" si="0"/>
        <v>17.42026858026378</v>
      </c>
      <c r="J6" s="25">
        <f t="shared" ca="1" si="0"/>
        <v>0.33</v>
      </c>
      <c r="K6" s="25">
        <f t="shared" ca="1" si="0"/>
        <v>4.5343651425159246</v>
      </c>
      <c r="L6" s="25">
        <f t="shared" ca="1" si="0"/>
        <v>0.34</v>
      </c>
      <c r="M6" s="25">
        <f t="shared" ca="1" si="3"/>
        <v>0</v>
      </c>
      <c r="N6" s="25">
        <f t="shared" ca="1" si="0"/>
        <v>1.21</v>
      </c>
      <c r="O6" s="25">
        <f t="shared" ref="O6:O69" si="5">O5+4</f>
        <v>8</v>
      </c>
      <c r="P6" s="25">
        <f t="shared" ca="1" si="4"/>
        <v>16.954553953004361</v>
      </c>
    </row>
    <row r="7" spans="1:16" x14ac:dyDescent="0.3">
      <c r="A7" s="24">
        <v>1953</v>
      </c>
      <c r="B7" s="25">
        <f t="shared" ca="1" si="1"/>
        <v>22.407258631606691</v>
      </c>
      <c r="C7" s="25">
        <f t="shared" ca="1" si="0"/>
        <v>8.9489942845756385</v>
      </c>
      <c r="D7" s="25">
        <f t="shared" ca="1" si="0"/>
        <v>16.259015922264716</v>
      </c>
      <c r="E7" s="25">
        <f t="shared" ca="1" si="0"/>
        <v>19.059672081711209</v>
      </c>
      <c r="F7" s="25">
        <f t="shared" ca="1" si="2"/>
        <v>0</v>
      </c>
      <c r="G7" s="25">
        <f t="shared" ca="1" si="0"/>
        <v>1.1218876504000419</v>
      </c>
      <c r="H7" s="25">
        <f t="shared" ca="1" si="0"/>
        <v>39.287915166788792</v>
      </c>
      <c r="I7" s="25">
        <f t="shared" ca="1" si="0"/>
        <v>19.274114896652499</v>
      </c>
      <c r="J7" s="25">
        <f t="shared" ca="1" si="0"/>
        <v>0.33</v>
      </c>
      <c r="K7" s="25">
        <f t="shared" ca="1" si="0"/>
        <v>5.595604261824028</v>
      </c>
      <c r="L7" s="25">
        <f t="shared" ca="1" si="0"/>
        <v>0.34</v>
      </c>
      <c r="M7" s="25">
        <f t="shared" ca="1" si="3"/>
        <v>0</v>
      </c>
      <c r="N7" s="25">
        <f t="shared" ca="1" si="0"/>
        <v>1.21</v>
      </c>
      <c r="O7" s="25">
        <f t="shared" si="5"/>
        <v>12</v>
      </c>
      <c r="P7" s="25">
        <f t="shared" ca="1" si="4"/>
        <v>17.421957166395121</v>
      </c>
    </row>
    <row r="8" spans="1:16" x14ac:dyDescent="0.3">
      <c r="A8" s="24">
        <v>1954</v>
      </c>
      <c r="B8" s="25">
        <f t="shared" ca="1" si="1"/>
        <v>22.82959168706498</v>
      </c>
      <c r="C8" s="25">
        <f t="shared" ca="1" si="0"/>
        <v>9.4339810650623548</v>
      </c>
      <c r="D8" s="25">
        <f t="shared" ca="1" si="0"/>
        <v>16.869049445038453</v>
      </c>
      <c r="E8" s="25">
        <f t="shared" ca="1" si="0"/>
        <v>19.516877631885723</v>
      </c>
      <c r="F8" s="25">
        <f t="shared" ca="1" si="2"/>
        <v>0</v>
      </c>
      <c r="G8" s="25">
        <f t="shared" ca="1" si="0"/>
        <v>1.2469529406098625</v>
      </c>
      <c r="H8" s="25">
        <f t="shared" ca="1" si="0"/>
        <v>40.899446801510692</v>
      </c>
      <c r="I8" s="25">
        <f t="shared" ca="1" si="0"/>
        <v>20.381594333908804</v>
      </c>
      <c r="J8" s="25">
        <f t="shared" ca="1" si="0"/>
        <v>0.33</v>
      </c>
      <c r="K8" s="25">
        <f t="shared" ca="1" si="0"/>
        <v>6.7187014058583694</v>
      </c>
      <c r="L8" s="25">
        <f t="shared" ca="1" si="0"/>
        <v>0.34</v>
      </c>
      <c r="M8" s="25">
        <f t="shared" ca="1" si="3"/>
        <v>0</v>
      </c>
      <c r="N8" s="25">
        <f t="shared" ca="1" si="0"/>
        <v>1.21</v>
      </c>
      <c r="O8" s="25">
        <f t="shared" si="5"/>
        <v>16</v>
      </c>
      <c r="P8" s="25">
        <f t="shared" ca="1" si="4"/>
        <v>17.976686101981525</v>
      </c>
    </row>
    <row r="9" spans="1:16" x14ac:dyDescent="0.3">
      <c r="A9" s="24">
        <v>1955</v>
      </c>
      <c r="B9" s="25">
        <f t="shared" ca="1" si="1"/>
        <v>23.401754304133679</v>
      </c>
      <c r="C9" s="25">
        <f t="shared" ca="1" si="0"/>
        <v>9.9538383650401787</v>
      </c>
      <c r="D9" s="25">
        <f t="shared" ca="1" si="0"/>
        <v>17.757240171463256</v>
      </c>
      <c r="E9" s="25">
        <f t="shared" ca="1" si="0"/>
        <v>20.260992643615246</v>
      </c>
      <c r="F9" s="25">
        <f t="shared" ca="1" si="2"/>
        <v>0</v>
      </c>
      <c r="G9" s="25">
        <f t="shared" ca="1" si="0"/>
        <v>1.4187135445009709</v>
      </c>
      <c r="H9" s="25">
        <f t="shared" ca="1" si="0"/>
        <v>42.789174961865946</v>
      </c>
      <c r="I9" s="25">
        <f t="shared" ca="1" si="0"/>
        <v>20.799883461171341</v>
      </c>
      <c r="J9" s="25">
        <f t="shared" ca="1" si="0"/>
        <v>0.6873761705155238</v>
      </c>
      <c r="K9" s="25">
        <f t="shared" ca="1" si="0"/>
        <v>7.7125576764867478</v>
      </c>
      <c r="L9" s="25">
        <f t="shared" ca="1" si="0"/>
        <v>0.34</v>
      </c>
      <c r="M9" s="25">
        <f t="shared" ca="1" si="3"/>
        <v>0</v>
      </c>
      <c r="N9" s="25">
        <f t="shared" ca="1" si="0"/>
        <v>1.21</v>
      </c>
      <c r="O9" s="25">
        <f t="shared" si="5"/>
        <v>20</v>
      </c>
      <c r="P9" s="25">
        <f t="shared" ca="1" si="4"/>
        <v>18.691122120875555</v>
      </c>
    </row>
    <row r="10" spans="1:16" x14ac:dyDescent="0.3">
      <c r="A10" s="24">
        <v>1956</v>
      </c>
      <c r="B10" s="25">
        <f t="shared" ca="1" si="1"/>
        <v>24.166326679180813</v>
      </c>
      <c r="C10" s="25">
        <f t="shared" ca="1" si="0"/>
        <v>10.501283035923214</v>
      </c>
      <c r="D10" s="25">
        <f t="shared" ca="1" si="0"/>
        <v>18.932297715673979</v>
      </c>
      <c r="E10" s="25">
        <f t="shared" ca="1" si="0"/>
        <v>21.113563557275224</v>
      </c>
      <c r="F10" s="25">
        <f t="shared" ca="1" si="2"/>
        <v>0</v>
      </c>
      <c r="G10" s="25">
        <f t="shared" ca="1" si="0"/>
        <v>1.6340437049331307</v>
      </c>
      <c r="H10" s="25">
        <f t="shared" ca="1" si="0"/>
        <v>44.661961297708096</v>
      </c>
      <c r="I10" s="25">
        <f t="shared" ca="1" si="0"/>
        <v>21.301473202354117</v>
      </c>
      <c r="J10" s="25">
        <f t="shared" ca="1" si="0"/>
        <v>1.8280287044331782</v>
      </c>
      <c r="K10" s="25">
        <f t="shared" ca="1" si="0"/>
        <v>8.7425520315521386</v>
      </c>
      <c r="L10" s="25">
        <f t="shared" ca="1" si="0"/>
        <v>0.34</v>
      </c>
      <c r="M10" s="25">
        <f t="shared" ca="1" si="3"/>
        <v>0</v>
      </c>
      <c r="N10" s="25">
        <f t="shared" ca="1" si="0"/>
        <v>1.21</v>
      </c>
      <c r="O10" s="25">
        <f t="shared" si="5"/>
        <v>24</v>
      </c>
      <c r="P10" s="25">
        <f t="shared" ca="1" si="4"/>
        <v>19.538451753704102</v>
      </c>
    </row>
    <row r="11" spans="1:16" x14ac:dyDescent="0.3">
      <c r="A11" s="24">
        <v>1957</v>
      </c>
      <c r="B11" s="25">
        <f t="shared" ca="1" si="1"/>
        <v>25.043747683736203</v>
      </c>
      <c r="C11" s="25">
        <f t="shared" ca="1" si="0"/>
        <v>11.12348853478936</v>
      </c>
      <c r="D11" s="25">
        <f t="shared" ca="1" si="0"/>
        <v>19.980653091070749</v>
      </c>
      <c r="E11" s="25">
        <f t="shared" ca="1" si="0"/>
        <v>22.281363456066064</v>
      </c>
      <c r="F11" s="25">
        <f t="shared" ca="1" si="2"/>
        <v>0</v>
      </c>
      <c r="G11" s="25">
        <f t="shared" ca="1" si="0"/>
        <v>1.8341480504784391</v>
      </c>
      <c r="H11" s="25">
        <f t="shared" ca="1" si="0"/>
        <v>46.646460038762612</v>
      </c>
      <c r="I11" s="25">
        <f t="shared" ca="1" si="0"/>
        <v>21.98191695353794</v>
      </c>
      <c r="J11" s="25">
        <f t="shared" ca="1" si="0"/>
        <v>2.8264804341720073</v>
      </c>
      <c r="K11" s="25">
        <f t="shared" ca="1" si="0"/>
        <v>9.7535916083237755</v>
      </c>
      <c r="L11" s="25">
        <f t="shared" ca="1" si="0"/>
        <v>0.34</v>
      </c>
      <c r="M11" s="25">
        <f t="shared" ca="1" si="3"/>
        <v>0</v>
      </c>
      <c r="N11" s="25">
        <f t="shared" ca="1" si="0"/>
        <v>1.21</v>
      </c>
      <c r="O11" s="25">
        <f t="shared" si="5"/>
        <v>28</v>
      </c>
      <c r="P11" s="25">
        <f t="shared" ca="1" si="4"/>
        <v>20.468241156493548</v>
      </c>
    </row>
    <row r="12" spans="1:16" x14ac:dyDescent="0.3">
      <c r="A12" s="24">
        <v>1958</v>
      </c>
      <c r="B12" s="25">
        <f t="shared" ca="1" si="1"/>
        <v>25.923875064030589</v>
      </c>
      <c r="C12" s="25">
        <f t="shared" ca="1" si="0"/>
        <v>11.741349016610467</v>
      </c>
      <c r="D12" s="25">
        <f t="shared" ca="1" si="0"/>
        <v>20.980439666044926</v>
      </c>
      <c r="E12" s="25">
        <f t="shared" ca="1" si="0"/>
        <v>23.808841288362434</v>
      </c>
      <c r="F12" s="25">
        <f t="shared" ca="1" si="2"/>
        <v>0</v>
      </c>
      <c r="G12" s="25">
        <f t="shared" ca="1" si="0"/>
        <v>2.0342318562107011</v>
      </c>
      <c r="H12" s="25">
        <f t="shared" ca="1" si="0"/>
        <v>48.639551317374959</v>
      </c>
      <c r="I12" s="25">
        <f t="shared" ca="1" si="0"/>
        <v>22.469751718986871</v>
      </c>
      <c r="J12" s="25">
        <f t="shared" ca="1" si="0"/>
        <v>3.7041144475509697</v>
      </c>
      <c r="K12" s="25">
        <f t="shared" ca="1" si="0"/>
        <v>10.79577508143881</v>
      </c>
      <c r="L12" s="25">
        <f t="shared" ca="1" si="0"/>
        <v>0.34</v>
      </c>
      <c r="M12" s="25">
        <f t="shared" ca="1" si="3"/>
        <v>0</v>
      </c>
      <c r="N12" s="25">
        <f t="shared" ca="1" si="0"/>
        <v>1.21</v>
      </c>
      <c r="O12" s="25">
        <f t="shared" si="5"/>
        <v>32</v>
      </c>
      <c r="P12" s="25">
        <f t="shared" ca="1" si="4"/>
        <v>21.413455978625663</v>
      </c>
    </row>
    <row r="13" spans="1:16" x14ac:dyDescent="0.3">
      <c r="A13" s="24">
        <v>1959</v>
      </c>
      <c r="B13" s="25">
        <f t="shared" ca="1" si="1"/>
        <v>26.838589624279759</v>
      </c>
      <c r="C13" s="25">
        <f t="shared" ca="1" si="0"/>
        <v>12.341313790917461</v>
      </c>
      <c r="D13" s="25">
        <f t="shared" ca="1" si="0"/>
        <v>22.161816025308934</v>
      </c>
      <c r="E13" s="25">
        <f t="shared" ca="1" si="0"/>
        <v>25.290720663941595</v>
      </c>
      <c r="F13" s="25">
        <f t="shared" ca="1" si="2"/>
        <v>0</v>
      </c>
      <c r="G13" s="25">
        <f t="shared" ca="1" si="0"/>
        <v>2.2712608737416327</v>
      </c>
      <c r="H13" s="25">
        <f t="shared" ca="1" si="0"/>
        <v>50.582080739837565</v>
      </c>
      <c r="I13" s="25">
        <f t="shared" ca="1" si="0"/>
        <v>22.909054605743368</v>
      </c>
      <c r="J13" s="25">
        <f t="shared" ca="1" si="0"/>
        <v>4.6078231410770432</v>
      </c>
      <c r="K13" s="25">
        <f t="shared" ca="1" si="0"/>
        <v>11.816695345597218</v>
      </c>
      <c r="L13" s="25">
        <f t="shared" ca="1" si="0"/>
        <v>0.34</v>
      </c>
      <c r="M13" s="25">
        <f t="shared" ca="1" si="3"/>
        <v>0</v>
      </c>
      <c r="N13" s="25">
        <f t="shared" ca="1" si="0"/>
        <v>1.21</v>
      </c>
      <c r="O13" s="25">
        <f t="shared" si="5"/>
        <v>36</v>
      </c>
      <c r="P13" s="25">
        <f t="shared" ca="1" si="4"/>
        <v>22.355794492313038</v>
      </c>
    </row>
    <row r="14" spans="1:16" x14ac:dyDescent="0.3">
      <c r="A14" s="24">
        <v>1960</v>
      </c>
      <c r="B14" s="25">
        <f t="shared" ca="1" si="1"/>
        <v>27.972653921635349</v>
      </c>
      <c r="C14" s="25">
        <f t="shared" ca="1" si="0"/>
        <v>12.919051778251541</v>
      </c>
      <c r="D14" s="25">
        <f t="shared" ca="1" si="0"/>
        <v>23.702324644587978</v>
      </c>
      <c r="E14" s="25">
        <f t="shared" ca="1" si="0"/>
        <v>27.223934386130885</v>
      </c>
      <c r="F14" s="25">
        <f t="shared" ca="1" si="2"/>
        <v>0</v>
      </c>
      <c r="G14" s="25">
        <f t="shared" ca="1" si="0"/>
        <v>2.5535851737511943</v>
      </c>
      <c r="H14" s="25">
        <f t="shared" ca="1" si="0"/>
        <v>52.549244130330941</v>
      </c>
      <c r="I14" s="25">
        <f t="shared" ca="1" si="0"/>
        <v>24.358534438422843</v>
      </c>
      <c r="J14" s="25">
        <f t="shared" ca="1" si="0"/>
        <v>5.5461732041688609</v>
      </c>
      <c r="K14" s="25">
        <f t="shared" ca="1" si="0"/>
        <v>12.903669205859853</v>
      </c>
      <c r="L14" s="25">
        <f t="shared" ca="1" si="0"/>
        <v>0.34</v>
      </c>
      <c r="M14" s="25">
        <f t="shared" ca="1" si="3"/>
        <v>0</v>
      </c>
      <c r="N14" s="25">
        <f t="shared" ca="1" si="0"/>
        <v>1.21</v>
      </c>
      <c r="O14" s="25">
        <f t="shared" si="5"/>
        <v>40</v>
      </c>
      <c r="P14" s="25">
        <f t="shared" ca="1" si="4"/>
        <v>23.422755289101577</v>
      </c>
    </row>
    <row r="15" spans="1:16" x14ac:dyDescent="0.3">
      <c r="A15" s="24">
        <v>1961</v>
      </c>
      <c r="B15" s="25">
        <f t="shared" ca="1" si="1"/>
        <v>29.367086776625985</v>
      </c>
      <c r="C15" s="25">
        <f t="shared" ca="1" si="0"/>
        <v>13.496415995439856</v>
      </c>
      <c r="D15" s="25">
        <f t="shared" ca="1" si="0"/>
        <v>25.687906670070575</v>
      </c>
      <c r="E15" s="25">
        <f t="shared" ca="1" si="0"/>
        <v>29.00986861410945</v>
      </c>
      <c r="F15" s="25">
        <f t="shared" ca="1" si="2"/>
        <v>0</v>
      </c>
      <c r="G15" s="25">
        <f t="shared" ca="1" si="0"/>
        <v>2.9175918433145336</v>
      </c>
      <c r="H15" s="25">
        <f t="shared" ca="1" si="0"/>
        <v>55.004775545857008</v>
      </c>
      <c r="I15" s="25">
        <f t="shared" ca="1" si="0"/>
        <v>26.114570904329447</v>
      </c>
      <c r="J15" s="25">
        <f t="shared" ca="1" si="0"/>
        <v>6.5020964068709697</v>
      </c>
      <c r="K15" s="25">
        <f t="shared" ca="1" si="0"/>
        <v>13.875566178668667</v>
      </c>
      <c r="L15" s="25">
        <f t="shared" ca="1" si="0"/>
        <v>0.34</v>
      </c>
      <c r="M15" s="25">
        <f t="shared" ca="1" si="3"/>
        <v>0</v>
      </c>
      <c r="N15" s="25">
        <f t="shared" ca="1" si="0"/>
        <v>1.21</v>
      </c>
      <c r="O15" s="25">
        <f t="shared" si="5"/>
        <v>44</v>
      </c>
      <c r="P15" s="25">
        <f t="shared" ca="1" si="4"/>
        <v>24.657404392528143</v>
      </c>
    </row>
    <row r="16" spans="1:16" x14ac:dyDescent="0.3">
      <c r="A16" s="24">
        <v>1962</v>
      </c>
      <c r="B16" s="25">
        <f t="shared" ca="1" si="1"/>
        <v>30.802706361188708</v>
      </c>
      <c r="C16" s="25">
        <f t="shared" ca="1" si="0"/>
        <v>14.133949631600885</v>
      </c>
      <c r="D16" s="25">
        <f t="shared" ca="1" si="0"/>
        <v>27.816629101585047</v>
      </c>
      <c r="E16" s="25">
        <f t="shared" ca="1" si="0"/>
        <v>29.807293273418626</v>
      </c>
      <c r="F16" s="25">
        <f t="shared" ca="1" si="2"/>
        <v>0</v>
      </c>
      <c r="G16" s="25">
        <f t="shared" ca="1" si="0"/>
        <v>3.3623256253717697</v>
      </c>
      <c r="H16" s="25">
        <f t="shared" ca="1" si="0"/>
        <v>57.489218888906493</v>
      </c>
      <c r="I16" s="25">
        <f t="shared" ca="1" si="0"/>
        <v>27.370347696269224</v>
      </c>
      <c r="J16" s="25">
        <f t="shared" ca="1" si="0"/>
        <v>7.3888728583899406</v>
      </c>
      <c r="K16" s="25">
        <f t="shared" ca="1" si="0"/>
        <v>14.685745448105399</v>
      </c>
      <c r="L16" s="25">
        <f t="shared" ca="1" si="0"/>
        <v>0.34</v>
      </c>
      <c r="M16" s="25">
        <f t="shared" ca="1" si="3"/>
        <v>0</v>
      </c>
      <c r="N16" s="25">
        <f t="shared" ca="1" si="0"/>
        <v>1.21</v>
      </c>
      <c r="O16" s="25">
        <f t="shared" si="5"/>
        <v>48</v>
      </c>
      <c r="P16" s="25">
        <f t="shared" ca="1" si="4"/>
        <v>25.828361237227519</v>
      </c>
    </row>
    <row r="17" spans="1:16" x14ac:dyDescent="0.3">
      <c r="A17" s="24">
        <v>1963</v>
      </c>
      <c r="B17" s="25">
        <f t="shared" ca="1" si="1"/>
        <v>32.018403249824516</v>
      </c>
      <c r="C17" s="25">
        <f t="shared" ca="1" si="0"/>
        <v>14.701702044829359</v>
      </c>
      <c r="D17" s="25">
        <f t="shared" ca="1" si="0"/>
        <v>29.770243040198839</v>
      </c>
      <c r="E17" s="25">
        <f t="shared" ca="1" si="0"/>
        <v>30.368990668755728</v>
      </c>
      <c r="F17" s="25">
        <f t="shared" ca="1" si="2"/>
        <v>0</v>
      </c>
      <c r="G17" s="25">
        <f t="shared" ca="1" si="0"/>
        <v>3.9280679922413282</v>
      </c>
      <c r="H17" s="25">
        <f t="shared" ca="1" si="0"/>
        <v>59.619408745445462</v>
      </c>
      <c r="I17" s="25">
        <f t="shared" ca="1" si="0"/>
        <v>28.724726380662162</v>
      </c>
      <c r="J17" s="25">
        <f t="shared" ca="1" si="0"/>
        <v>8.122776229263323</v>
      </c>
      <c r="K17" s="25">
        <f t="shared" ca="1" si="0"/>
        <v>15.46117476245616</v>
      </c>
      <c r="L17" s="25">
        <f t="shared" ca="1" si="0"/>
        <v>0.34</v>
      </c>
      <c r="M17" s="25">
        <f t="shared" ca="1" si="3"/>
        <v>0</v>
      </c>
      <c r="N17" s="25">
        <f t="shared" ca="1" si="0"/>
        <v>1.21</v>
      </c>
      <c r="O17" s="25">
        <f t="shared" si="5"/>
        <v>52</v>
      </c>
      <c r="P17" s="25">
        <f t="shared" ca="1" si="4"/>
        <v>26.818543409086256</v>
      </c>
    </row>
    <row r="18" spans="1:16" x14ac:dyDescent="0.3">
      <c r="A18" s="24">
        <v>1964</v>
      </c>
      <c r="B18" s="25">
        <f t="shared" ca="1" si="1"/>
        <v>33.295107559511365</v>
      </c>
      <c r="C18" s="25">
        <f t="shared" ca="1" si="0"/>
        <v>15.363468722923976</v>
      </c>
      <c r="D18" s="25">
        <f t="shared" ca="1" si="0"/>
        <v>31.806183193650138</v>
      </c>
      <c r="E18" s="25">
        <f t="shared" ca="1" si="0"/>
        <v>31.431383119445293</v>
      </c>
      <c r="F18" s="25">
        <f t="shared" ca="1" si="2"/>
        <v>0</v>
      </c>
      <c r="G18" s="25">
        <f t="shared" ca="1" si="0"/>
        <v>4.718241149537084</v>
      </c>
      <c r="H18" s="25">
        <f t="shared" ca="1" si="0"/>
        <v>62.035611673976859</v>
      </c>
      <c r="I18" s="25">
        <f t="shared" ca="1" si="0"/>
        <v>30.087738027961962</v>
      </c>
      <c r="J18" s="25">
        <f t="shared" ca="1" si="0"/>
        <v>8.7781772451648674</v>
      </c>
      <c r="K18" s="25">
        <f t="shared" ca="1" si="0"/>
        <v>16.146471063864652</v>
      </c>
      <c r="L18" s="25">
        <f t="shared" ca="1" si="0"/>
        <v>0.34</v>
      </c>
      <c r="M18" s="25">
        <f t="shared" ca="1" si="3"/>
        <v>0</v>
      </c>
      <c r="N18" s="25">
        <f t="shared" ca="1" si="0"/>
        <v>1.21</v>
      </c>
      <c r="O18" s="25">
        <f t="shared" si="5"/>
        <v>56</v>
      </c>
      <c r="P18" s="25">
        <f t="shared" ca="1" si="4"/>
        <v>27.94039159001893</v>
      </c>
    </row>
    <row r="19" spans="1:16" x14ac:dyDescent="0.3">
      <c r="A19" s="24">
        <v>1965</v>
      </c>
      <c r="B19" s="25">
        <f t="shared" ca="1" si="1"/>
        <v>34.787539477428055</v>
      </c>
      <c r="C19" s="25">
        <f t="shared" ca="1" si="0"/>
        <v>16.200683558580884</v>
      </c>
      <c r="D19" s="25">
        <f t="shared" ca="1" si="0"/>
        <v>34.450320495487574</v>
      </c>
      <c r="E19" s="25">
        <f t="shared" ca="1" si="0"/>
        <v>32.637449967528156</v>
      </c>
      <c r="F19" s="25">
        <f t="shared" ca="1" si="2"/>
        <v>0</v>
      </c>
      <c r="G19" s="25">
        <f t="shared" ca="1" si="0"/>
        <v>5.7285288139265127</v>
      </c>
      <c r="H19" s="25">
        <f t="shared" ca="1" si="0"/>
        <v>64.800273115015486</v>
      </c>
      <c r="I19" s="25">
        <f t="shared" ca="1" si="0"/>
        <v>31.450441758236835</v>
      </c>
      <c r="J19" s="25">
        <f t="shared" ca="1" si="0"/>
        <v>9.4727659013188923</v>
      </c>
      <c r="K19" s="25">
        <f t="shared" ca="1" si="0"/>
        <v>17.955836521577783</v>
      </c>
      <c r="L19" s="25">
        <f t="shared" ca="1" si="0"/>
        <v>0.34</v>
      </c>
      <c r="M19" s="25">
        <f t="shared" ca="1" si="3"/>
        <v>0</v>
      </c>
      <c r="N19" s="25">
        <f t="shared" ca="1" si="0"/>
        <v>1.21</v>
      </c>
      <c r="O19" s="25">
        <f t="shared" si="5"/>
        <v>60</v>
      </c>
      <c r="P19" s="25">
        <f t="shared" ca="1" si="4"/>
        <v>29.257587109683563</v>
      </c>
    </row>
    <row r="20" spans="1:16" x14ac:dyDescent="0.3">
      <c r="A20" s="24">
        <v>1966</v>
      </c>
      <c r="B20" s="25">
        <f t="shared" ca="1" si="1"/>
        <v>36.165763089522692</v>
      </c>
      <c r="C20" s="25">
        <f t="shared" ca="1" si="1"/>
        <v>17.085581041360005</v>
      </c>
      <c r="D20" s="25">
        <f t="shared" ca="1" si="1"/>
        <v>36.885652306912675</v>
      </c>
      <c r="E20" s="25">
        <f t="shared" ca="1" si="1"/>
        <v>33.679448947527547</v>
      </c>
      <c r="F20" s="25">
        <f t="shared" ca="1" si="2"/>
        <v>0</v>
      </c>
      <c r="G20" s="25">
        <f t="shared" ca="1" si="1"/>
        <v>7.0359265059078231</v>
      </c>
      <c r="H20" s="25">
        <f t="shared" ca="1" si="1"/>
        <v>67.580647049235282</v>
      </c>
      <c r="I20" s="25">
        <f t="shared" ca="1" si="1"/>
        <v>32.364467526746573</v>
      </c>
      <c r="J20" s="25">
        <f t="shared" ca="1" si="1"/>
        <v>10.163423223499775</v>
      </c>
      <c r="K20" s="25">
        <f t="shared" ca="1" si="1"/>
        <v>20.063616090816705</v>
      </c>
      <c r="L20" s="25">
        <f t="shared" ca="1" si="1"/>
        <v>0.34</v>
      </c>
      <c r="M20" s="25">
        <f t="shared" ca="1" si="3"/>
        <v>0</v>
      </c>
      <c r="N20" s="25">
        <f t="shared" ca="1" si="1"/>
        <v>1.21</v>
      </c>
      <c r="O20" s="25">
        <f t="shared" si="5"/>
        <v>64</v>
      </c>
      <c r="P20" s="25">
        <f t="shared" ca="1" si="4"/>
        <v>30.535571030188326</v>
      </c>
    </row>
    <row r="21" spans="1:16" x14ac:dyDescent="0.3">
      <c r="A21" s="24">
        <v>1967</v>
      </c>
      <c r="B21" s="25">
        <f t="shared" ca="1" si="1"/>
        <v>37.428290052544881</v>
      </c>
      <c r="C21" s="25">
        <f t="shared" ca="1" si="1"/>
        <v>18.12717958221025</v>
      </c>
      <c r="D21" s="25">
        <f t="shared" ca="1" si="1"/>
        <v>38.766499027314659</v>
      </c>
      <c r="E21" s="25">
        <f t="shared" ca="1" si="1"/>
        <v>34.602621348501827</v>
      </c>
      <c r="F21" s="25">
        <f t="shared" ca="1" si="2"/>
        <v>0</v>
      </c>
      <c r="G21" s="25">
        <f t="shared" ca="1" si="1"/>
        <v>8.4419273616157611</v>
      </c>
      <c r="H21" s="25">
        <f t="shared" ca="1" si="1"/>
        <v>70.286284533451706</v>
      </c>
      <c r="I21" s="25">
        <f t="shared" ca="1" si="1"/>
        <v>33.248649563118668</v>
      </c>
      <c r="J21" s="25">
        <f t="shared" ca="1" si="1"/>
        <v>10.753794596247573</v>
      </c>
      <c r="K21" s="25">
        <f t="shared" ca="1" si="1"/>
        <v>26.394184101806161</v>
      </c>
      <c r="L21" s="25">
        <f t="shared" ca="1" si="1"/>
        <v>0.34</v>
      </c>
      <c r="M21" s="25">
        <f t="shared" ca="1" si="3"/>
        <v>0</v>
      </c>
      <c r="N21" s="25">
        <f t="shared" ca="1" si="1"/>
        <v>1.21</v>
      </c>
      <c r="O21" s="25">
        <f t="shared" si="5"/>
        <v>68</v>
      </c>
      <c r="P21" s="25">
        <f t="shared" ca="1" si="4"/>
        <v>31.795398230470408</v>
      </c>
    </row>
    <row r="22" spans="1:16" x14ac:dyDescent="0.3">
      <c r="A22" s="24">
        <v>1968</v>
      </c>
      <c r="B22" s="25">
        <f t="shared" ca="1" si="1"/>
        <v>38.745602054767417</v>
      </c>
      <c r="C22" s="25">
        <f t="shared" ca="1" si="1"/>
        <v>19.212962540938154</v>
      </c>
      <c r="D22" s="25">
        <f t="shared" ca="1" si="1"/>
        <v>40.805467723225284</v>
      </c>
      <c r="E22" s="25">
        <f t="shared" ca="1" si="1"/>
        <v>36.742943193226196</v>
      </c>
      <c r="F22" s="25">
        <f t="shared" ca="1" si="2"/>
        <v>0</v>
      </c>
      <c r="G22" s="25">
        <f t="shared" ca="1" si="1"/>
        <v>9.6576582566473341</v>
      </c>
      <c r="H22" s="25">
        <f t="shared" ca="1" si="1"/>
        <v>72.446123824745669</v>
      </c>
      <c r="I22" s="25">
        <f t="shared" ca="1" si="1"/>
        <v>34.117117551758597</v>
      </c>
      <c r="J22" s="25">
        <f t="shared" ca="1" si="1"/>
        <v>11.363661277008196</v>
      </c>
      <c r="K22" s="25">
        <f t="shared" ca="1" si="1"/>
        <v>31.150499673257205</v>
      </c>
      <c r="L22" s="25">
        <f t="shared" ca="1" si="1"/>
        <v>0.34</v>
      </c>
      <c r="M22" s="25">
        <f t="shared" ca="1" si="3"/>
        <v>0</v>
      </c>
      <c r="N22" s="25">
        <f t="shared" ca="1" si="1"/>
        <v>1.21</v>
      </c>
      <c r="O22" s="25">
        <f t="shared" si="5"/>
        <v>72</v>
      </c>
      <c r="P22" s="25">
        <f t="shared" ca="1" si="4"/>
        <v>33.070809938907075</v>
      </c>
    </row>
    <row r="23" spans="1:16" x14ac:dyDescent="0.3">
      <c r="A23" s="24">
        <v>1969</v>
      </c>
      <c r="B23" s="25">
        <f t="shared" ca="1" si="1"/>
        <v>40.170404095883768</v>
      </c>
      <c r="C23" s="25">
        <f t="shared" ca="1" si="1"/>
        <v>20.133551530725171</v>
      </c>
      <c r="D23" s="25">
        <f t="shared" ca="1" si="1"/>
        <v>42.998055409873821</v>
      </c>
      <c r="E23" s="25">
        <f t="shared" ca="1" si="1"/>
        <v>39.05063860035871</v>
      </c>
      <c r="F23" s="25">
        <f t="shared" ca="1" si="2"/>
        <v>0</v>
      </c>
      <c r="G23" s="25">
        <f t="shared" ca="1" si="1"/>
        <v>10.592636833071834</v>
      </c>
      <c r="H23" s="25">
        <f t="shared" ca="1" si="1"/>
        <v>74.279794739879421</v>
      </c>
      <c r="I23" s="25">
        <f t="shared" ca="1" si="1"/>
        <v>34.57710483501026</v>
      </c>
      <c r="J23" s="25">
        <f t="shared" ca="1" si="1"/>
        <v>11.981278132402688</v>
      </c>
      <c r="K23" s="25">
        <f t="shared" ca="1" si="1"/>
        <v>35.530330448669723</v>
      </c>
      <c r="L23" s="25">
        <f t="shared" ca="1" si="1"/>
        <v>0.34</v>
      </c>
      <c r="M23" s="25">
        <f t="shared" ca="1" si="3"/>
        <v>0</v>
      </c>
      <c r="N23" s="25">
        <f t="shared" ca="1" si="1"/>
        <v>1.21</v>
      </c>
      <c r="O23" s="25">
        <f t="shared" si="5"/>
        <v>76</v>
      </c>
      <c r="P23" s="25">
        <f t="shared" ca="1" si="4"/>
        <v>34.295598369863569</v>
      </c>
    </row>
    <row r="24" spans="1:16" x14ac:dyDescent="0.3">
      <c r="A24" s="24">
        <v>1970</v>
      </c>
      <c r="B24" s="25">
        <f t="shared" ca="1" si="1"/>
        <v>41.617944176531843</v>
      </c>
      <c r="C24" s="25">
        <f t="shared" ca="1" si="1"/>
        <v>21.015967660593564</v>
      </c>
      <c r="D24" s="25">
        <f t="shared" ca="1" si="1"/>
        <v>45.270450090284577</v>
      </c>
      <c r="E24" s="25">
        <f t="shared" ca="1" si="1"/>
        <v>41.240347338137617</v>
      </c>
      <c r="F24" s="25">
        <f t="shared" ca="1" si="2"/>
        <v>0</v>
      </c>
      <c r="G24" s="25">
        <f t="shared" ca="1" si="1"/>
        <v>11.380237215646851</v>
      </c>
      <c r="H24" s="25">
        <f t="shared" ca="1" si="1"/>
        <v>76.619647734004189</v>
      </c>
      <c r="I24" s="25">
        <f t="shared" ca="1" si="1"/>
        <v>35.764097430850057</v>
      </c>
      <c r="J24" s="25">
        <f t="shared" ca="1" si="1"/>
        <v>12.583882485208029</v>
      </c>
      <c r="K24" s="25">
        <f t="shared" ca="1" si="1"/>
        <v>37.894907152574184</v>
      </c>
      <c r="L24" s="25">
        <f t="shared" ca="1" si="1"/>
        <v>0.85326316772797839</v>
      </c>
      <c r="M24" s="25">
        <f t="shared" ca="1" si="3"/>
        <v>0</v>
      </c>
      <c r="N24" s="25">
        <f t="shared" ca="1" si="1"/>
        <v>2.7615824022986564</v>
      </c>
      <c r="O24" s="25">
        <f t="shared" si="5"/>
        <v>80</v>
      </c>
      <c r="P24" s="25">
        <f t="shared" ca="1" si="4"/>
        <v>35.702198043418477</v>
      </c>
    </row>
    <row r="25" spans="1:16" x14ac:dyDescent="0.3">
      <c r="A25" s="24">
        <v>1971</v>
      </c>
      <c r="B25" s="25">
        <f t="shared" ca="1" si="1"/>
        <v>43.120545043643347</v>
      </c>
      <c r="C25" s="25">
        <f t="shared" ca="1" si="1"/>
        <v>21.938491811686855</v>
      </c>
      <c r="D25" s="25">
        <f t="shared" ca="1" si="1"/>
        <v>47.416831243785836</v>
      </c>
      <c r="E25" s="25">
        <f t="shared" ca="1" si="1"/>
        <v>43.492447128697478</v>
      </c>
      <c r="F25" s="25">
        <f t="shared" ca="1" si="2"/>
        <v>0</v>
      </c>
      <c r="G25" s="25">
        <f t="shared" ca="1" si="1"/>
        <v>12.193143004732971</v>
      </c>
      <c r="H25" s="25">
        <f t="shared" ca="1" si="1"/>
        <v>78.576473888901461</v>
      </c>
      <c r="I25" s="25">
        <f t="shared" ca="1" si="1"/>
        <v>37.695688018544416</v>
      </c>
      <c r="J25" s="25">
        <f t="shared" ca="1" si="1"/>
        <v>13.181474806272359</v>
      </c>
      <c r="K25" s="25">
        <f t="shared" ca="1" si="1"/>
        <v>38.587520685046002</v>
      </c>
      <c r="L25" s="25">
        <f t="shared" ca="1" si="1"/>
        <v>2.4991711591047578</v>
      </c>
      <c r="M25" s="25">
        <f t="shared" ca="1" si="3"/>
        <v>3.6628415014847066E-2</v>
      </c>
      <c r="N25" s="25">
        <f t="shared" ca="1" si="1"/>
        <v>7.8415040289771687</v>
      </c>
      <c r="O25" s="25">
        <f t="shared" si="5"/>
        <v>84</v>
      </c>
      <c r="P25" s="25">
        <f t="shared" ca="1" si="4"/>
        <v>37.158275539456362</v>
      </c>
    </row>
    <row r="26" spans="1:16" x14ac:dyDescent="0.3">
      <c r="A26" s="24">
        <v>1972</v>
      </c>
      <c r="B26" s="25">
        <f t="shared" ca="1" si="1"/>
        <v>44.364047195888759</v>
      </c>
      <c r="C26" s="25">
        <f t="shared" ca="1" si="1"/>
        <v>22.789009037238014</v>
      </c>
      <c r="D26" s="25">
        <f t="shared" ca="1" si="1"/>
        <v>49.18290465734308</v>
      </c>
      <c r="E26" s="25">
        <f t="shared" ca="1" si="1"/>
        <v>46.098165662540104</v>
      </c>
      <c r="F26" s="25">
        <f t="shared" ca="1" si="2"/>
        <v>0</v>
      </c>
      <c r="G26" s="25">
        <f t="shared" ca="1" si="1"/>
        <v>12.885867282758333</v>
      </c>
      <c r="H26" s="25">
        <f t="shared" ca="1" si="1"/>
        <v>79.502368733444939</v>
      </c>
      <c r="I26" s="25">
        <f t="shared" ca="1" si="1"/>
        <v>39.528282327730466</v>
      </c>
      <c r="J26" s="25">
        <f t="shared" ca="1" si="1"/>
        <v>13.751375576968064</v>
      </c>
      <c r="K26" s="25">
        <f t="shared" ca="1" si="1"/>
        <v>40.777781860516569</v>
      </c>
      <c r="L26" s="25">
        <f t="shared" ca="1" si="1"/>
        <v>3.4137815571511361</v>
      </c>
      <c r="M26" s="25">
        <f t="shared" ca="1" si="3"/>
        <v>7.8410270115436789E-2</v>
      </c>
      <c r="N26" s="25">
        <f t="shared" ca="1" si="1"/>
        <v>12.201851385837367</v>
      </c>
      <c r="O26" s="25">
        <f t="shared" si="5"/>
        <v>88</v>
      </c>
      <c r="P26" s="25">
        <f t="shared" ca="1" si="4"/>
        <v>38.286487536705778</v>
      </c>
    </row>
    <row r="27" spans="1:16" x14ac:dyDescent="0.3">
      <c r="A27" s="24">
        <v>1973</v>
      </c>
      <c r="B27" s="25">
        <f t="shared" ca="1" si="1"/>
        <v>45.359206333375404</v>
      </c>
      <c r="C27" s="25">
        <f t="shared" ca="1" si="1"/>
        <v>23.534080900198262</v>
      </c>
      <c r="D27" s="25">
        <f t="shared" ca="1" si="1"/>
        <v>50.773165314463959</v>
      </c>
      <c r="E27" s="25">
        <f t="shared" ca="1" si="1"/>
        <v>49.280533550573537</v>
      </c>
      <c r="F27" s="25">
        <f t="shared" ca="1" si="2"/>
        <v>0.01</v>
      </c>
      <c r="G27" s="25">
        <f t="shared" ca="1" si="1"/>
        <v>13.819767764737646</v>
      </c>
      <c r="H27" s="25">
        <f t="shared" ca="1" si="1"/>
        <v>80.319342015391271</v>
      </c>
      <c r="I27" s="25">
        <f t="shared" ca="1" si="1"/>
        <v>40.162346211034759</v>
      </c>
      <c r="J27" s="25">
        <f t="shared" ca="1" si="1"/>
        <v>14.633981402423688</v>
      </c>
      <c r="K27" s="25">
        <f t="shared" ca="1" si="1"/>
        <v>44.504088689148645</v>
      </c>
      <c r="L27" s="25">
        <f t="shared" ca="1" si="1"/>
        <v>4.1642180803444111</v>
      </c>
      <c r="M27" s="25">
        <f t="shared" ca="1" si="3"/>
        <v>0.14831171004269364</v>
      </c>
      <c r="N27" s="25">
        <f t="shared" ca="1" si="1"/>
        <v>16.136161677347115</v>
      </c>
      <c r="O27" s="25">
        <f t="shared" si="5"/>
        <v>92</v>
      </c>
      <c r="P27" s="25">
        <f t="shared" ca="1" si="4"/>
        <v>39.398435203508313</v>
      </c>
    </row>
    <row r="28" spans="1:16" x14ac:dyDescent="0.3">
      <c r="A28" s="24">
        <v>1974</v>
      </c>
      <c r="B28" s="25">
        <f t="shared" ca="1" si="1"/>
        <v>46.294285817443281</v>
      </c>
      <c r="C28" s="25">
        <f t="shared" ca="1" si="1"/>
        <v>24.509471329223206</v>
      </c>
      <c r="D28" s="25">
        <f t="shared" ca="1" si="1"/>
        <v>52.178890327744419</v>
      </c>
      <c r="E28" s="25">
        <f t="shared" ca="1" si="1"/>
        <v>52.502105249365904</v>
      </c>
      <c r="F28" s="25">
        <f t="shared" ca="1" si="2"/>
        <v>1.6817928305074292E-2</v>
      </c>
      <c r="G28" s="25">
        <f t="shared" ca="1" si="1"/>
        <v>14.422325860705437</v>
      </c>
      <c r="H28" s="25">
        <f t="shared" ca="1" si="1"/>
        <v>81.694168755367429</v>
      </c>
      <c r="I28" s="25">
        <f t="shared" ca="1" si="1"/>
        <v>41.033982903949422</v>
      </c>
      <c r="J28" s="25">
        <f t="shared" ca="1" si="1"/>
        <v>15.959640807077905</v>
      </c>
      <c r="K28" s="25">
        <f t="shared" ca="1" si="1"/>
        <v>51.739289432905714</v>
      </c>
      <c r="L28" s="25">
        <f t="shared" ca="1" si="1"/>
        <v>4.8623150371268462</v>
      </c>
      <c r="M28" s="25">
        <f t="shared" ca="1" si="3"/>
        <v>0.2527719558366312</v>
      </c>
      <c r="N28" s="25">
        <f t="shared" ca="1" si="1"/>
        <v>19.633532453071911</v>
      </c>
      <c r="O28" s="25">
        <f t="shared" si="5"/>
        <v>96</v>
      </c>
      <c r="P28" s="25">
        <f t="shared" ca="1" si="4"/>
        <v>40.745755168480414</v>
      </c>
    </row>
    <row r="29" spans="1:16" x14ac:dyDescent="0.3">
      <c r="A29" s="24">
        <v>1975</v>
      </c>
      <c r="B29" s="25">
        <f t="shared" ca="1" si="1"/>
        <v>47.139521020557211</v>
      </c>
      <c r="C29" s="25">
        <f t="shared" ca="1" si="1"/>
        <v>26.647980735770282</v>
      </c>
      <c r="D29" s="25">
        <f t="shared" ca="1" si="1"/>
        <v>53.027333762828121</v>
      </c>
      <c r="E29" s="25">
        <f t="shared" ca="1" si="1"/>
        <v>54.52623198011127</v>
      </c>
      <c r="F29" s="25">
        <f t="shared" ca="1" si="2"/>
        <v>2.4494897427831782E-2</v>
      </c>
      <c r="G29" s="25">
        <f t="shared" ca="1" si="1"/>
        <v>14.619892328422258</v>
      </c>
      <c r="H29" s="25">
        <f t="shared" ca="1" si="1"/>
        <v>82.452449860161636</v>
      </c>
      <c r="I29" s="25">
        <f t="shared" ca="1" si="1"/>
        <v>40.848211020234771</v>
      </c>
      <c r="J29" s="25">
        <f t="shared" ca="1" si="1"/>
        <v>17.585401423377359</v>
      </c>
      <c r="K29" s="25">
        <f t="shared" ca="1" si="1"/>
        <v>61.307475056981666</v>
      </c>
      <c r="L29" s="25">
        <f t="shared" ca="1" si="1"/>
        <v>5.1049975514195891</v>
      </c>
      <c r="M29" s="25">
        <f t="shared" ca="1" si="3"/>
        <v>0.37569669605258771</v>
      </c>
      <c r="N29" s="25">
        <f t="shared" ca="1" si="1"/>
        <v>22.525809997758252</v>
      </c>
      <c r="O29" s="25">
        <f t="shared" si="5"/>
        <v>100</v>
      </c>
      <c r="P29" s="25">
        <f t="shared" ca="1" si="4"/>
        <v>42.008606826067307</v>
      </c>
    </row>
    <row r="30" spans="1:16" x14ac:dyDescent="0.3">
      <c r="A30" s="24">
        <v>1976</v>
      </c>
      <c r="B30" s="25">
        <f t="shared" ca="1" si="1"/>
        <v>47.834665196949885</v>
      </c>
      <c r="C30" s="25">
        <f t="shared" ca="1" si="1"/>
        <v>29.414227365081064</v>
      </c>
      <c r="D30" s="25">
        <f t="shared" ca="1" si="1"/>
        <v>53.237499354341594</v>
      </c>
      <c r="E30" s="25">
        <f t="shared" ca="1" si="1"/>
        <v>55.504120906594032</v>
      </c>
      <c r="F30" s="25">
        <f t="shared" ca="1" si="2"/>
        <v>3.2237097954706258E-2</v>
      </c>
      <c r="G30" s="25">
        <f t="shared" ca="1" si="1"/>
        <v>14.89965956948142</v>
      </c>
      <c r="H30" s="25">
        <f t="shared" ca="1" si="1"/>
        <v>83.104602157746982</v>
      </c>
      <c r="I30" s="25">
        <f t="shared" ca="1" si="1"/>
        <v>39.189997096364188</v>
      </c>
      <c r="J30" s="25">
        <f t="shared" ca="1" si="1"/>
        <v>19.56308516076701</v>
      </c>
      <c r="K30" s="25">
        <f t="shared" ca="1" si="1"/>
        <v>70.735353009448602</v>
      </c>
      <c r="L30" s="25">
        <f t="shared" ca="1" si="1"/>
        <v>5.3456063638346922</v>
      </c>
      <c r="M30" s="25">
        <f t="shared" ca="1" si="3"/>
        <v>0.54428849154222803</v>
      </c>
      <c r="N30" s="25">
        <f t="shared" ca="1" si="1"/>
        <v>25.112572786222572</v>
      </c>
      <c r="O30" s="25">
        <f t="shared" si="5"/>
        <v>104</v>
      </c>
      <c r="P30" s="25">
        <f t="shared" ca="1" si="4"/>
        <v>43.263483413968103</v>
      </c>
    </row>
    <row r="31" spans="1:16" x14ac:dyDescent="0.3">
      <c r="A31" s="24">
        <v>1977</v>
      </c>
      <c r="B31" s="25">
        <f t="shared" ca="1" si="1"/>
        <v>48.419747003862703</v>
      </c>
      <c r="C31" s="25">
        <f t="shared" ca="1" si="1"/>
        <v>31.528426900512546</v>
      </c>
      <c r="D31" s="25">
        <f t="shared" ca="1" si="1"/>
        <v>53.284951941179457</v>
      </c>
      <c r="E31" s="25">
        <f t="shared" ca="1" si="1"/>
        <v>57.289042144639424</v>
      </c>
      <c r="F31" s="25">
        <f t="shared" ca="1" si="2"/>
        <v>4.9492320038397659E-2</v>
      </c>
      <c r="G31" s="25">
        <f t="shared" ca="1" si="1"/>
        <v>15.317014498191966</v>
      </c>
      <c r="H31" s="25">
        <f t="shared" ca="1" si="1"/>
        <v>83.954758626691387</v>
      </c>
      <c r="I31" s="25">
        <f t="shared" ca="1" si="1"/>
        <v>38.53975208440766</v>
      </c>
      <c r="J31" s="25">
        <f t="shared" ca="1" si="1"/>
        <v>21.872449039124746</v>
      </c>
      <c r="K31" s="25">
        <f t="shared" ca="1" si="1"/>
        <v>81.273843297312965</v>
      </c>
      <c r="L31" s="25">
        <f t="shared" ca="1" si="1"/>
        <v>5.8317316922030953</v>
      </c>
      <c r="M31" s="25">
        <f t="shared" ca="1" si="3"/>
        <v>0.81675088243266458</v>
      </c>
      <c r="N31" s="25">
        <f t="shared" ca="1" si="1"/>
        <v>27.386351320903326</v>
      </c>
      <c r="O31" s="25">
        <f t="shared" si="5"/>
        <v>108</v>
      </c>
      <c r="P31" s="25">
        <f t="shared" ca="1" si="4"/>
        <v>44.506293448591514</v>
      </c>
    </row>
    <row r="32" spans="1:16" x14ac:dyDescent="0.3">
      <c r="A32" s="24">
        <v>1978</v>
      </c>
      <c r="B32" s="25">
        <f t="shared" ca="1" si="1"/>
        <v>49.044586922383552</v>
      </c>
      <c r="C32" s="25">
        <f t="shared" ca="1" si="1"/>
        <v>33.219678130285317</v>
      </c>
      <c r="D32" s="25">
        <f t="shared" ca="1" si="1"/>
        <v>53.869544667615457</v>
      </c>
      <c r="E32" s="25">
        <f t="shared" ca="1" si="1"/>
        <v>59.789231340639013</v>
      </c>
      <c r="F32" s="25">
        <f t="shared" ca="1" si="2"/>
        <v>8.8592137055945513E-2</v>
      </c>
      <c r="G32" s="25">
        <f t="shared" ca="1" si="1"/>
        <v>15.746855631081305</v>
      </c>
      <c r="H32" s="25">
        <f t="shared" ca="1" si="1"/>
        <v>84.682274751183897</v>
      </c>
      <c r="I32" s="25">
        <f t="shared" ca="1" si="1"/>
        <v>39.638188711690297</v>
      </c>
      <c r="J32" s="25">
        <f t="shared" ca="1" si="1"/>
        <v>24.342919276237104</v>
      </c>
      <c r="K32" s="25">
        <f t="shared" ca="1" si="1"/>
        <v>86.833895306198116</v>
      </c>
      <c r="L32" s="25">
        <f t="shared" ca="1" si="1"/>
        <v>6.0638059313698021</v>
      </c>
      <c r="M32" s="25">
        <f t="shared" ca="1" si="3"/>
        <v>1.2698356421384629</v>
      </c>
      <c r="N32" s="25">
        <f t="shared" ca="1" si="1"/>
        <v>29.491387576591428</v>
      </c>
      <c r="O32" s="25">
        <f t="shared" si="5"/>
        <v>112</v>
      </c>
      <c r="P32" s="25">
        <f t="shared" ca="1" si="4"/>
        <v>45.656323581159995</v>
      </c>
    </row>
    <row r="33" spans="1:16" x14ac:dyDescent="0.3">
      <c r="A33" s="24">
        <v>1979</v>
      </c>
      <c r="B33" s="25">
        <f t="shared" ca="1" si="1"/>
        <v>49.812012362495935</v>
      </c>
      <c r="C33" s="25">
        <f t="shared" ca="1" si="1"/>
        <v>34.493865572095984</v>
      </c>
      <c r="D33" s="25">
        <f t="shared" ca="1" si="1"/>
        <v>54.479834801191053</v>
      </c>
      <c r="E33" s="25">
        <f t="shared" ca="1" si="1"/>
        <v>63.022604874465095</v>
      </c>
      <c r="F33" s="25">
        <f t="shared" ca="1" si="2"/>
        <v>0.14386739023417505</v>
      </c>
      <c r="G33" s="25">
        <f t="shared" ca="1" si="1"/>
        <v>16.453324782789981</v>
      </c>
      <c r="H33" s="25">
        <f t="shared" ca="1" si="1"/>
        <v>85.843956881799826</v>
      </c>
      <c r="I33" s="25">
        <f t="shared" ca="1" si="1"/>
        <v>40.649030611117112</v>
      </c>
      <c r="J33" s="25">
        <f t="shared" ca="1" si="1"/>
        <v>27.746860779444138</v>
      </c>
      <c r="K33" s="25">
        <f t="shared" ca="1" si="1"/>
        <v>87.172368412518679</v>
      </c>
      <c r="L33" s="25">
        <f t="shared" ca="1" si="1"/>
        <v>7.12679337355274</v>
      </c>
      <c r="M33" s="25">
        <f t="shared" ca="1" si="3"/>
        <v>1.9357671695175116</v>
      </c>
      <c r="N33" s="25">
        <f t="shared" ca="1" si="1"/>
        <v>31.506043473148061</v>
      </c>
      <c r="O33" s="25">
        <f t="shared" si="5"/>
        <v>116</v>
      </c>
      <c r="P33" s="25">
        <f t="shared" ca="1" si="4"/>
        <v>46.990803816612463</v>
      </c>
    </row>
    <row r="34" spans="1:16" x14ac:dyDescent="0.3">
      <c r="A34" s="24">
        <v>1980</v>
      </c>
      <c r="B34" s="25">
        <f t="shared" ca="1" si="1"/>
        <v>50.502246299328512</v>
      </c>
      <c r="C34" s="25">
        <f t="shared" ca="1" si="1"/>
        <v>35.458898263624825</v>
      </c>
      <c r="D34" s="25">
        <f t="shared" ca="1" si="1"/>
        <v>54.884961032071331</v>
      </c>
      <c r="E34" s="25">
        <f t="shared" ca="1" si="1"/>
        <v>64.259958358038716</v>
      </c>
      <c r="F34" s="25">
        <f t="shared" ca="1" si="2"/>
        <v>0.22599051813055143</v>
      </c>
      <c r="G34" s="25">
        <f t="shared" ca="1" si="1"/>
        <v>17.211532845895647</v>
      </c>
      <c r="H34" s="25">
        <f t="shared" ca="1" si="1"/>
        <v>86.859921944153214</v>
      </c>
      <c r="I34" s="25">
        <f t="shared" ca="1" si="1"/>
        <v>42.513864796461547</v>
      </c>
      <c r="J34" s="25">
        <f t="shared" ca="1" si="1"/>
        <v>32.162041030971636</v>
      </c>
      <c r="K34" s="25">
        <f t="shared" ca="1" si="1"/>
        <v>89.007540311621312</v>
      </c>
      <c r="L34" s="25">
        <f t="shared" ca="1" si="1"/>
        <v>8.4187434506111618</v>
      </c>
      <c r="M34" s="25">
        <f t="shared" ca="1" si="3"/>
        <v>2.753088467743102</v>
      </c>
      <c r="N34" s="25">
        <f t="shared" ca="1" si="1"/>
        <v>32.634212884861412</v>
      </c>
      <c r="O34" s="25">
        <f t="shared" si="5"/>
        <v>120</v>
      </c>
      <c r="P34" s="25">
        <f t="shared" ca="1" si="4"/>
        <v>48.166827793854686</v>
      </c>
    </row>
    <row r="35" spans="1:16" x14ac:dyDescent="0.3">
      <c r="A35" s="24">
        <v>1981</v>
      </c>
      <c r="B35" s="25">
        <f t="shared" ca="1" si="1"/>
        <v>50.972384566469081</v>
      </c>
      <c r="C35" s="25">
        <f t="shared" ca="1" si="1"/>
        <v>36.518751731693648</v>
      </c>
      <c r="D35" s="25">
        <f t="shared" ca="1" si="1"/>
        <v>54.707381969279488</v>
      </c>
      <c r="E35" s="25">
        <f t="shared" ca="1" si="1"/>
        <v>63.356226498973797</v>
      </c>
      <c r="F35" s="25">
        <f t="shared" ca="1" si="2"/>
        <v>0.32147265209536791</v>
      </c>
      <c r="G35" s="25">
        <f t="shared" ca="1" si="1"/>
        <v>17.757121730463155</v>
      </c>
      <c r="H35" s="25">
        <f t="shared" ca="1" si="1"/>
        <v>86.824927865455436</v>
      </c>
      <c r="I35" s="25">
        <f t="shared" ca="1" si="1"/>
        <v>44.964615197224688</v>
      </c>
      <c r="J35" s="25">
        <f t="shared" ca="1" si="1"/>
        <v>37.276289837883397</v>
      </c>
      <c r="K35" s="25">
        <f t="shared" ca="1" si="1"/>
        <v>93.631504061800172</v>
      </c>
      <c r="L35" s="25">
        <f t="shared" ca="1" si="1"/>
        <v>9.0364518180020781</v>
      </c>
      <c r="M35" s="25">
        <f t="shared" ca="1" si="3"/>
        <v>3.4414279981279434</v>
      </c>
      <c r="N35" s="25">
        <f t="shared" ca="1" si="1"/>
        <v>33.767932704509434</v>
      </c>
      <c r="O35" s="25">
        <f t="shared" si="5"/>
        <v>124</v>
      </c>
      <c r="P35" s="25">
        <f t="shared" ca="1" si="4"/>
        <v>48.922160521485367</v>
      </c>
    </row>
    <row r="36" spans="1:16" x14ac:dyDescent="0.3">
      <c r="A36" s="24">
        <v>1982</v>
      </c>
      <c r="B36" s="25">
        <f t="shared" ca="1" si="1"/>
        <v>51.444768440896112</v>
      </c>
      <c r="C36" s="25">
        <f t="shared" ca="1" si="1"/>
        <v>37.521595503898979</v>
      </c>
      <c r="D36" s="25">
        <f t="shared" ca="1" si="1"/>
        <v>54.689919100648687</v>
      </c>
      <c r="E36" s="25">
        <f t="shared" ca="1" si="1"/>
        <v>61.78108739115283</v>
      </c>
      <c r="F36" s="25">
        <f t="shared" ca="1" si="2"/>
        <v>0.40938920683421948</v>
      </c>
      <c r="G36" s="25">
        <f t="shared" ca="1" si="1"/>
        <v>18.034925872855556</v>
      </c>
      <c r="H36" s="25">
        <f t="shared" ca="1" si="1"/>
        <v>86.547490070042215</v>
      </c>
      <c r="I36" s="25">
        <f t="shared" ca="1" si="1"/>
        <v>47.722418168098109</v>
      </c>
      <c r="J36" s="25">
        <f t="shared" ca="1" si="1"/>
        <v>42.006590055644722</v>
      </c>
      <c r="K36" s="25">
        <f t="shared" ca="1" si="1"/>
        <v>103.48882123295282</v>
      </c>
      <c r="L36" s="25">
        <f t="shared" ca="1" si="1"/>
        <v>9.6603786414312047</v>
      </c>
      <c r="M36" s="25">
        <f t="shared" ca="1" si="3"/>
        <v>3.9770951952413176</v>
      </c>
      <c r="N36" s="25">
        <f t="shared" ca="1" si="1"/>
        <v>34.876422268294512</v>
      </c>
      <c r="O36" s="25">
        <f t="shared" si="5"/>
        <v>128</v>
      </c>
      <c r="P36" s="25">
        <f t="shared" ca="1" si="4"/>
        <v>49.607105178319763</v>
      </c>
    </row>
    <row r="37" spans="1:16" x14ac:dyDescent="0.3">
      <c r="A37" s="24">
        <v>1983</v>
      </c>
      <c r="B37" s="25">
        <f t="shared" ref="B37:N56" ca="1" si="6">GEOMEAN(OFFSET(B$76,$O37,0,4,1))</f>
        <v>51.947329468160767</v>
      </c>
      <c r="C37" s="25">
        <f t="shared" ca="1" si="6"/>
        <v>38.42169105031185</v>
      </c>
      <c r="D37" s="25">
        <f t="shared" ca="1" si="6"/>
        <v>55.012408520852127</v>
      </c>
      <c r="E37" s="25">
        <f t="shared" ca="1" si="6"/>
        <v>60.827340912756043</v>
      </c>
      <c r="F37" s="25">
        <f t="shared" ca="1" si="2"/>
        <v>0.52810549183250399</v>
      </c>
      <c r="G37" s="25">
        <f t="shared" ca="1" si="6"/>
        <v>18.274876142124533</v>
      </c>
      <c r="H37" s="25">
        <f t="shared" ca="1" si="6"/>
        <v>86.414988282210984</v>
      </c>
      <c r="I37" s="25">
        <f t="shared" ca="1" si="6"/>
        <v>49.054179930109981</v>
      </c>
      <c r="J37" s="25">
        <f t="shared" ca="1" si="6"/>
        <v>45.764565389098046</v>
      </c>
      <c r="K37" s="25">
        <f t="shared" ca="1" si="6"/>
        <v>115.56558233109085</v>
      </c>
      <c r="L37" s="25">
        <f t="shared" ca="1" si="6"/>
        <v>10.231962941053819</v>
      </c>
      <c r="M37" s="25">
        <f t="shared" ca="1" si="3"/>
        <v>4.5688674336512944</v>
      </c>
      <c r="N37" s="25">
        <f t="shared" ca="1" si="6"/>
        <v>36.18712451060307</v>
      </c>
      <c r="O37" s="25">
        <f t="shared" si="5"/>
        <v>132</v>
      </c>
      <c r="P37" s="25">
        <f t="shared" ca="1" si="4"/>
        <v>50.297128052411146</v>
      </c>
    </row>
    <row r="38" spans="1:16" x14ac:dyDescent="0.3">
      <c r="A38" s="24">
        <v>1984</v>
      </c>
      <c r="B38" s="25">
        <f t="shared" ca="1" si="6"/>
        <v>52.524630525229007</v>
      </c>
      <c r="C38" s="25">
        <f t="shared" ca="1" si="6"/>
        <v>39.331666547098791</v>
      </c>
      <c r="D38" s="25">
        <f t="shared" ca="1" si="6"/>
        <v>55.637045451751</v>
      </c>
      <c r="E38" s="25">
        <f t="shared" ca="1" si="6"/>
        <v>60.962087734525539</v>
      </c>
      <c r="F38" s="25">
        <f t="shared" ca="1" si="2"/>
        <v>0.72189834326905278</v>
      </c>
      <c r="G38" s="25">
        <f t="shared" ca="1" si="6"/>
        <v>18.537195606417562</v>
      </c>
      <c r="H38" s="25">
        <f t="shared" ca="1" si="6"/>
        <v>86.382475302211674</v>
      </c>
      <c r="I38" s="25">
        <f t="shared" ca="1" si="6"/>
        <v>51.728380199385356</v>
      </c>
      <c r="J38" s="25">
        <f t="shared" ca="1" si="6"/>
        <v>49.16921381425113</v>
      </c>
      <c r="K38" s="25">
        <f t="shared" ca="1" si="6"/>
        <v>131.726383703918</v>
      </c>
      <c r="L38" s="25">
        <f t="shared" ca="1" si="6"/>
        <v>10.412496697813598</v>
      </c>
      <c r="M38" s="25">
        <f t="shared" ca="1" si="3"/>
        <v>5.3461567454115606</v>
      </c>
      <c r="N38" s="25">
        <f t="shared" ca="1" si="6"/>
        <v>37.884262589435103</v>
      </c>
      <c r="O38" s="25">
        <f t="shared" si="5"/>
        <v>136</v>
      </c>
      <c r="P38" s="25">
        <f t="shared" ca="1" si="4"/>
        <v>51.126752942452384</v>
      </c>
    </row>
    <row r="39" spans="1:16" x14ac:dyDescent="0.3">
      <c r="A39" s="24">
        <v>1985</v>
      </c>
      <c r="B39" s="25">
        <f t="shared" ca="1" si="6"/>
        <v>53.267155208390442</v>
      </c>
      <c r="C39" s="25">
        <f t="shared" ca="1" si="6"/>
        <v>40.234313433567294</v>
      </c>
      <c r="D39" s="25">
        <f t="shared" ca="1" si="6"/>
        <v>55.824906093882767</v>
      </c>
      <c r="E39" s="25">
        <f t="shared" ca="1" si="6"/>
        <v>61.974538522992241</v>
      </c>
      <c r="F39" s="25">
        <f t="shared" ca="1" si="2"/>
        <v>1.0128412058788616</v>
      </c>
      <c r="G39" s="25">
        <f t="shared" ca="1" si="6"/>
        <v>19.486657730811025</v>
      </c>
      <c r="H39" s="25">
        <f t="shared" ca="1" si="6"/>
        <v>87.101956922943586</v>
      </c>
      <c r="I39" s="25">
        <f t="shared" ca="1" si="6"/>
        <v>54.326524548470601</v>
      </c>
      <c r="J39" s="25">
        <f t="shared" ca="1" si="6"/>
        <v>52.385574414157752</v>
      </c>
      <c r="K39" s="25">
        <f t="shared" ca="1" si="6"/>
        <v>150.0103698675849</v>
      </c>
      <c r="L39" s="25">
        <f t="shared" ca="1" si="6"/>
        <v>10.43248713247276</v>
      </c>
      <c r="M39" s="25">
        <f t="shared" ca="1" si="3"/>
        <v>6.5453449479006558</v>
      </c>
      <c r="N39" s="25">
        <f t="shared" ca="1" si="6"/>
        <v>39.825853766783666</v>
      </c>
      <c r="O39" s="25">
        <f t="shared" si="5"/>
        <v>140</v>
      </c>
      <c r="P39" s="25">
        <f t="shared" ca="1" si="4"/>
        <v>52.239034577173861</v>
      </c>
    </row>
    <row r="40" spans="1:16" x14ac:dyDescent="0.3">
      <c r="A40" s="24">
        <v>1986</v>
      </c>
      <c r="B40" s="25">
        <f t="shared" ca="1" si="6"/>
        <v>53.899610216649521</v>
      </c>
      <c r="C40" s="25">
        <f t="shared" ca="1" si="6"/>
        <v>40.977094626315349</v>
      </c>
      <c r="D40" s="25">
        <f t="shared" ca="1" si="6"/>
        <v>55.259839564436312</v>
      </c>
      <c r="E40" s="25">
        <f t="shared" ca="1" si="6"/>
        <v>62.177467280149187</v>
      </c>
      <c r="F40" s="25">
        <f t="shared" ca="1" si="2"/>
        <v>1.3999994305754544</v>
      </c>
      <c r="G40" s="25">
        <f t="shared" ca="1" si="6"/>
        <v>20.204942415515358</v>
      </c>
      <c r="H40" s="25">
        <f t="shared" ca="1" si="6"/>
        <v>88.241932728412394</v>
      </c>
      <c r="I40" s="25">
        <f t="shared" ca="1" si="6"/>
        <v>55.219553865555213</v>
      </c>
      <c r="J40" s="25">
        <f t="shared" ca="1" si="6"/>
        <v>56.886822806367725</v>
      </c>
      <c r="K40" s="25">
        <f t="shared" ca="1" si="6"/>
        <v>159.44472584596542</v>
      </c>
      <c r="L40" s="25">
        <f t="shared" ca="1" si="6"/>
        <v>10.716553714800062</v>
      </c>
      <c r="M40" s="25">
        <f t="shared" ca="1" si="3"/>
        <v>8.0234009097702135</v>
      </c>
      <c r="N40" s="25">
        <f t="shared" ca="1" si="6"/>
        <v>41.816556348187802</v>
      </c>
      <c r="O40" s="25">
        <f t="shared" si="5"/>
        <v>144</v>
      </c>
      <c r="P40" s="25">
        <f t="shared" ca="1" si="4"/>
        <v>53.309169717196816</v>
      </c>
    </row>
    <row r="41" spans="1:16" x14ac:dyDescent="0.3">
      <c r="A41" s="24">
        <v>1987</v>
      </c>
      <c r="B41" s="25">
        <f t="shared" ca="1" si="6"/>
        <v>55.177489268884592</v>
      </c>
      <c r="C41" s="25">
        <f t="shared" ca="1" si="6"/>
        <v>41.552249511732249</v>
      </c>
      <c r="D41" s="25">
        <f t="shared" ca="1" si="6"/>
        <v>55.564413313701174</v>
      </c>
      <c r="E41" s="25">
        <f t="shared" ca="1" si="6"/>
        <v>63.190505452699036</v>
      </c>
      <c r="F41" s="25">
        <f t="shared" ca="1" si="2"/>
        <v>1.9148880679714668</v>
      </c>
      <c r="G41" s="25">
        <f t="shared" ca="1" si="6"/>
        <v>20.566579744501059</v>
      </c>
      <c r="H41" s="25">
        <f t="shared" ca="1" si="6"/>
        <v>89.434354134620079</v>
      </c>
      <c r="I41" s="25">
        <f t="shared" ca="1" si="6"/>
        <v>55.607496684137693</v>
      </c>
      <c r="J41" s="25">
        <f t="shared" ca="1" si="6"/>
        <v>61.570985233787262</v>
      </c>
      <c r="K41" s="25">
        <f t="shared" ca="1" si="6"/>
        <v>158.91914012742876</v>
      </c>
      <c r="L41" s="25">
        <f t="shared" ca="1" si="6"/>
        <v>11.54476920945811</v>
      </c>
      <c r="M41" s="25">
        <f t="shared" ca="1" si="3"/>
        <v>9.6668105523395127</v>
      </c>
      <c r="N41" s="25">
        <f t="shared" ca="1" si="6"/>
        <v>44.12930264378992</v>
      </c>
      <c r="O41" s="25">
        <f t="shared" si="5"/>
        <v>148</v>
      </c>
      <c r="P41" s="25">
        <f t="shared" ca="1" si="4"/>
        <v>54.598257569886911</v>
      </c>
    </row>
    <row r="42" spans="1:16" x14ac:dyDescent="0.3">
      <c r="A42" s="24">
        <v>1988</v>
      </c>
      <c r="B42" s="25">
        <f t="shared" ca="1" si="6"/>
        <v>57.537067847412253</v>
      </c>
      <c r="C42" s="25">
        <f t="shared" ca="1" si="6"/>
        <v>42.142085818337186</v>
      </c>
      <c r="D42" s="25">
        <f t="shared" ca="1" si="6"/>
        <v>56.514351457533543</v>
      </c>
      <c r="E42" s="25">
        <f t="shared" ca="1" si="6"/>
        <v>64.444604116928431</v>
      </c>
      <c r="F42" s="25">
        <f t="shared" ca="1" si="2"/>
        <v>2.642554936241575</v>
      </c>
      <c r="G42" s="25">
        <f t="shared" ca="1" si="6"/>
        <v>21.660451420359692</v>
      </c>
      <c r="H42" s="25">
        <f t="shared" ca="1" si="6"/>
        <v>90.66932053832555</v>
      </c>
      <c r="I42" s="25">
        <f t="shared" ca="1" si="6"/>
        <v>55.587472414120114</v>
      </c>
      <c r="J42" s="25">
        <f t="shared" ca="1" si="6"/>
        <v>65.953684223072131</v>
      </c>
      <c r="K42" s="25">
        <f t="shared" ca="1" si="6"/>
        <v>160.16965440229828</v>
      </c>
      <c r="L42" s="25">
        <f t="shared" ca="1" si="6"/>
        <v>13.303456191066106</v>
      </c>
      <c r="M42" s="25">
        <f t="shared" ca="1" si="3"/>
        <v>12.115422580287744</v>
      </c>
      <c r="N42" s="25">
        <f t="shared" ca="1" si="6"/>
        <v>47.905214389923131</v>
      </c>
      <c r="O42" s="25">
        <f t="shared" si="5"/>
        <v>152</v>
      </c>
      <c r="P42" s="25">
        <f t="shared" ca="1" si="4"/>
        <v>56.369803791253268</v>
      </c>
    </row>
    <row r="43" spans="1:16" x14ac:dyDescent="0.3">
      <c r="A43" s="24">
        <v>1989</v>
      </c>
      <c r="B43" s="25">
        <f t="shared" ca="1" si="6"/>
        <v>60.719656395162467</v>
      </c>
      <c r="C43" s="25">
        <f t="shared" ca="1" si="6"/>
        <v>42.896862968706877</v>
      </c>
      <c r="D43" s="25">
        <f t="shared" ca="1" si="6"/>
        <v>57.83037180306966</v>
      </c>
      <c r="E43" s="25">
        <f t="shared" ca="1" si="6"/>
        <v>65.364543543264119</v>
      </c>
      <c r="F43" s="25">
        <f t="shared" ca="1" si="2"/>
        <v>3.8327353386746794</v>
      </c>
      <c r="G43" s="25">
        <f t="shared" ca="1" si="6"/>
        <v>23.682486290545565</v>
      </c>
      <c r="H43" s="25">
        <f t="shared" ca="1" si="6"/>
        <v>92.689786436122418</v>
      </c>
      <c r="I43" s="25">
        <f t="shared" ca="1" si="6"/>
        <v>56.437950861151123</v>
      </c>
      <c r="J43" s="25">
        <f t="shared" ca="1" si="6"/>
        <v>69.970805151454954</v>
      </c>
      <c r="K43" s="25">
        <f t="shared" ca="1" si="6"/>
        <v>162.18968470684001</v>
      </c>
      <c r="L43" s="25">
        <f t="shared" ca="1" si="6"/>
        <v>15.672860220951248</v>
      </c>
      <c r="M43" s="25">
        <f t="shared" ca="1" si="3"/>
        <v>16.409203786503802</v>
      </c>
      <c r="N43" s="25">
        <f t="shared" ca="1" si="6"/>
        <v>50.408478415181953</v>
      </c>
      <c r="O43" s="25">
        <f t="shared" si="5"/>
        <v>156</v>
      </c>
      <c r="P43" s="25">
        <f t="shared" ca="1" si="4"/>
        <v>58.655770043777551</v>
      </c>
    </row>
    <row r="44" spans="1:16" x14ac:dyDescent="0.3">
      <c r="A44" s="24">
        <v>1990</v>
      </c>
      <c r="B44" s="25">
        <f t="shared" ca="1" si="6"/>
        <v>64.225769296983643</v>
      </c>
      <c r="C44" s="25">
        <f t="shared" ca="1" si="6"/>
        <v>44.017869289380066</v>
      </c>
      <c r="D44" s="25">
        <f t="shared" ca="1" si="6"/>
        <v>59.894723789742429</v>
      </c>
      <c r="E44" s="25">
        <f t="shared" ca="1" si="6"/>
        <v>65.52237238358893</v>
      </c>
      <c r="F44" s="25">
        <f t="shared" ca="1" si="2"/>
        <v>4.8199137034736577</v>
      </c>
      <c r="G44" s="25">
        <f t="shared" ca="1" si="6"/>
        <v>25.356974159527169</v>
      </c>
      <c r="H44" s="25">
        <f t="shared" ca="1" si="6"/>
        <v>94.997631930782006</v>
      </c>
      <c r="I44" s="25">
        <f t="shared" ca="1" si="6"/>
        <v>59.050738892830779</v>
      </c>
      <c r="J44" s="25">
        <f t="shared" ca="1" si="6"/>
        <v>75.187042248097328</v>
      </c>
      <c r="K44" s="25">
        <f t="shared" ca="1" si="6"/>
        <v>166.32512172859342</v>
      </c>
      <c r="L44" s="25">
        <f t="shared" ca="1" si="6"/>
        <v>18.503264549432203</v>
      </c>
      <c r="M44" s="25">
        <f t="shared" ca="1" si="3"/>
        <v>19.976057438683384</v>
      </c>
      <c r="N44" s="25">
        <f t="shared" ca="1" si="6"/>
        <v>52.104512311040807</v>
      </c>
      <c r="O44" s="25">
        <f t="shared" si="5"/>
        <v>160</v>
      </c>
      <c r="P44" s="25">
        <f t="shared" ca="1" si="4"/>
        <v>61.19819839430285</v>
      </c>
    </row>
    <row r="45" spans="1:16" x14ac:dyDescent="0.3">
      <c r="A45" s="24">
        <v>1991</v>
      </c>
      <c r="B45" s="25">
        <f t="shared" ca="1" si="6"/>
        <v>66.97221152152494</v>
      </c>
      <c r="C45" s="25">
        <f t="shared" ca="1" si="6"/>
        <v>46.270199062777998</v>
      </c>
      <c r="D45" s="25">
        <f t="shared" ca="1" si="6"/>
        <v>61.299596434601661</v>
      </c>
      <c r="E45" s="25">
        <f t="shared" ca="1" si="6"/>
        <v>65.104849939052471</v>
      </c>
      <c r="F45" s="25">
        <f t="shared" ca="1" si="2"/>
        <v>5.9535745064008783</v>
      </c>
      <c r="G45" s="25">
        <f t="shared" ca="1" si="6"/>
        <v>27.16271419066203</v>
      </c>
      <c r="H45" s="25">
        <f t="shared" ca="1" si="6"/>
        <v>98.493530179566037</v>
      </c>
      <c r="I45" s="25">
        <f t="shared" ca="1" si="6"/>
        <v>61.433745576699401</v>
      </c>
      <c r="J45" s="25">
        <f t="shared" ca="1" si="6"/>
        <v>81.349134252348719</v>
      </c>
      <c r="K45" s="25">
        <f t="shared" ca="1" si="6"/>
        <v>175.77544652818548</v>
      </c>
      <c r="L45" s="25">
        <f t="shared" ca="1" si="6"/>
        <v>19.939641700650935</v>
      </c>
      <c r="M45" s="25">
        <f t="shared" ca="1" si="3"/>
        <v>23.478977604953688</v>
      </c>
      <c r="N45" s="25">
        <f t="shared" ca="1" si="6"/>
        <v>53.743908451610629</v>
      </c>
      <c r="O45" s="25">
        <f t="shared" si="5"/>
        <v>164</v>
      </c>
      <c r="P45" s="25">
        <f t="shared" ca="1" si="4"/>
        <v>63.8809321405571</v>
      </c>
    </row>
    <row r="46" spans="1:16" x14ac:dyDescent="0.3">
      <c r="A46" s="24">
        <v>1992</v>
      </c>
      <c r="B46" s="25">
        <f t="shared" ca="1" si="6"/>
        <v>68.945572642853534</v>
      </c>
      <c r="C46" s="25">
        <f t="shared" ca="1" si="6"/>
        <v>49.362677836491351</v>
      </c>
      <c r="D46" s="25">
        <f t="shared" ca="1" si="6"/>
        <v>61.997218330444433</v>
      </c>
      <c r="E46" s="25">
        <f t="shared" ca="1" si="6"/>
        <v>63.973405386877154</v>
      </c>
      <c r="F46" s="25">
        <f t="shared" ca="1" si="2"/>
        <v>6.7964375940678243</v>
      </c>
      <c r="G46" s="25">
        <f t="shared" ca="1" si="6"/>
        <v>27.31969398405932</v>
      </c>
      <c r="H46" s="25">
        <f t="shared" ca="1" si="6"/>
        <v>101.03699656212366</v>
      </c>
      <c r="I46" s="25">
        <f t="shared" ca="1" si="6"/>
        <v>62.723138572519609</v>
      </c>
      <c r="J46" s="25">
        <f t="shared" ca="1" si="6"/>
        <v>87.11621114204118</v>
      </c>
      <c r="K46" s="25">
        <f t="shared" ca="1" si="6"/>
        <v>179.12189194217396</v>
      </c>
      <c r="L46" s="25">
        <f t="shared" ca="1" si="6"/>
        <v>20.094993155641923</v>
      </c>
      <c r="M46" s="25">
        <f t="shared" ca="1" si="3"/>
        <v>24.117742768223593</v>
      </c>
      <c r="N46" s="25">
        <f t="shared" ca="1" si="6"/>
        <v>54.906495610217853</v>
      </c>
      <c r="O46" s="25">
        <f t="shared" si="5"/>
        <v>168</v>
      </c>
      <c r="P46" s="25">
        <f t="shared" ca="1" si="4"/>
        <v>65.936019172429624</v>
      </c>
    </row>
    <row r="47" spans="1:16" x14ac:dyDescent="0.3">
      <c r="A47" s="24">
        <v>1993</v>
      </c>
      <c r="B47" s="25">
        <f t="shared" ca="1" si="6"/>
        <v>70.583876786003117</v>
      </c>
      <c r="C47" s="25">
        <f t="shared" ca="1" si="6"/>
        <v>52.063412021949588</v>
      </c>
      <c r="D47" s="25">
        <f t="shared" ca="1" si="6"/>
        <v>62.53235795166443</v>
      </c>
      <c r="E47" s="25">
        <f t="shared" ca="1" si="6"/>
        <v>62.747292953956311</v>
      </c>
      <c r="F47" s="25">
        <f t="shared" ca="1" si="2"/>
        <v>7.6786240432808848</v>
      </c>
      <c r="G47" s="25">
        <f t="shared" ca="1" si="6"/>
        <v>25.938459158152053</v>
      </c>
      <c r="H47" s="25">
        <f t="shared" ca="1" si="6"/>
        <v>102.18180371544732</v>
      </c>
      <c r="I47" s="25">
        <f t="shared" ca="1" si="6"/>
        <v>66.175273911222448</v>
      </c>
      <c r="J47" s="25">
        <f t="shared" ca="1" si="6"/>
        <v>93.171514325680008</v>
      </c>
      <c r="K47" s="25">
        <f t="shared" ca="1" si="6"/>
        <v>175.99527798514956</v>
      </c>
      <c r="L47" s="25">
        <f t="shared" ca="1" si="6"/>
        <v>19.877318576661629</v>
      </c>
      <c r="M47" s="25">
        <f t="shared" ca="1" si="3"/>
        <v>23.082167606836112</v>
      </c>
      <c r="N47" s="25">
        <f t="shared" ca="1" si="6"/>
        <v>56.397298911624894</v>
      </c>
      <c r="O47" s="25">
        <f t="shared" si="5"/>
        <v>172</v>
      </c>
      <c r="P47" s="25">
        <f t="shared" ca="1" si="4"/>
        <v>67.491069582389827</v>
      </c>
    </row>
    <row r="48" spans="1:16" x14ac:dyDescent="0.3">
      <c r="A48" s="24">
        <v>1994</v>
      </c>
      <c r="B48" s="25">
        <f t="shared" ca="1" si="6"/>
        <v>72.001292104488101</v>
      </c>
      <c r="C48" s="25">
        <f t="shared" ca="1" si="6"/>
        <v>54.115065562114395</v>
      </c>
      <c r="D48" s="25">
        <f t="shared" ca="1" si="6"/>
        <v>63.227075902500111</v>
      </c>
      <c r="E48" s="25">
        <f t="shared" ca="1" si="6"/>
        <v>62.894787541989018</v>
      </c>
      <c r="F48" s="25">
        <f t="shared" ca="1" si="2"/>
        <v>9.4836782905938648</v>
      </c>
      <c r="G48" s="25">
        <f t="shared" ca="1" si="6"/>
        <v>25.689454859896863</v>
      </c>
      <c r="H48" s="25">
        <f t="shared" ca="1" si="6"/>
        <v>103.12236465974382</v>
      </c>
      <c r="I48" s="25">
        <f t="shared" ca="1" si="6"/>
        <v>74.561729079054118</v>
      </c>
      <c r="J48" s="25">
        <f t="shared" ca="1" si="6"/>
        <v>98.025773757897227</v>
      </c>
      <c r="K48" s="25">
        <f t="shared" ca="1" si="6"/>
        <v>169.37076471482527</v>
      </c>
      <c r="L48" s="25">
        <f t="shared" ca="1" si="6"/>
        <v>19.951887064089153</v>
      </c>
      <c r="M48" s="25">
        <f t="shared" ca="1" si="3"/>
        <v>24.857054867208106</v>
      </c>
      <c r="N48" s="25">
        <f t="shared" ca="1" si="6"/>
        <v>59.139954638232098</v>
      </c>
      <c r="O48" s="25">
        <f t="shared" si="5"/>
        <v>176</v>
      </c>
      <c r="P48" s="25">
        <f t="shared" ca="1" si="4"/>
        <v>68.99379970828106</v>
      </c>
    </row>
    <row r="49" spans="1:16" x14ac:dyDescent="0.3">
      <c r="A49" s="24">
        <v>1995</v>
      </c>
      <c r="B49" s="25">
        <f t="shared" ca="1" si="6"/>
        <v>73.638311364954816</v>
      </c>
      <c r="C49" s="25">
        <f t="shared" ca="1" si="6"/>
        <v>55.942531862292789</v>
      </c>
      <c r="D49" s="25">
        <f t="shared" ca="1" si="6"/>
        <v>64.066801329261253</v>
      </c>
      <c r="E49" s="25">
        <f t="shared" ca="1" si="6"/>
        <v>62.731699714699545</v>
      </c>
      <c r="F49" s="25">
        <f t="shared" ca="1" si="2"/>
        <v>12.60465151661</v>
      </c>
      <c r="G49" s="25">
        <f t="shared" ca="1" si="6"/>
        <v>27.281947702065494</v>
      </c>
      <c r="H49" s="25">
        <f t="shared" ca="1" si="6"/>
        <v>104.20893500043051</v>
      </c>
      <c r="I49" s="25">
        <f t="shared" ca="1" si="6"/>
        <v>79.648843330239671</v>
      </c>
      <c r="J49" s="25">
        <f t="shared" ca="1" si="6"/>
        <v>98.3510152268843</v>
      </c>
      <c r="K49" s="25">
        <f t="shared" ca="1" si="6"/>
        <v>162.94606696614028</v>
      </c>
      <c r="L49" s="25">
        <f t="shared" ca="1" si="6"/>
        <v>20.815746150976025</v>
      </c>
      <c r="M49" s="25">
        <f t="shared" ca="1" si="3"/>
        <v>29.745487274726514</v>
      </c>
      <c r="N49" s="25">
        <f t="shared" ca="1" si="6"/>
        <v>62.63925656890261</v>
      </c>
      <c r="O49" s="25">
        <f t="shared" si="5"/>
        <v>180</v>
      </c>
      <c r="P49" s="25">
        <f t="shared" ca="1" si="4"/>
        <v>70.461198099059587</v>
      </c>
    </row>
    <row r="50" spans="1:16" x14ac:dyDescent="0.3">
      <c r="A50" s="24">
        <v>1996</v>
      </c>
      <c r="B50" s="25">
        <f t="shared" ca="1" si="6"/>
        <v>75.674531623486914</v>
      </c>
      <c r="C50" s="25">
        <f t="shared" ca="1" si="6"/>
        <v>57.944572221533384</v>
      </c>
      <c r="D50" s="25">
        <f t="shared" ca="1" si="6"/>
        <v>66.015381806677638</v>
      </c>
      <c r="E50" s="25">
        <f t="shared" ca="1" si="6"/>
        <v>61.83489801946471</v>
      </c>
      <c r="F50" s="25">
        <f t="shared" ca="1" si="2"/>
        <v>18.721551141263241</v>
      </c>
      <c r="G50" s="25">
        <f t="shared" ca="1" si="6"/>
        <v>30.717282181682315</v>
      </c>
      <c r="H50" s="25">
        <f t="shared" ca="1" si="6"/>
        <v>106.49205614691459</v>
      </c>
      <c r="I50" s="25">
        <f t="shared" ca="1" si="6"/>
        <v>75.348821929641616</v>
      </c>
      <c r="J50" s="25">
        <f t="shared" ca="1" si="6"/>
        <v>97.387473469532253</v>
      </c>
      <c r="K50" s="25">
        <f t="shared" ca="1" si="6"/>
        <v>157.39936577237202</v>
      </c>
      <c r="L50" s="25">
        <f t="shared" ca="1" si="6"/>
        <v>21.766567539222645</v>
      </c>
      <c r="M50" s="25">
        <f t="shared" ca="1" si="3"/>
        <v>35.891935708849424</v>
      </c>
      <c r="N50" s="25">
        <f t="shared" ca="1" si="6"/>
        <v>66.510819494448313</v>
      </c>
      <c r="O50" s="25">
        <f t="shared" si="5"/>
        <v>184</v>
      </c>
      <c r="P50" s="25">
        <f t="shared" ca="1" si="4"/>
        <v>72.339659781611402</v>
      </c>
    </row>
    <row r="51" spans="1:16" x14ac:dyDescent="0.3">
      <c r="A51" s="24">
        <v>1997</v>
      </c>
      <c r="B51" s="25">
        <f t="shared" ca="1" si="6"/>
        <v>79.00063867738119</v>
      </c>
      <c r="C51" s="25">
        <f t="shared" ca="1" si="6"/>
        <v>60.87957054682871</v>
      </c>
      <c r="D51" s="25">
        <f t="shared" ca="1" si="6"/>
        <v>70.24058883849068</v>
      </c>
      <c r="E51" s="25">
        <f t="shared" ca="1" si="6"/>
        <v>63.410403510377485</v>
      </c>
      <c r="F51" s="25">
        <f t="shared" ca="1" si="2"/>
        <v>25.190126848780238</v>
      </c>
      <c r="G51" s="25">
        <f t="shared" ca="1" si="6"/>
        <v>32.426217460074028</v>
      </c>
      <c r="H51" s="25">
        <f t="shared" ca="1" si="6"/>
        <v>106.61210501115444</v>
      </c>
      <c r="I51" s="25">
        <f t="shared" ca="1" si="6"/>
        <v>73.127393213306334</v>
      </c>
      <c r="J51" s="25">
        <f t="shared" ca="1" si="6"/>
        <v>95.653692006095866</v>
      </c>
      <c r="K51" s="25">
        <f t="shared" ca="1" si="6"/>
        <v>155.2948447239576</v>
      </c>
      <c r="L51" s="25">
        <f t="shared" ca="1" si="6"/>
        <v>28.320188635087682</v>
      </c>
      <c r="M51" s="25">
        <f t="shared" ca="1" si="3"/>
        <v>37.186617834722007</v>
      </c>
      <c r="N51" s="25">
        <f t="shared" ca="1" si="6"/>
        <v>70.054022970937496</v>
      </c>
      <c r="O51" s="25">
        <f t="shared" si="5"/>
        <v>188</v>
      </c>
      <c r="P51" s="25">
        <f t="shared" ca="1" si="4"/>
        <v>74.693847183940932</v>
      </c>
    </row>
    <row r="52" spans="1:16" x14ac:dyDescent="0.3">
      <c r="A52" s="24">
        <v>1998</v>
      </c>
      <c r="B52" s="25">
        <f t="shared" ca="1" si="6"/>
        <v>83.467900688500649</v>
      </c>
      <c r="C52" s="25">
        <f t="shared" ca="1" si="6"/>
        <v>64.902849695889273</v>
      </c>
      <c r="D52" s="25">
        <f t="shared" ca="1" si="6"/>
        <v>74.872435499683291</v>
      </c>
      <c r="E52" s="25">
        <f t="shared" ca="1" si="6"/>
        <v>66.114525809382229</v>
      </c>
      <c r="F52" s="25">
        <f t="shared" ca="1" si="2"/>
        <v>33.15197850291591</v>
      </c>
      <c r="G52" s="25">
        <f t="shared" ca="1" si="6"/>
        <v>33.730420241245277</v>
      </c>
      <c r="H52" s="25">
        <f t="shared" ca="1" si="6"/>
        <v>105.51171802363258</v>
      </c>
      <c r="I52" s="25">
        <f t="shared" ca="1" si="6"/>
        <v>71.821098045030439</v>
      </c>
      <c r="J52" s="25">
        <f t="shared" ca="1" si="6"/>
        <v>92.391710788926957</v>
      </c>
      <c r="K52" s="25">
        <f t="shared" ca="1" si="6"/>
        <v>152.34162002888613</v>
      </c>
      <c r="L52" s="25">
        <f t="shared" ca="1" si="6"/>
        <v>38.748989620719463</v>
      </c>
      <c r="M52" s="25">
        <f t="shared" ca="1" si="3"/>
        <v>38.458914086916508</v>
      </c>
      <c r="N52" s="25">
        <f t="shared" ca="1" si="6"/>
        <v>72.744846304406423</v>
      </c>
      <c r="O52" s="25">
        <f t="shared" si="5"/>
        <v>192</v>
      </c>
      <c r="P52" s="25">
        <f t="shared" ca="1" si="4"/>
        <v>77.471550383842583</v>
      </c>
    </row>
    <row r="53" spans="1:16" x14ac:dyDescent="0.3">
      <c r="A53" s="24">
        <v>1999</v>
      </c>
      <c r="B53" s="25">
        <f t="shared" ca="1" si="6"/>
        <v>87.867287818114249</v>
      </c>
      <c r="C53" s="25">
        <f t="shared" ca="1" si="6"/>
        <v>68.855032181504328</v>
      </c>
      <c r="D53" s="25">
        <f t="shared" ca="1" si="6"/>
        <v>78.513914689309061</v>
      </c>
      <c r="E53" s="25">
        <f t="shared" ca="1" si="6"/>
        <v>68.864766415050369</v>
      </c>
      <c r="F53" s="25">
        <f t="shared" ca="1" si="2"/>
        <v>42.231919084473724</v>
      </c>
      <c r="G53" s="25">
        <f t="shared" ca="1" si="6"/>
        <v>36.214029842995188</v>
      </c>
      <c r="H53" s="25">
        <f t="shared" ca="1" si="6"/>
        <v>104.12427059865261</v>
      </c>
      <c r="I53" s="25">
        <f t="shared" ca="1" si="6"/>
        <v>65.012374808205706</v>
      </c>
      <c r="J53" s="25">
        <f t="shared" ca="1" si="6"/>
        <v>90.069416334851056</v>
      </c>
      <c r="K53" s="25">
        <f t="shared" ca="1" si="6"/>
        <v>142.42043055868007</v>
      </c>
      <c r="L53" s="25">
        <f t="shared" ca="1" si="6"/>
        <v>47.401421880672174</v>
      </c>
      <c r="M53" s="25">
        <f t="shared" ca="1" si="3"/>
        <v>38.288909963280467</v>
      </c>
      <c r="N53" s="25">
        <f t="shared" ca="1" si="6"/>
        <v>75.549456088163453</v>
      </c>
      <c r="O53" s="25">
        <f t="shared" si="5"/>
        <v>196</v>
      </c>
      <c r="P53" s="25">
        <f t="shared" ca="1" si="4"/>
        <v>80.052405592680401</v>
      </c>
    </row>
    <row r="54" spans="1:16" x14ac:dyDescent="0.3">
      <c r="A54" s="24">
        <v>2000</v>
      </c>
      <c r="B54" s="25">
        <f t="shared" ca="1" si="6"/>
        <v>91.620795623233718</v>
      </c>
      <c r="C54" s="25">
        <f t="shared" ca="1" si="6"/>
        <v>71.773969821119621</v>
      </c>
      <c r="D54" s="25">
        <f t="shared" ca="1" si="6"/>
        <v>81.185325773124632</v>
      </c>
      <c r="E54" s="25">
        <f t="shared" ca="1" si="6"/>
        <v>70.566010584912306</v>
      </c>
      <c r="F54" s="25">
        <f t="shared" ca="1" si="2"/>
        <v>50.227057831399762</v>
      </c>
      <c r="G54" s="25">
        <f t="shared" ca="1" si="6"/>
        <v>42.124817400610496</v>
      </c>
      <c r="H54" s="25">
        <f t="shared" ca="1" si="6"/>
        <v>103.79495025193236</v>
      </c>
      <c r="I54" s="25">
        <f t="shared" ca="1" si="6"/>
        <v>56.673548299179402</v>
      </c>
      <c r="J54" s="25">
        <f t="shared" ca="1" si="6"/>
        <v>89.119696475520769</v>
      </c>
      <c r="K54" s="25">
        <f t="shared" ca="1" si="6"/>
        <v>128.66387231561518</v>
      </c>
      <c r="L54" s="25">
        <f t="shared" ca="1" si="6"/>
        <v>55.1486160315688</v>
      </c>
      <c r="M54" s="25">
        <f t="shared" ca="1" si="3"/>
        <v>37.507293456399523</v>
      </c>
      <c r="N54" s="25">
        <f t="shared" ca="1" si="6"/>
        <v>78.823261545707538</v>
      </c>
      <c r="O54" s="25">
        <f t="shared" si="5"/>
        <v>200</v>
      </c>
      <c r="P54" s="25">
        <f t="shared" ca="1" si="4"/>
        <v>82.385147880791749</v>
      </c>
    </row>
    <row r="55" spans="1:16" x14ac:dyDescent="0.3">
      <c r="A55" s="24">
        <v>2001</v>
      </c>
      <c r="B55" s="25">
        <f t="shared" ca="1" si="6"/>
        <v>95.091256706869984</v>
      </c>
      <c r="C55" s="25">
        <f t="shared" ca="1" si="6"/>
        <v>74.486514096816421</v>
      </c>
      <c r="D55" s="25">
        <f t="shared" ca="1" si="6"/>
        <v>83.258903594643897</v>
      </c>
      <c r="E55" s="25">
        <f t="shared" ca="1" si="6"/>
        <v>73.356222124438389</v>
      </c>
      <c r="F55" s="25">
        <f t="shared" ca="1" si="2"/>
        <v>56.499256137114607</v>
      </c>
      <c r="G55" s="25">
        <f t="shared" ca="1" si="6"/>
        <v>47.482658343837159</v>
      </c>
      <c r="H55" s="25">
        <f t="shared" ca="1" si="6"/>
        <v>104.14491735801336</v>
      </c>
      <c r="I55" s="25">
        <f t="shared" ca="1" si="6"/>
        <v>56.661903697245947</v>
      </c>
      <c r="J55" s="25">
        <f t="shared" ca="1" si="6"/>
        <v>87.676187899822835</v>
      </c>
      <c r="K55" s="25">
        <f t="shared" ca="1" si="6"/>
        <v>116.23195287452043</v>
      </c>
      <c r="L55" s="25">
        <f t="shared" ca="1" si="6"/>
        <v>61.958088127549416</v>
      </c>
      <c r="M55" s="25">
        <f t="shared" ca="1" si="3"/>
        <v>36.085637488778268</v>
      </c>
      <c r="N55" s="25">
        <f t="shared" ca="1" si="6"/>
        <v>81.310443669987492</v>
      </c>
      <c r="O55" s="25">
        <f t="shared" si="5"/>
        <v>204</v>
      </c>
      <c r="P55" s="25">
        <f t="shared" ca="1" si="4"/>
        <v>84.690330297213507</v>
      </c>
    </row>
    <row r="56" spans="1:16" x14ac:dyDescent="0.3">
      <c r="A56" s="24">
        <v>2002</v>
      </c>
      <c r="B56" s="25">
        <f t="shared" ca="1" si="6"/>
        <v>97.537136872400083</v>
      </c>
      <c r="C56" s="25">
        <f t="shared" ca="1" si="6"/>
        <v>76.43854368417918</v>
      </c>
      <c r="D56" s="25">
        <f t="shared" ca="1" si="6"/>
        <v>84.973083930441717</v>
      </c>
      <c r="E56" s="25">
        <f t="shared" ca="1" si="6"/>
        <v>76.946258621080347</v>
      </c>
      <c r="F56" s="25">
        <f t="shared" ca="1" si="2"/>
        <v>62.766037084069836</v>
      </c>
      <c r="G56" s="25">
        <f t="shared" ca="1" si="6"/>
        <v>52.949039066808425</v>
      </c>
      <c r="H56" s="25">
        <f t="shared" ca="1" si="6"/>
        <v>104.45230838619433</v>
      </c>
      <c r="I56" s="25">
        <f t="shared" ca="1" si="6"/>
        <v>64.462068583946902</v>
      </c>
      <c r="J56" s="25">
        <f t="shared" ref="C56:N73" ca="1" si="7">GEOMEAN(OFFSET(J$76,$O56,0,4,1))</f>
        <v>85.444822174869998</v>
      </c>
      <c r="K56" s="25">
        <f t="shared" ca="1" si="7"/>
        <v>106.01245100738568</v>
      </c>
      <c r="L56" s="25">
        <f t="shared" ca="1" si="7"/>
        <v>65.677695364506832</v>
      </c>
      <c r="M56" s="25">
        <f t="shared" ca="1" si="3"/>
        <v>35.533684421486115</v>
      </c>
      <c r="N56" s="25">
        <f t="shared" ca="1" si="7"/>
        <v>83.858406415230704</v>
      </c>
      <c r="O56" s="25">
        <f t="shared" si="5"/>
        <v>208</v>
      </c>
      <c r="P56" s="25">
        <f t="shared" ca="1" si="4"/>
        <v>86.555521578835908</v>
      </c>
    </row>
    <row r="57" spans="1:16" x14ac:dyDescent="0.3">
      <c r="A57" s="24">
        <v>2003</v>
      </c>
      <c r="B57" s="25">
        <f t="shared" ref="B57:B73" ca="1" si="8">GEOMEAN(OFFSET(B$76,$O57,0,4,1))</f>
        <v>100.69783338337149</v>
      </c>
      <c r="C57" s="25">
        <f t="shared" ca="1" si="7"/>
        <v>78.12685787014091</v>
      </c>
      <c r="D57" s="25">
        <f t="shared" ca="1" si="7"/>
        <v>87.034537097722961</v>
      </c>
      <c r="E57" s="25">
        <f t="shared" ca="1" si="7"/>
        <v>79.608097181259865</v>
      </c>
      <c r="F57" s="25">
        <f t="shared" ca="1" si="2"/>
        <v>66.177169940866165</v>
      </c>
      <c r="G57" s="25">
        <f t="shared" ca="1" si="7"/>
        <v>56.877018128523645</v>
      </c>
      <c r="H57" s="25">
        <f t="shared" ca="1" si="7"/>
        <v>104.74995968498649</v>
      </c>
      <c r="I57" s="25">
        <f t="shared" ca="1" si="7"/>
        <v>70.024945520437058</v>
      </c>
      <c r="J57" s="25">
        <f t="shared" ca="1" si="7"/>
        <v>83.218289507863545</v>
      </c>
      <c r="K57" s="25">
        <f t="shared" ca="1" si="7"/>
        <v>96.332156867341311</v>
      </c>
      <c r="L57" s="25">
        <f t="shared" ca="1" si="7"/>
        <v>70.794431397323805</v>
      </c>
      <c r="M57" s="25">
        <f t="shared" ca="1" si="3"/>
        <v>35.867323788943558</v>
      </c>
      <c r="N57" s="25">
        <f t="shared" ca="1" si="7"/>
        <v>86.642367277308708</v>
      </c>
      <c r="O57" s="25">
        <f t="shared" si="5"/>
        <v>212</v>
      </c>
      <c r="P57" s="25">
        <f t="shared" ca="1" si="4"/>
        <v>88.506648946209012</v>
      </c>
    </row>
    <row r="58" spans="1:16" x14ac:dyDescent="0.3">
      <c r="A58" s="24">
        <v>2004</v>
      </c>
      <c r="B58" s="25">
        <f t="shared" ca="1" si="8"/>
        <v>102.48987255127093</v>
      </c>
      <c r="C58" s="25">
        <f t="shared" ca="1" si="7"/>
        <v>79.281858401096471</v>
      </c>
      <c r="D58" s="25">
        <f t="shared" ca="1" si="7"/>
        <v>88.05997416282132</v>
      </c>
      <c r="E58" s="25">
        <f t="shared" ca="1" si="7"/>
        <v>80.809027895194944</v>
      </c>
      <c r="F58" s="25">
        <f t="shared" ca="1" si="2"/>
        <v>67.25375116062601</v>
      </c>
      <c r="G58" s="25">
        <f t="shared" ca="1" si="7"/>
        <v>59.984146449951346</v>
      </c>
      <c r="H58" s="25">
        <f t="shared" ca="1" si="7"/>
        <v>104.2599345448474</v>
      </c>
      <c r="I58" s="25">
        <f t="shared" ca="1" si="7"/>
        <v>70.53143649760888</v>
      </c>
      <c r="J58" s="25">
        <f t="shared" ca="1" si="7"/>
        <v>82.249982377909674</v>
      </c>
      <c r="K58" s="25">
        <f t="shared" ca="1" si="7"/>
        <v>89.796016501366651</v>
      </c>
      <c r="L58" s="25">
        <f t="shared" ca="1" si="7"/>
        <v>73.874428524555768</v>
      </c>
      <c r="M58" s="25">
        <f t="shared" ca="1" si="3"/>
        <v>37.238756229456854</v>
      </c>
      <c r="N58" s="25">
        <f t="shared" ca="1" si="7"/>
        <v>89.253717068340478</v>
      </c>
      <c r="O58" s="25">
        <f t="shared" si="5"/>
        <v>216</v>
      </c>
      <c r="P58" s="25">
        <f t="shared" ca="1" si="4"/>
        <v>89.544783373459339</v>
      </c>
    </row>
    <row r="59" spans="1:16" x14ac:dyDescent="0.3">
      <c r="A59" s="24">
        <v>2005</v>
      </c>
      <c r="B59" s="25">
        <f t="shared" ca="1" si="8"/>
        <v>103.28472500295717</v>
      </c>
      <c r="C59" s="25">
        <f t="shared" ca="1" si="7"/>
        <v>80.294634461977466</v>
      </c>
      <c r="D59" s="25">
        <f t="shared" ca="1" si="7"/>
        <v>89.051936339090574</v>
      </c>
      <c r="E59" s="25">
        <f t="shared" ca="1" si="7"/>
        <v>81.221820365312325</v>
      </c>
      <c r="F59" s="25">
        <f t="shared" ca="1" si="2"/>
        <v>71.740332514621144</v>
      </c>
      <c r="G59" s="25">
        <f t="shared" ca="1" si="7"/>
        <v>64.688392406506878</v>
      </c>
      <c r="H59" s="25">
        <f t="shared" ca="1" si="7"/>
        <v>104.30706745989106</v>
      </c>
      <c r="I59" s="25">
        <f t="shared" ca="1" si="7"/>
        <v>69.53334513083891</v>
      </c>
      <c r="J59" s="25">
        <f t="shared" ca="1" si="7"/>
        <v>83.495355163184868</v>
      </c>
      <c r="K59" s="25">
        <f t="shared" ca="1" si="7"/>
        <v>88.694808422578831</v>
      </c>
      <c r="L59" s="25">
        <f t="shared" ca="1" si="7"/>
        <v>75.051262632428006</v>
      </c>
      <c r="M59" s="25">
        <f t="shared" ca="1" si="3"/>
        <v>40.729063789893431</v>
      </c>
      <c r="N59" s="25">
        <f t="shared" ca="1" si="7"/>
        <v>91.895550900362323</v>
      </c>
      <c r="O59" s="25">
        <f t="shared" si="5"/>
        <v>220</v>
      </c>
      <c r="P59" s="25">
        <f t="shared" ca="1" si="4"/>
        <v>90.618821001613583</v>
      </c>
    </row>
    <row r="60" spans="1:16" x14ac:dyDescent="0.3">
      <c r="A60" s="24">
        <v>2006</v>
      </c>
      <c r="B60" s="25">
        <f t="shared" ca="1" si="8"/>
        <v>103.98721072285733</v>
      </c>
      <c r="C60" s="25">
        <f t="shared" ca="1" si="7"/>
        <v>81.84550182050404</v>
      </c>
      <c r="D60" s="25">
        <f t="shared" ca="1" si="7"/>
        <v>90.498857583835658</v>
      </c>
      <c r="E60" s="25">
        <f t="shared" ca="1" si="7"/>
        <v>83.617335311506963</v>
      </c>
      <c r="F60" s="25">
        <f t="shared" ca="1" si="2"/>
        <v>80.919748661088434</v>
      </c>
      <c r="G60" s="25">
        <f t="shared" ca="1" si="7"/>
        <v>72.013251649884566</v>
      </c>
      <c r="H60" s="25">
        <f t="shared" ca="1" si="7"/>
        <v>104.92977278326036</v>
      </c>
      <c r="I60" s="25">
        <f t="shared" ca="1" si="7"/>
        <v>74.220770901846578</v>
      </c>
      <c r="J60" s="25">
        <f t="shared" ca="1" si="7"/>
        <v>85.1792758035144</v>
      </c>
      <c r="K60" s="25">
        <f t="shared" ca="1" si="7"/>
        <v>82.711733664422027</v>
      </c>
      <c r="L60" s="25">
        <f t="shared" ca="1" si="7"/>
        <v>76.461908533335006</v>
      </c>
      <c r="M60" s="25">
        <f t="shared" ca="1" si="3"/>
        <v>44.608961875418451</v>
      </c>
      <c r="N60" s="25">
        <f t="shared" ca="1" si="7"/>
        <v>93.5095481741768</v>
      </c>
      <c r="O60" s="25">
        <f t="shared" si="5"/>
        <v>224</v>
      </c>
      <c r="P60" s="25">
        <f t="shared" ca="1" si="4"/>
        <v>92.288380023484549</v>
      </c>
    </row>
    <row r="61" spans="1:16" x14ac:dyDescent="0.3">
      <c r="A61" s="24">
        <v>2007</v>
      </c>
      <c r="B61" s="25">
        <f t="shared" ca="1" si="8"/>
        <v>104.86710312056557</v>
      </c>
      <c r="C61" s="25">
        <f t="shared" ca="1" si="7"/>
        <v>83.763339492997019</v>
      </c>
      <c r="D61" s="25">
        <f t="shared" ca="1" si="7"/>
        <v>92.05604940688815</v>
      </c>
      <c r="E61" s="25">
        <f t="shared" ca="1" si="7"/>
        <v>87.147542193940467</v>
      </c>
      <c r="F61" s="25">
        <f t="shared" ca="1" si="2"/>
        <v>92.194677309858108</v>
      </c>
      <c r="G61" s="25">
        <f t="shared" ca="1" si="7"/>
        <v>79.809809017383756</v>
      </c>
      <c r="H61" s="25">
        <f t="shared" ca="1" si="7"/>
        <v>106.29036358739896</v>
      </c>
      <c r="I61" s="25">
        <f t="shared" ca="1" si="7"/>
        <v>78.427484941985114</v>
      </c>
      <c r="J61" s="25">
        <f t="shared" ca="1" si="7"/>
        <v>86.770772523470669</v>
      </c>
      <c r="K61" s="25">
        <f t="shared" ca="1" si="7"/>
        <v>75.944682255421597</v>
      </c>
      <c r="L61" s="25">
        <f t="shared" ca="1" si="7"/>
        <v>78.03880362461787</v>
      </c>
      <c r="M61" s="25">
        <f t="shared" ca="1" si="3"/>
        <v>49.17954740469844</v>
      </c>
      <c r="N61" s="25">
        <f t="shared" ca="1" si="7"/>
        <v>94.484797434641706</v>
      </c>
      <c r="O61" s="25">
        <f t="shared" si="5"/>
        <v>228</v>
      </c>
      <c r="P61" s="25">
        <f t="shared" ca="1" si="4"/>
        <v>94.372871807579358</v>
      </c>
    </row>
    <row r="62" spans="1:16" x14ac:dyDescent="0.3">
      <c r="A62" s="24">
        <v>2008</v>
      </c>
      <c r="B62" s="25">
        <f t="shared" ca="1" si="8"/>
        <v>105.37497377707156</v>
      </c>
      <c r="C62" s="25">
        <f t="shared" ca="1" si="7"/>
        <v>85.204466206633327</v>
      </c>
      <c r="D62" s="25">
        <f t="shared" ca="1" si="7"/>
        <v>93.677019004228995</v>
      </c>
      <c r="E62" s="25">
        <f t="shared" ca="1" si="7"/>
        <v>88.773663536287813</v>
      </c>
      <c r="F62" s="25">
        <f t="shared" ca="1" si="2"/>
        <v>100.41592485755741</v>
      </c>
      <c r="G62" s="25">
        <f t="shared" ca="1" si="7"/>
        <v>85.455395358148849</v>
      </c>
      <c r="H62" s="25">
        <f t="shared" ca="1" si="7"/>
        <v>108.14464001730742</v>
      </c>
      <c r="I62" s="25">
        <f t="shared" ca="1" si="7"/>
        <v>82.11803522207245</v>
      </c>
      <c r="J62" s="25">
        <f t="shared" ca="1" si="7"/>
        <v>89.169249174364495</v>
      </c>
      <c r="K62" s="25">
        <f t="shared" ca="1" si="7"/>
        <v>75.196812774528624</v>
      </c>
      <c r="L62" s="25">
        <f t="shared" ca="1" si="7"/>
        <v>79.775311091412718</v>
      </c>
      <c r="M62" s="25">
        <f t="shared" ca="1" si="3"/>
        <v>52.697331666191779</v>
      </c>
      <c r="N62" s="25">
        <f t="shared" ca="1" si="7"/>
        <v>94.969980787059853</v>
      </c>
      <c r="O62" s="25">
        <f t="shared" si="5"/>
        <v>232</v>
      </c>
      <c r="P62" s="25">
        <f t="shared" ca="1" si="4"/>
        <v>96.069639948764689</v>
      </c>
    </row>
    <row r="63" spans="1:16" x14ac:dyDescent="0.3">
      <c r="A63" s="24">
        <v>2009</v>
      </c>
      <c r="B63" s="25">
        <f t="shared" ca="1" si="8"/>
        <v>104.00811466592843</v>
      </c>
      <c r="C63" s="25">
        <f t="shared" ca="1" si="7"/>
        <v>85.584955453626378</v>
      </c>
      <c r="D63" s="25">
        <f t="shared" ca="1" si="7"/>
        <v>93.516892573184748</v>
      </c>
      <c r="E63" s="25">
        <f t="shared" ca="1" si="7"/>
        <v>89.294584810398121</v>
      </c>
      <c r="F63" s="25">
        <f t="shared" ca="1" si="2"/>
        <v>98.169166585119314</v>
      </c>
      <c r="G63" s="25">
        <f t="shared" ca="1" si="7"/>
        <v>87.352353376050914</v>
      </c>
      <c r="H63" s="25">
        <f t="shared" ca="1" si="7"/>
        <v>106.8304065962128</v>
      </c>
      <c r="I63" s="25">
        <f t="shared" ca="1" si="7"/>
        <v>87.060803258183228</v>
      </c>
      <c r="J63" s="25">
        <f t="shared" ca="1" si="7"/>
        <v>90.799539536470903</v>
      </c>
      <c r="K63" s="25">
        <f t="shared" ca="1" si="7"/>
        <v>76.445167950271255</v>
      </c>
      <c r="L63" s="25">
        <f t="shared" ca="1" si="7"/>
        <v>82.291886831272251</v>
      </c>
      <c r="M63" s="25">
        <f t="shared" ca="1" si="3"/>
        <v>53.349079895084706</v>
      </c>
      <c r="N63" s="25">
        <f t="shared" ca="1" si="7"/>
        <v>94.872049686061942</v>
      </c>
      <c r="O63" s="25">
        <f t="shared" si="5"/>
        <v>236</v>
      </c>
      <c r="P63" s="25">
        <f t="shared" ca="1" si="4"/>
        <v>95.739363268818153</v>
      </c>
    </row>
    <row r="64" spans="1:16" x14ac:dyDescent="0.3">
      <c r="A64" s="24">
        <v>2010</v>
      </c>
      <c r="B64" s="25">
        <f t="shared" ca="1" si="8"/>
        <v>101.91634706020078</v>
      </c>
      <c r="C64" s="25">
        <f t="shared" ca="1" si="7"/>
        <v>85.474985820720732</v>
      </c>
      <c r="D64" s="25">
        <f t="shared" ca="1" si="7"/>
        <v>92.642445614628883</v>
      </c>
      <c r="E64" s="25">
        <f t="shared" ca="1" si="7"/>
        <v>90.105560517167888</v>
      </c>
      <c r="F64" s="25">
        <f t="shared" ca="1" si="2"/>
        <v>94.1998297710456</v>
      </c>
      <c r="G64" s="25">
        <f t="shared" ca="1" si="7"/>
        <v>89.140384668141934</v>
      </c>
      <c r="H64" s="25">
        <f t="shared" ca="1" si="7"/>
        <v>103.35849757444581</v>
      </c>
      <c r="I64" s="25">
        <f t="shared" ca="1" si="7"/>
        <v>87.026103707253114</v>
      </c>
      <c r="J64" s="25">
        <f t="shared" ca="1" si="7"/>
        <v>92.398112615091847</v>
      </c>
      <c r="K64" s="25">
        <f t="shared" ca="1" si="7"/>
        <v>80.151077929881239</v>
      </c>
      <c r="L64" s="25">
        <f t="shared" ca="1" si="7"/>
        <v>84.58577489445041</v>
      </c>
      <c r="M64" s="25">
        <f t="shared" ca="1" si="3"/>
        <v>55.040432652198703</v>
      </c>
      <c r="N64" s="25">
        <f t="shared" ca="1" si="7"/>
        <v>93.904722727729705</v>
      </c>
      <c r="O64" s="25">
        <f t="shared" si="5"/>
        <v>240</v>
      </c>
      <c r="P64" s="25">
        <f t="shared" ca="1" si="4"/>
        <v>94.654735876876131</v>
      </c>
    </row>
    <row r="65" spans="1:16" x14ac:dyDescent="0.3">
      <c r="A65" s="24">
        <v>2011</v>
      </c>
      <c r="B65" s="25">
        <f t="shared" ca="1" si="8"/>
        <v>100.72977452389276</v>
      </c>
      <c r="C65" s="25">
        <f t="shared" ca="1" si="7"/>
        <v>85.959426642541331</v>
      </c>
      <c r="D65" s="25">
        <f t="shared" ca="1" si="7"/>
        <v>93.810996587365551</v>
      </c>
      <c r="E65" s="25">
        <f t="shared" ca="1" si="7"/>
        <v>89.906760046023351</v>
      </c>
      <c r="F65" s="25">
        <f t="shared" ca="1" si="2"/>
        <v>94.080556433776152</v>
      </c>
      <c r="G65" s="25">
        <f t="shared" ca="1" si="7"/>
        <v>91.207896616095766</v>
      </c>
      <c r="H65" s="25">
        <f t="shared" ca="1" si="7"/>
        <v>100.94169149972514</v>
      </c>
      <c r="I65" s="25">
        <f t="shared" ca="1" si="7"/>
        <v>88.962233453043751</v>
      </c>
      <c r="J65" s="25">
        <f t="shared" ca="1" si="7"/>
        <v>93.6496334454813</v>
      </c>
      <c r="K65" s="25">
        <f t="shared" ca="1" si="7"/>
        <v>84.704983113204548</v>
      </c>
      <c r="L65" s="25">
        <f t="shared" ca="1" si="7"/>
        <v>86.453277954576947</v>
      </c>
      <c r="M65" s="25">
        <f t="shared" ca="1" si="3"/>
        <v>59.114571097496963</v>
      </c>
      <c r="N65" s="25">
        <f t="shared" ca="1" si="7"/>
        <v>94.129680694925838</v>
      </c>
      <c r="O65" s="25">
        <f t="shared" si="5"/>
        <v>244</v>
      </c>
      <c r="P65" s="25">
        <f t="shared" ca="1" si="4"/>
        <v>94.237437031214625</v>
      </c>
    </row>
    <row r="66" spans="1:16" x14ac:dyDescent="0.3">
      <c r="A66" s="24">
        <v>2012</v>
      </c>
      <c r="B66" s="25">
        <f t="shared" ca="1" si="8"/>
        <v>99.904843587028765</v>
      </c>
      <c r="C66" s="25">
        <f t="shared" ca="1" si="7"/>
        <v>87.395577541615424</v>
      </c>
      <c r="D66" s="25">
        <f t="shared" ca="1" si="7"/>
        <v>95.419945312280504</v>
      </c>
      <c r="E66" s="25">
        <f t="shared" ca="1" si="7"/>
        <v>87.781347594588595</v>
      </c>
      <c r="F66" s="25">
        <f t="shared" ca="1" si="2"/>
        <v>96.682177904139508</v>
      </c>
      <c r="G66" s="25">
        <f t="shared" ca="1" si="7"/>
        <v>93.865849246372264</v>
      </c>
      <c r="H66" s="25">
        <f t="shared" ca="1" si="7"/>
        <v>99.924696902979647</v>
      </c>
      <c r="I66" s="25">
        <f t="shared" ca="1" si="7"/>
        <v>91.641016831490489</v>
      </c>
      <c r="J66" s="25">
        <f t="shared" ca="1" si="7"/>
        <v>94.814637815130069</v>
      </c>
      <c r="K66" s="25">
        <f t="shared" ca="1" si="7"/>
        <v>92.910983843991872</v>
      </c>
      <c r="L66" s="25">
        <f t="shared" ca="1" si="7"/>
        <v>88.472764791655749</v>
      </c>
      <c r="M66" s="25">
        <f t="shared" ca="1" si="3"/>
        <v>65.923179905072189</v>
      </c>
      <c r="N66" s="25">
        <f t="shared" ca="1" si="7"/>
        <v>94.23243385271725</v>
      </c>
      <c r="O66" s="25">
        <f t="shared" si="5"/>
        <v>248</v>
      </c>
      <c r="P66" s="25">
        <f t="shared" ca="1" si="4"/>
        <v>94.434856801956585</v>
      </c>
    </row>
    <row r="67" spans="1:16" x14ac:dyDescent="0.3">
      <c r="A67" s="24">
        <v>2013</v>
      </c>
      <c r="B67" s="25">
        <f t="shared" ca="1" si="8"/>
        <v>99.322438503115933</v>
      </c>
      <c r="C67" s="25">
        <f t="shared" ca="1" si="7"/>
        <v>89.908567569064644</v>
      </c>
      <c r="D67" s="25">
        <f t="shared" ca="1" si="7"/>
        <v>97.271452973609073</v>
      </c>
      <c r="E67" s="25">
        <f t="shared" ca="1" si="7"/>
        <v>85.096592505832646</v>
      </c>
      <c r="F67" s="25">
        <f t="shared" ca="1" si="2"/>
        <v>99.845175892016158</v>
      </c>
      <c r="G67" s="25">
        <f t="shared" ca="1" si="7"/>
        <v>96.757722442076215</v>
      </c>
      <c r="H67" s="25">
        <f t="shared" ca="1" si="7"/>
        <v>99.109685452855416</v>
      </c>
      <c r="I67" s="25">
        <f t="shared" ca="1" si="7"/>
        <v>93.895545159362101</v>
      </c>
      <c r="J67" s="25">
        <f t="shared" ca="1" si="7"/>
        <v>95.042476222560424</v>
      </c>
      <c r="K67" s="25">
        <f t="shared" ca="1" si="7"/>
        <v>100.41106272769825</v>
      </c>
      <c r="L67" s="25">
        <f t="shared" ca="1" si="7"/>
        <v>91.181842422631703</v>
      </c>
      <c r="M67" s="25">
        <f t="shared" ca="1" si="3"/>
        <v>75.679630686261163</v>
      </c>
      <c r="N67" s="25">
        <f t="shared" ca="1" si="7"/>
        <v>94.337332756942715</v>
      </c>
      <c r="O67" s="25">
        <f t="shared" si="5"/>
        <v>252</v>
      </c>
      <c r="P67" s="25">
        <f t="shared" ca="1" si="4"/>
        <v>94.97718626949522</v>
      </c>
    </row>
    <row r="68" spans="1:16" x14ac:dyDescent="0.3">
      <c r="A68" s="24">
        <v>2014</v>
      </c>
      <c r="B68" s="25">
        <f t="shared" ca="1" si="8"/>
        <v>98.78489011566063</v>
      </c>
      <c r="C68" s="25">
        <f t="shared" ca="1" si="7"/>
        <v>92.743372163995375</v>
      </c>
      <c r="D68" s="25">
        <f t="shared" ca="1" si="7"/>
        <v>98.017392369121893</v>
      </c>
      <c r="E68" s="25">
        <f t="shared" ca="1" si="7"/>
        <v>86.170480982225342</v>
      </c>
      <c r="F68" s="25">
        <f t="shared" ca="1" si="2"/>
        <v>103.4568386088784</v>
      </c>
      <c r="G68" s="25">
        <f t="shared" ca="1" si="7"/>
        <v>99.544757076329915</v>
      </c>
      <c r="H68" s="25">
        <f t="shared" ca="1" si="7"/>
        <v>98.729940770418125</v>
      </c>
      <c r="I68" s="25">
        <f t="shared" ca="1" si="7"/>
        <v>99.611848118945062</v>
      </c>
      <c r="J68" s="25">
        <f t="shared" ca="1" si="7"/>
        <v>95.724581826231585</v>
      </c>
      <c r="K68" s="25">
        <f t="shared" ca="1" si="7"/>
        <v>101.87655802652775</v>
      </c>
      <c r="L68" s="25">
        <f t="shared" ca="1" si="7"/>
        <v>93.647674992776444</v>
      </c>
      <c r="M68" s="25">
        <f t="shared" ca="1" si="3"/>
        <v>86.887609468462969</v>
      </c>
      <c r="N68" s="25">
        <f t="shared" ca="1" si="7"/>
        <v>95.636122748800659</v>
      </c>
      <c r="O68" s="25">
        <f t="shared" si="5"/>
        <v>256</v>
      </c>
      <c r="P68" s="25">
        <f t="shared" ca="1" si="4"/>
        <v>96.019143536942565</v>
      </c>
    </row>
    <row r="69" spans="1:16" x14ac:dyDescent="0.3">
      <c r="A69" s="24">
        <v>2015</v>
      </c>
      <c r="B69" s="25">
        <f t="shared" ca="1" si="8"/>
        <v>99.07202138835747</v>
      </c>
      <c r="C69" s="25">
        <f t="shared" ca="1" si="7"/>
        <v>96.121244940880715</v>
      </c>
      <c r="D69" s="25">
        <f t="shared" ca="1" si="7"/>
        <v>98.861366208338879</v>
      </c>
      <c r="E69" s="25">
        <f t="shared" ca="1" si="7"/>
        <v>91.876839302901516</v>
      </c>
      <c r="F69" s="25">
        <f t="shared" ref="F69:F73" ca="1" si="9">IFERROR(GEOMEAN(OFFSET(F$76,$O69,0,4,1)),0)</f>
        <v>101.75806308715661</v>
      </c>
      <c r="G69" s="25">
        <f t="shared" ca="1" si="7"/>
        <v>100.37734889509071</v>
      </c>
      <c r="H69" s="25">
        <f t="shared" ca="1" si="7"/>
        <v>98.836974111116902</v>
      </c>
      <c r="I69" s="25">
        <f t="shared" ca="1" si="7"/>
        <v>100.02435903602482</v>
      </c>
      <c r="J69" s="25">
        <f t="shared" ca="1" si="7"/>
        <v>97.29622472346243</v>
      </c>
      <c r="K69" s="25">
        <f t="shared" ca="1" si="7"/>
        <v>102.85353950393957</v>
      </c>
      <c r="L69" s="25">
        <f t="shared" ca="1" si="7"/>
        <v>96.617749128465206</v>
      </c>
      <c r="M69" s="25">
        <f t="shared" ref="M69:M73" ca="1" si="10">IFERROR(GEOMEAN(OFFSET(M$76,$O69,0,4,1)),0)</f>
        <v>94.437547643286536</v>
      </c>
      <c r="N69" s="25">
        <f t="shared" ca="1" si="7"/>
        <v>97.438555845972203</v>
      </c>
      <c r="O69" s="25">
        <f t="shared" si="5"/>
        <v>260</v>
      </c>
      <c r="P69" s="25">
        <f t="shared" ref="P69:P73" ca="1" si="11">GEOMEAN(OFFSET(P$76,$O69,0,4,1))</f>
        <v>97.673226280104146</v>
      </c>
    </row>
    <row r="70" spans="1:16" x14ac:dyDescent="0.3">
      <c r="A70" s="24">
        <v>2016</v>
      </c>
      <c r="B70" s="25">
        <f t="shared" ca="1" si="8"/>
        <v>100.00208534619946</v>
      </c>
      <c r="C70" s="25">
        <f t="shared" ca="1" si="7"/>
        <v>100.00251341336958</v>
      </c>
      <c r="D70" s="25">
        <f t="shared" ca="1" si="7"/>
        <v>99.999310572985294</v>
      </c>
      <c r="E70" s="25">
        <f t="shared" ca="1" si="7"/>
        <v>100.00193690685485</v>
      </c>
      <c r="F70" s="25">
        <f t="shared" ca="1" si="9"/>
        <v>99.997548246981083</v>
      </c>
      <c r="G70" s="25">
        <f t="shared" ca="1" si="7"/>
        <v>99.999566520447004</v>
      </c>
      <c r="H70" s="25">
        <f t="shared" ca="1" si="7"/>
        <v>100.00166184223274</v>
      </c>
      <c r="I70" s="25">
        <f t="shared" ca="1" si="7"/>
        <v>99.999216959649019</v>
      </c>
      <c r="J70" s="25">
        <f t="shared" ca="1" si="7"/>
        <v>99.998949003999826</v>
      </c>
      <c r="K70" s="25">
        <f t="shared" ca="1" si="7"/>
        <v>99.999433076451524</v>
      </c>
      <c r="L70" s="25">
        <f t="shared" ca="1" si="7"/>
        <v>100.00158071180347</v>
      </c>
      <c r="M70" s="25">
        <f t="shared" ca="1" si="10"/>
        <v>99.998267390822306</v>
      </c>
      <c r="N70" s="25">
        <f t="shared" ca="1" si="7"/>
        <v>100.00085160652202</v>
      </c>
      <c r="O70" s="25">
        <f t="shared" ref="O70:O73" si="12">O69+4</f>
        <v>264</v>
      </c>
      <c r="P70" s="25">
        <f t="shared" ca="1" si="11"/>
        <v>100.00271961441214</v>
      </c>
    </row>
    <row r="71" spans="1:16" x14ac:dyDescent="0.3">
      <c r="A71" s="24">
        <v>2017</v>
      </c>
      <c r="B71" s="25">
        <f t="shared" ca="1" si="8"/>
        <v>101.09426754444972</v>
      </c>
      <c r="C71" s="25">
        <f t="shared" ca="1" si="7"/>
        <v>102.45878218588014</v>
      </c>
      <c r="D71" s="25">
        <f t="shared" ca="1" si="7"/>
        <v>101.11916220375974</v>
      </c>
      <c r="E71" s="25">
        <f t="shared" ca="1" si="7"/>
        <v>108.41516085781714</v>
      </c>
      <c r="F71" s="25">
        <f t="shared" ca="1" si="9"/>
        <v>95.287080054366214</v>
      </c>
      <c r="G71" s="25">
        <f t="shared" ca="1" si="7"/>
        <v>99.492462977204468</v>
      </c>
      <c r="H71" s="25">
        <f t="shared" ca="1" si="7"/>
        <v>101.57069268722407</v>
      </c>
      <c r="I71" s="25">
        <f t="shared" ca="1" si="7"/>
        <v>97.470719267047244</v>
      </c>
      <c r="J71" s="25">
        <f t="shared" ca="1" si="7"/>
        <v>102.80239791539454</v>
      </c>
      <c r="K71" s="25">
        <f t="shared" ca="1" si="7"/>
        <v>94.58371688536802</v>
      </c>
      <c r="L71" s="25">
        <f t="shared" ca="1" si="7"/>
        <v>102.95712217333323</v>
      </c>
      <c r="M71" s="25">
        <f t="shared" ca="1" si="10"/>
        <v>99.779942852041643</v>
      </c>
      <c r="N71" s="25">
        <f t="shared" ca="1" si="7"/>
        <v>103.9102881294146</v>
      </c>
      <c r="O71" s="25">
        <f t="shared" si="12"/>
        <v>268</v>
      </c>
      <c r="P71" s="25">
        <f t="shared" ca="1" si="11"/>
        <v>102.00607279631019</v>
      </c>
    </row>
    <row r="72" spans="1:16" x14ac:dyDescent="0.3">
      <c r="A72" s="24">
        <v>2018</v>
      </c>
      <c r="B72" s="25">
        <f t="shared" ca="1" si="8"/>
        <v>102.36417028860915</v>
      </c>
      <c r="C72" s="25">
        <f t="shared" ca="1" si="7"/>
        <v>104.06387521072699</v>
      </c>
      <c r="D72" s="25">
        <f t="shared" ca="1" si="7"/>
        <v>102.14912861162013</v>
      </c>
      <c r="E72" s="25">
        <f t="shared" ca="1" si="7"/>
        <v>111.1447586629231</v>
      </c>
      <c r="F72" s="25">
        <f t="shared" ca="1" si="9"/>
        <v>92.739304590115225</v>
      </c>
      <c r="G72" s="25">
        <f t="shared" ca="1" si="7"/>
        <v>99.804029899892299</v>
      </c>
      <c r="H72" s="25">
        <f t="shared" ca="1" si="7"/>
        <v>102.937178002834</v>
      </c>
      <c r="I72" s="25">
        <f t="shared" ca="1" si="7"/>
        <v>89.255780110636778</v>
      </c>
      <c r="J72" s="25">
        <f t="shared" ca="1" si="7"/>
        <v>106.25160548660078</v>
      </c>
      <c r="K72" s="25">
        <f t="shared" ca="1" si="7"/>
        <v>85.148820385545847</v>
      </c>
      <c r="L72" s="25">
        <f t="shared" ca="1" si="7"/>
        <v>105.50048482308084</v>
      </c>
      <c r="M72" s="25">
        <f t="shared" ca="1" si="10"/>
        <v>102.92153258329614</v>
      </c>
      <c r="N72" s="25">
        <f t="shared" ca="1" si="7"/>
        <v>108.18108390394855</v>
      </c>
      <c r="O72" s="25">
        <f t="shared" si="12"/>
        <v>272</v>
      </c>
      <c r="P72" s="25">
        <f t="shared" ca="1" si="11"/>
        <v>103.54681551217239</v>
      </c>
    </row>
    <row r="73" spans="1:16" x14ac:dyDescent="0.3">
      <c r="A73" s="24">
        <v>2019</v>
      </c>
      <c r="B73" s="25">
        <f t="shared" ca="1" si="8"/>
        <v>104.06634219011947</v>
      </c>
      <c r="C73" s="25">
        <f t="shared" ca="1" si="7"/>
        <v>106.23038837796197</v>
      </c>
      <c r="D73" s="25">
        <f t="shared" ca="1" si="7"/>
        <v>103.63372793775579</v>
      </c>
      <c r="E73" s="25">
        <f t="shared" ca="1" si="7"/>
        <v>111.58615000695146</v>
      </c>
      <c r="F73" s="25">
        <f t="shared" ca="1" si="9"/>
        <v>91.089547188756669</v>
      </c>
      <c r="G73" s="25">
        <f t="shared" ca="1" si="7"/>
        <v>101.19201120831359</v>
      </c>
      <c r="H73" s="25">
        <f t="shared" ca="1" si="7"/>
        <v>103.2046773384992</v>
      </c>
      <c r="I73" s="25">
        <f t="shared" ca="1" si="7"/>
        <v>83.099592995250447</v>
      </c>
      <c r="J73" s="25">
        <f t="shared" ca="1" si="7"/>
        <v>110.32454776408277</v>
      </c>
      <c r="K73" s="25">
        <f t="shared" ca="1" si="7"/>
        <v>76.95424703938869</v>
      </c>
      <c r="L73" s="25">
        <f t="shared" ca="1" si="7"/>
        <v>108.15131707582344</v>
      </c>
      <c r="M73" s="25">
        <f t="shared" ca="1" si="10"/>
        <v>103.3465980694868</v>
      </c>
      <c r="N73" s="25">
        <f t="shared" ca="1" si="7"/>
        <v>112.03531886280352</v>
      </c>
      <c r="O73" s="25">
        <f t="shared" si="12"/>
        <v>276</v>
      </c>
      <c r="P73" s="25">
        <f t="shared" ca="1" si="11"/>
        <v>104.94427743013252</v>
      </c>
    </row>
    <row r="74" spans="1:16" x14ac:dyDescent="0.3">
      <c r="A74" s="3"/>
      <c r="B74" s="25"/>
      <c r="C74" s="25"/>
      <c r="D74" s="25"/>
      <c r="E74" s="25"/>
      <c r="F74" s="25"/>
      <c r="G74" s="25"/>
      <c r="H74" s="25"/>
      <c r="I74" s="25"/>
      <c r="J74" s="25"/>
      <c r="K74" s="25"/>
      <c r="L74" s="25"/>
      <c r="M74" s="25"/>
      <c r="N74" s="25"/>
      <c r="O74" s="25"/>
      <c r="P74" s="25"/>
    </row>
    <row r="75" spans="1:16" x14ac:dyDescent="0.3">
      <c r="A75" s="3" t="s">
        <v>148</v>
      </c>
      <c r="B75" s="25"/>
      <c r="C75" s="25"/>
      <c r="D75" s="25"/>
      <c r="E75" s="25"/>
      <c r="F75" s="25"/>
      <c r="G75" s="25"/>
      <c r="H75" s="25"/>
      <c r="I75" s="25"/>
      <c r="J75" s="25"/>
      <c r="K75" s="25"/>
      <c r="L75" s="25"/>
      <c r="M75" s="25"/>
      <c r="N75" s="25"/>
      <c r="O75" s="25"/>
      <c r="P75" s="25"/>
    </row>
    <row r="76" spans="1:16" x14ac:dyDescent="0.3">
      <c r="A76" s="24" t="s">
        <v>149</v>
      </c>
      <c r="B76" s="26">
        <v>21.41</v>
      </c>
      <c r="C76" s="26">
        <v>7.7</v>
      </c>
      <c r="D76" s="26">
        <v>14.25</v>
      </c>
      <c r="E76" s="26">
        <v>17.98</v>
      </c>
      <c r="F76" s="26">
        <v>0</v>
      </c>
      <c r="G76" s="26">
        <v>0.77</v>
      </c>
      <c r="H76" s="26">
        <v>33.47</v>
      </c>
      <c r="I76" s="26">
        <v>10.89</v>
      </c>
      <c r="J76" s="26">
        <v>0.33</v>
      </c>
      <c r="K76" s="26">
        <v>2.09</v>
      </c>
      <c r="L76" s="26">
        <v>0.34</v>
      </c>
      <c r="M76" s="26">
        <v>0</v>
      </c>
      <c r="N76" s="26">
        <v>1.21</v>
      </c>
      <c r="O76" s="25"/>
      <c r="P76" s="26">
        <v>15.66</v>
      </c>
    </row>
    <row r="77" spans="1:16" x14ac:dyDescent="0.3">
      <c r="A77" s="24" t="s">
        <v>150</v>
      </c>
      <c r="B77" s="26">
        <v>21.49</v>
      </c>
      <c r="C77" s="26">
        <v>7.81</v>
      </c>
      <c r="D77" s="26">
        <v>14.48</v>
      </c>
      <c r="E77" s="26">
        <v>18.2</v>
      </c>
      <c r="F77" s="26">
        <v>0</v>
      </c>
      <c r="G77" s="26">
        <v>0.78</v>
      </c>
      <c r="H77" s="26">
        <v>33.89</v>
      </c>
      <c r="I77" s="26">
        <v>11.78</v>
      </c>
      <c r="J77" s="26">
        <v>0.33</v>
      </c>
      <c r="K77" s="26">
        <v>2.3199999999999998</v>
      </c>
      <c r="L77" s="26">
        <v>0.34</v>
      </c>
      <c r="M77" s="26">
        <v>0</v>
      </c>
      <c r="N77" s="26">
        <v>1.21</v>
      </c>
      <c r="O77" s="25"/>
      <c r="P77" s="26">
        <v>15.8</v>
      </c>
    </row>
    <row r="78" spans="1:16" x14ac:dyDescent="0.3">
      <c r="A78" s="24" t="s">
        <v>151</v>
      </c>
      <c r="B78" s="26">
        <v>21.58</v>
      </c>
      <c r="C78" s="26">
        <v>7.92</v>
      </c>
      <c r="D78" s="26">
        <v>14.7</v>
      </c>
      <c r="E78" s="26">
        <v>18.38</v>
      </c>
      <c r="F78" s="26">
        <v>0</v>
      </c>
      <c r="G78" s="26">
        <v>0.8</v>
      </c>
      <c r="H78" s="26">
        <v>34.33</v>
      </c>
      <c r="I78" s="26">
        <v>12.6</v>
      </c>
      <c r="J78" s="26">
        <v>0.33</v>
      </c>
      <c r="K78" s="26">
        <v>2.56</v>
      </c>
      <c r="L78" s="26">
        <v>0.34</v>
      </c>
      <c r="M78" s="26">
        <v>0</v>
      </c>
      <c r="N78" s="26">
        <v>1.21</v>
      </c>
      <c r="O78" s="25"/>
      <c r="P78" s="26">
        <v>15.95</v>
      </c>
    </row>
    <row r="79" spans="1:16" x14ac:dyDescent="0.3">
      <c r="A79" s="24" t="s">
        <v>152</v>
      </c>
      <c r="B79" s="26">
        <v>21.66</v>
      </c>
      <c r="C79" s="26">
        <v>8.0299999999999994</v>
      </c>
      <c r="D79" s="26">
        <v>14.91</v>
      </c>
      <c r="E79" s="26">
        <v>18.52</v>
      </c>
      <c r="F79" s="26">
        <v>0</v>
      </c>
      <c r="G79" s="26">
        <v>0.83</v>
      </c>
      <c r="H79" s="26">
        <v>34.79</v>
      </c>
      <c r="I79" s="26">
        <v>13.38</v>
      </c>
      <c r="J79" s="26">
        <v>0.33</v>
      </c>
      <c r="K79" s="26">
        <v>2.82</v>
      </c>
      <c r="L79" s="26">
        <v>0.34</v>
      </c>
      <c r="M79" s="26">
        <v>0</v>
      </c>
      <c r="N79" s="26">
        <v>1.21</v>
      </c>
      <c r="O79" s="25"/>
      <c r="P79" s="26">
        <v>16.100000000000001</v>
      </c>
    </row>
    <row r="80" spans="1:16" x14ac:dyDescent="0.3">
      <c r="A80" s="24" t="s">
        <v>153</v>
      </c>
      <c r="B80" s="26">
        <v>21.73</v>
      </c>
      <c r="C80" s="26">
        <v>8.11</v>
      </c>
      <c r="D80" s="26">
        <v>15.09</v>
      </c>
      <c r="E80" s="26">
        <v>18.62</v>
      </c>
      <c r="F80" s="26">
        <v>0</v>
      </c>
      <c r="G80" s="26">
        <v>0.85</v>
      </c>
      <c r="H80" s="26">
        <v>35.299999999999997</v>
      </c>
      <c r="I80" s="26">
        <v>14.1</v>
      </c>
      <c r="J80" s="26">
        <v>0.33</v>
      </c>
      <c r="K80" s="26">
        <v>3.09</v>
      </c>
      <c r="L80" s="26">
        <v>0.34</v>
      </c>
      <c r="M80" s="26">
        <v>0</v>
      </c>
      <c r="N80" s="26">
        <v>1.21</v>
      </c>
      <c r="O80" s="25"/>
      <c r="P80" s="26">
        <v>16.25</v>
      </c>
    </row>
    <row r="81" spans="1:16" x14ac:dyDescent="0.3">
      <c r="A81" s="24" t="s">
        <v>154</v>
      </c>
      <c r="B81" s="26">
        <v>21.79</v>
      </c>
      <c r="C81" s="26">
        <v>8.19</v>
      </c>
      <c r="D81" s="26">
        <v>15.24</v>
      </c>
      <c r="E81" s="26">
        <v>18.690000000000001</v>
      </c>
      <c r="F81" s="26">
        <v>0</v>
      </c>
      <c r="G81" s="26">
        <v>0.87</v>
      </c>
      <c r="H81" s="26">
        <v>35.81</v>
      </c>
      <c r="I81" s="26">
        <v>14.78</v>
      </c>
      <c r="J81" s="26">
        <v>0.33</v>
      </c>
      <c r="K81" s="26">
        <v>3.38</v>
      </c>
      <c r="L81" s="26">
        <v>0.34</v>
      </c>
      <c r="M81" s="26">
        <v>0</v>
      </c>
      <c r="N81" s="26">
        <v>1.21</v>
      </c>
      <c r="O81" s="25"/>
      <c r="P81" s="26">
        <v>16.39</v>
      </c>
    </row>
    <row r="82" spans="1:16" x14ac:dyDescent="0.3">
      <c r="A82" s="24" t="s">
        <v>155</v>
      </c>
      <c r="B82" s="26">
        <v>21.84</v>
      </c>
      <c r="C82" s="26">
        <v>8.26</v>
      </c>
      <c r="D82" s="26">
        <v>15.36</v>
      </c>
      <c r="E82" s="26">
        <v>18.739999999999998</v>
      </c>
      <c r="F82" s="26">
        <v>0</v>
      </c>
      <c r="G82" s="26">
        <v>0.89</v>
      </c>
      <c r="H82" s="26">
        <v>36.32</v>
      </c>
      <c r="I82" s="26">
        <v>15.43</v>
      </c>
      <c r="J82" s="26">
        <v>0.33</v>
      </c>
      <c r="K82" s="26">
        <v>3.66</v>
      </c>
      <c r="L82" s="26">
        <v>0.34</v>
      </c>
      <c r="M82" s="26">
        <v>0</v>
      </c>
      <c r="N82" s="26">
        <v>1.21</v>
      </c>
      <c r="O82" s="25"/>
      <c r="P82" s="26">
        <v>16.54</v>
      </c>
    </row>
    <row r="83" spans="1:16" x14ac:dyDescent="0.3">
      <c r="A83" s="24" t="s">
        <v>156</v>
      </c>
      <c r="B83" s="26">
        <v>21.9</v>
      </c>
      <c r="C83" s="26">
        <v>8.33</v>
      </c>
      <c r="D83" s="26">
        <v>15.46</v>
      </c>
      <c r="E83" s="26">
        <v>18.75</v>
      </c>
      <c r="F83" s="26">
        <v>0</v>
      </c>
      <c r="G83" s="26">
        <v>0.92</v>
      </c>
      <c r="H83" s="26">
        <v>36.799999999999997</v>
      </c>
      <c r="I83" s="26">
        <v>16.04</v>
      </c>
      <c r="J83" s="26">
        <v>0.33</v>
      </c>
      <c r="K83" s="26">
        <v>3.93</v>
      </c>
      <c r="L83" s="26">
        <v>0.34</v>
      </c>
      <c r="M83" s="26">
        <v>0</v>
      </c>
      <c r="N83" s="26">
        <v>1.21</v>
      </c>
      <c r="O83" s="25"/>
      <c r="P83" s="26">
        <v>16.66</v>
      </c>
    </row>
    <row r="84" spans="1:16" x14ac:dyDescent="0.3">
      <c r="A84" s="24" t="s">
        <v>157</v>
      </c>
      <c r="B84" s="26">
        <v>21.97</v>
      </c>
      <c r="C84" s="26">
        <v>8.4</v>
      </c>
      <c r="D84" s="26">
        <v>15.56</v>
      </c>
      <c r="E84" s="26">
        <v>18.760000000000002</v>
      </c>
      <c r="F84" s="26">
        <v>0</v>
      </c>
      <c r="G84" s="26">
        <v>0.94</v>
      </c>
      <c r="H84" s="26">
        <v>37.25</v>
      </c>
      <c r="I84" s="26">
        <v>16.63</v>
      </c>
      <c r="J84" s="26">
        <v>0.33</v>
      </c>
      <c r="K84" s="26">
        <v>4.18</v>
      </c>
      <c r="L84" s="26">
        <v>0.34</v>
      </c>
      <c r="M84" s="26">
        <v>0</v>
      </c>
      <c r="N84" s="26">
        <v>1.21</v>
      </c>
      <c r="O84" s="25"/>
      <c r="P84" s="26">
        <v>16.79</v>
      </c>
    </row>
    <row r="85" spans="1:16" x14ac:dyDescent="0.3">
      <c r="A85" s="24" t="s">
        <v>158</v>
      </c>
      <c r="B85" s="26">
        <v>22.04</v>
      </c>
      <c r="C85" s="26">
        <v>8.48</v>
      </c>
      <c r="D85" s="26">
        <v>15.65</v>
      </c>
      <c r="E85" s="26">
        <v>18.77</v>
      </c>
      <c r="F85" s="26">
        <v>0</v>
      </c>
      <c r="G85" s="26">
        <v>0.97</v>
      </c>
      <c r="H85" s="26">
        <v>37.67</v>
      </c>
      <c r="I85" s="26">
        <v>17.190000000000001</v>
      </c>
      <c r="J85" s="26">
        <v>0.33</v>
      </c>
      <c r="K85" s="26">
        <v>4.42</v>
      </c>
      <c r="L85" s="26">
        <v>0.34</v>
      </c>
      <c r="M85" s="26">
        <v>0</v>
      </c>
      <c r="N85" s="26">
        <v>1.21</v>
      </c>
      <c r="O85" s="25"/>
      <c r="P85" s="26">
        <v>16.899999999999999</v>
      </c>
    </row>
    <row r="86" spans="1:16" x14ac:dyDescent="0.3">
      <c r="A86" s="24" t="s">
        <v>159</v>
      </c>
      <c r="B86" s="26">
        <v>22.11</v>
      </c>
      <c r="C86" s="26">
        <v>8.57</v>
      </c>
      <c r="D86" s="26">
        <v>15.75</v>
      </c>
      <c r="E86" s="26">
        <v>18.79</v>
      </c>
      <c r="F86" s="26">
        <v>0</v>
      </c>
      <c r="G86" s="26">
        <v>1</v>
      </c>
      <c r="H86" s="26">
        <v>38.04</v>
      </c>
      <c r="I86" s="26">
        <v>17.71</v>
      </c>
      <c r="J86" s="26">
        <v>0.33</v>
      </c>
      <c r="K86" s="26">
        <v>4.66</v>
      </c>
      <c r="L86" s="26">
        <v>0.34</v>
      </c>
      <c r="M86" s="26">
        <v>0</v>
      </c>
      <c r="N86" s="26">
        <v>1.21</v>
      </c>
      <c r="O86" s="25"/>
      <c r="P86" s="26">
        <v>17.010000000000002</v>
      </c>
    </row>
    <row r="87" spans="1:16" x14ac:dyDescent="0.3">
      <c r="A87" s="24" t="s">
        <v>160</v>
      </c>
      <c r="B87" s="26">
        <v>22.19</v>
      </c>
      <c r="C87" s="26">
        <v>8.67</v>
      </c>
      <c r="D87" s="26">
        <v>15.88</v>
      </c>
      <c r="E87" s="26">
        <v>18.850000000000001</v>
      </c>
      <c r="F87" s="26">
        <v>0</v>
      </c>
      <c r="G87" s="26">
        <v>1.04</v>
      </c>
      <c r="H87" s="26">
        <v>38.4</v>
      </c>
      <c r="I87" s="26">
        <v>18.190000000000001</v>
      </c>
      <c r="J87" s="26">
        <v>0.33</v>
      </c>
      <c r="K87" s="26">
        <v>4.91</v>
      </c>
      <c r="L87" s="26">
        <v>0.34</v>
      </c>
      <c r="M87" s="26">
        <v>0</v>
      </c>
      <c r="N87" s="26">
        <v>1.21</v>
      </c>
      <c r="O87" s="25"/>
      <c r="P87" s="26">
        <v>17.12</v>
      </c>
    </row>
    <row r="88" spans="1:16" x14ac:dyDescent="0.3">
      <c r="A88" s="24" t="s">
        <v>161</v>
      </c>
      <c r="B88" s="26">
        <v>22.27</v>
      </c>
      <c r="C88" s="26">
        <v>8.77</v>
      </c>
      <c r="D88" s="26">
        <v>16.02</v>
      </c>
      <c r="E88" s="26">
        <v>18.91</v>
      </c>
      <c r="F88" s="26">
        <v>0</v>
      </c>
      <c r="G88" s="26">
        <v>1.07</v>
      </c>
      <c r="H88" s="26">
        <v>38.75</v>
      </c>
      <c r="I88" s="26">
        <v>18.64</v>
      </c>
      <c r="J88" s="26">
        <v>0.33</v>
      </c>
      <c r="K88" s="26">
        <v>5.17</v>
      </c>
      <c r="L88" s="26">
        <v>0.34</v>
      </c>
      <c r="M88" s="26">
        <v>0</v>
      </c>
      <c r="N88" s="26">
        <v>1.21</v>
      </c>
      <c r="O88" s="25"/>
      <c r="P88" s="26">
        <v>17.239999999999998</v>
      </c>
    </row>
    <row r="89" spans="1:16" x14ac:dyDescent="0.3">
      <c r="A89" s="24" t="s">
        <v>162</v>
      </c>
      <c r="B89" s="26">
        <v>22.36</v>
      </c>
      <c r="C89" s="26">
        <v>8.89</v>
      </c>
      <c r="D89" s="26">
        <v>16.18</v>
      </c>
      <c r="E89" s="26">
        <v>19.010000000000002</v>
      </c>
      <c r="F89" s="26">
        <v>0</v>
      </c>
      <c r="G89" s="26">
        <v>1.1100000000000001</v>
      </c>
      <c r="H89" s="26">
        <v>39.11</v>
      </c>
      <c r="I89" s="26">
        <v>19.07</v>
      </c>
      <c r="J89" s="26">
        <v>0.33</v>
      </c>
      <c r="K89" s="26">
        <v>5.46</v>
      </c>
      <c r="L89" s="26">
        <v>0.34</v>
      </c>
      <c r="M89" s="26">
        <v>0</v>
      </c>
      <c r="N89" s="26">
        <v>1.21</v>
      </c>
      <c r="O89" s="25"/>
      <c r="P89" s="26">
        <v>17.36</v>
      </c>
    </row>
    <row r="90" spans="1:16" x14ac:dyDescent="0.3">
      <c r="A90" s="24" t="s">
        <v>163</v>
      </c>
      <c r="B90" s="26">
        <v>22.45</v>
      </c>
      <c r="C90" s="26">
        <v>9.01</v>
      </c>
      <c r="D90" s="26">
        <v>16.34</v>
      </c>
      <c r="E90" s="26">
        <v>19.11</v>
      </c>
      <c r="F90" s="26">
        <v>0</v>
      </c>
      <c r="G90" s="26">
        <v>1.1399999999999999</v>
      </c>
      <c r="H90" s="26">
        <v>39.46</v>
      </c>
      <c r="I90" s="26">
        <v>19.489999999999998</v>
      </c>
      <c r="J90" s="26">
        <v>0.33</v>
      </c>
      <c r="K90" s="26">
        <v>5.75</v>
      </c>
      <c r="L90" s="26">
        <v>0.34</v>
      </c>
      <c r="M90" s="26">
        <v>0</v>
      </c>
      <c r="N90" s="26">
        <v>1.21</v>
      </c>
      <c r="O90" s="25"/>
      <c r="P90" s="26">
        <v>17.48</v>
      </c>
    </row>
    <row r="91" spans="1:16" x14ac:dyDescent="0.3">
      <c r="A91" s="24" t="s">
        <v>164</v>
      </c>
      <c r="B91" s="26">
        <v>22.55</v>
      </c>
      <c r="C91" s="26">
        <v>9.1300000000000008</v>
      </c>
      <c r="D91" s="26">
        <v>16.5</v>
      </c>
      <c r="E91" s="26">
        <v>19.21</v>
      </c>
      <c r="F91" s="26">
        <v>0</v>
      </c>
      <c r="G91" s="26">
        <v>1.17</v>
      </c>
      <c r="H91" s="26">
        <v>39.840000000000003</v>
      </c>
      <c r="I91" s="26">
        <v>19.920000000000002</v>
      </c>
      <c r="J91" s="26">
        <v>0.33</v>
      </c>
      <c r="K91" s="26">
        <v>6.04</v>
      </c>
      <c r="L91" s="26">
        <v>0.34</v>
      </c>
      <c r="M91" s="26">
        <v>0</v>
      </c>
      <c r="N91" s="26">
        <v>1.21</v>
      </c>
      <c r="O91" s="25"/>
      <c r="P91" s="26">
        <v>17.61</v>
      </c>
    </row>
    <row r="92" spans="1:16" x14ac:dyDescent="0.3">
      <c r="A92" s="24" t="s">
        <v>165</v>
      </c>
      <c r="B92" s="26">
        <v>22.65</v>
      </c>
      <c r="C92" s="26">
        <v>9.25</v>
      </c>
      <c r="D92" s="26">
        <v>16.64</v>
      </c>
      <c r="E92" s="26">
        <v>19.32</v>
      </c>
      <c r="F92" s="26">
        <v>0</v>
      </c>
      <c r="G92" s="26">
        <v>1.2</v>
      </c>
      <c r="H92" s="26">
        <v>40.24</v>
      </c>
      <c r="I92" s="26">
        <v>20.11</v>
      </c>
      <c r="J92" s="26">
        <v>0.33</v>
      </c>
      <c r="K92" s="26">
        <v>6.33</v>
      </c>
      <c r="L92" s="26">
        <v>0.34</v>
      </c>
      <c r="M92" s="26">
        <v>0</v>
      </c>
      <c r="N92" s="26">
        <v>1.21</v>
      </c>
      <c r="O92" s="25"/>
      <c r="P92" s="26">
        <v>17.75</v>
      </c>
    </row>
    <row r="93" spans="1:16" x14ac:dyDescent="0.3">
      <c r="A93" s="24" t="s">
        <v>166</v>
      </c>
      <c r="B93" s="26">
        <v>22.77</v>
      </c>
      <c r="C93" s="26">
        <v>9.3699999999999992</v>
      </c>
      <c r="D93" s="26">
        <v>16.78</v>
      </c>
      <c r="E93" s="26">
        <v>19.440000000000001</v>
      </c>
      <c r="F93" s="26">
        <v>0</v>
      </c>
      <c r="G93" s="26">
        <v>1.23</v>
      </c>
      <c r="H93" s="26">
        <v>40.67</v>
      </c>
      <c r="I93" s="26">
        <v>20.309999999999999</v>
      </c>
      <c r="J93" s="26">
        <v>0.33</v>
      </c>
      <c r="K93" s="26">
        <v>6.6</v>
      </c>
      <c r="L93" s="26">
        <v>0.34</v>
      </c>
      <c r="M93" s="26">
        <v>0</v>
      </c>
      <c r="N93" s="26">
        <v>1.21</v>
      </c>
      <c r="O93" s="25"/>
      <c r="P93" s="26">
        <v>17.899999999999999</v>
      </c>
    </row>
    <row r="94" spans="1:16" x14ac:dyDescent="0.3">
      <c r="A94" s="24" t="s">
        <v>167</v>
      </c>
      <c r="B94" s="26">
        <v>22.88</v>
      </c>
      <c r="C94" s="26">
        <v>9.5</v>
      </c>
      <c r="D94" s="26">
        <v>16.940000000000001</v>
      </c>
      <c r="E94" s="26">
        <v>19.57</v>
      </c>
      <c r="F94" s="26">
        <v>0</v>
      </c>
      <c r="G94" s="26">
        <v>1.26</v>
      </c>
      <c r="H94" s="26">
        <v>41.12</v>
      </c>
      <c r="I94" s="26">
        <v>20.49</v>
      </c>
      <c r="J94" s="26">
        <v>0.33</v>
      </c>
      <c r="K94" s="26">
        <v>6.86</v>
      </c>
      <c r="L94" s="26">
        <v>0.34</v>
      </c>
      <c r="M94" s="26">
        <v>0</v>
      </c>
      <c r="N94" s="26">
        <v>1.21</v>
      </c>
      <c r="O94" s="25"/>
      <c r="P94" s="26">
        <v>18.05</v>
      </c>
    </row>
    <row r="95" spans="1:16" x14ac:dyDescent="0.3">
      <c r="A95" s="24" t="s">
        <v>168</v>
      </c>
      <c r="B95" s="26">
        <v>23.02</v>
      </c>
      <c r="C95" s="26">
        <v>9.6199999999999992</v>
      </c>
      <c r="D95" s="26">
        <v>17.12</v>
      </c>
      <c r="E95" s="26">
        <v>19.739999999999998</v>
      </c>
      <c r="F95" s="26">
        <v>0</v>
      </c>
      <c r="G95" s="26">
        <v>1.3</v>
      </c>
      <c r="H95" s="26">
        <v>41.58</v>
      </c>
      <c r="I95" s="26">
        <v>20.62</v>
      </c>
      <c r="J95" s="26">
        <v>0.33</v>
      </c>
      <c r="K95" s="26">
        <v>7.11</v>
      </c>
      <c r="L95" s="26">
        <v>0.34</v>
      </c>
      <c r="M95" s="26">
        <v>0</v>
      </c>
      <c r="N95" s="26">
        <v>1.21</v>
      </c>
      <c r="O95" s="25"/>
      <c r="P95" s="26">
        <v>18.21</v>
      </c>
    </row>
    <row r="96" spans="1:16" x14ac:dyDescent="0.3">
      <c r="A96" s="24" t="s">
        <v>169</v>
      </c>
      <c r="B96" s="26">
        <v>23.16</v>
      </c>
      <c r="C96" s="26">
        <v>9.75</v>
      </c>
      <c r="D96" s="26">
        <v>17.350000000000001</v>
      </c>
      <c r="E96" s="26">
        <v>19.93</v>
      </c>
      <c r="F96" s="26">
        <v>0</v>
      </c>
      <c r="G96" s="26">
        <v>1.34</v>
      </c>
      <c r="H96" s="26">
        <v>42.07</v>
      </c>
      <c r="I96" s="26">
        <v>20.71</v>
      </c>
      <c r="J96" s="26">
        <v>0.33</v>
      </c>
      <c r="K96" s="26">
        <v>7.35</v>
      </c>
      <c r="L96" s="26">
        <v>0.34</v>
      </c>
      <c r="M96" s="26">
        <v>0</v>
      </c>
      <c r="N96" s="26">
        <v>1.21</v>
      </c>
      <c r="O96" s="25"/>
      <c r="P96" s="26">
        <v>18.39</v>
      </c>
    </row>
    <row r="97" spans="1:16" x14ac:dyDescent="0.3">
      <c r="A97" s="24" t="s">
        <v>170</v>
      </c>
      <c r="B97" s="26">
        <v>23.31</v>
      </c>
      <c r="C97" s="26">
        <v>9.89</v>
      </c>
      <c r="D97" s="26">
        <v>17.61</v>
      </c>
      <c r="E97" s="26">
        <v>20.149999999999999</v>
      </c>
      <c r="F97" s="26">
        <v>0</v>
      </c>
      <c r="G97" s="26">
        <v>1.39</v>
      </c>
      <c r="H97" s="26">
        <v>42.56</v>
      </c>
      <c r="I97" s="26">
        <v>20.77</v>
      </c>
      <c r="J97" s="26">
        <v>0.63</v>
      </c>
      <c r="K97" s="26">
        <v>7.59</v>
      </c>
      <c r="L97" s="26">
        <v>0.34</v>
      </c>
      <c r="M97" s="26">
        <v>0</v>
      </c>
      <c r="N97" s="26">
        <v>1.21</v>
      </c>
      <c r="O97" s="25"/>
      <c r="P97" s="26">
        <v>18.59</v>
      </c>
    </row>
    <row r="98" spans="1:16" x14ac:dyDescent="0.3">
      <c r="A98" s="24" t="s">
        <v>171</v>
      </c>
      <c r="B98" s="26">
        <v>23.48</v>
      </c>
      <c r="C98" s="26">
        <v>10.02</v>
      </c>
      <c r="D98" s="26">
        <v>17.89</v>
      </c>
      <c r="E98" s="26">
        <v>20.38</v>
      </c>
      <c r="F98" s="26">
        <v>0</v>
      </c>
      <c r="G98" s="26">
        <v>1.45</v>
      </c>
      <c r="H98" s="26">
        <v>43.04</v>
      </c>
      <c r="I98" s="26">
        <v>20.82</v>
      </c>
      <c r="J98" s="26">
        <v>0.91</v>
      </c>
      <c r="K98" s="26">
        <v>7.84</v>
      </c>
      <c r="L98" s="26">
        <v>0.34</v>
      </c>
      <c r="M98" s="26">
        <v>0</v>
      </c>
      <c r="N98" s="26">
        <v>1.21</v>
      </c>
      <c r="O98" s="25"/>
      <c r="P98" s="26">
        <v>18.79</v>
      </c>
    </row>
    <row r="99" spans="1:16" x14ac:dyDescent="0.3">
      <c r="A99" s="24" t="s">
        <v>172</v>
      </c>
      <c r="B99" s="26">
        <v>23.66</v>
      </c>
      <c r="C99" s="26">
        <v>10.16</v>
      </c>
      <c r="D99" s="26">
        <v>18.190000000000001</v>
      </c>
      <c r="E99" s="26">
        <v>20.59</v>
      </c>
      <c r="F99" s="26">
        <v>0</v>
      </c>
      <c r="G99" s="26">
        <v>1.5</v>
      </c>
      <c r="H99" s="26">
        <v>43.5</v>
      </c>
      <c r="I99" s="26">
        <v>20.9</v>
      </c>
      <c r="J99" s="26">
        <v>1.18</v>
      </c>
      <c r="K99" s="26">
        <v>8.09</v>
      </c>
      <c r="L99" s="26">
        <v>0.34</v>
      </c>
      <c r="M99" s="26">
        <v>0</v>
      </c>
      <c r="N99" s="26">
        <v>1.21</v>
      </c>
      <c r="O99" s="25"/>
      <c r="P99" s="26">
        <v>19</v>
      </c>
    </row>
    <row r="100" spans="1:16" x14ac:dyDescent="0.3">
      <c r="A100" s="24" t="s">
        <v>173</v>
      </c>
      <c r="B100" s="26">
        <v>23.85</v>
      </c>
      <c r="C100" s="26">
        <v>10.29</v>
      </c>
      <c r="D100" s="26">
        <v>18.5</v>
      </c>
      <c r="E100" s="26">
        <v>20.8</v>
      </c>
      <c r="F100" s="26">
        <v>0</v>
      </c>
      <c r="G100" s="26">
        <v>1.56</v>
      </c>
      <c r="H100" s="26">
        <v>43.97</v>
      </c>
      <c r="I100" s="26">
        <v>21.03</v>
      </c>
      <c r="J100" s="26">
        <v>1.45</v>
      </c>
      <c r="K100" s="26">
        <v>8.35</v>
      </c>
      <c r="L100" s="26">
        <v>0.34</v>
      </c>
      <c r="M100" s="26">
        <v>0</v>
      </c>
      <c r="N100" s="26">
        <v>1.21</v>
      </c>
      <c r="O100" s="25"/>
      <c r="P100" s="26">
        <v>19.21</v>
      </c>
    </row>
    <row r="101" spans="1:16" x14ac:dyDescent="0.3">
      <c r="A101" s="24" t="s">
        <v>174</v>
      </c>
      <c r="B101" s="26">
        <v>24.06</v>
      </c>
      <c r="C101" s="26">
        <v>10.43</v>
      </c>
      <c r="D101" s="26">
        <v>18.8</v>
      </c>
      <c r="E101" s="26">
        <v>20.99</v>
      </c>
      <c r="F101" s="26">
        <v>0</v>
      </c>
      <c r="G101" s="26">
        <v>1.61</v>
      </c>
      <c r="H101" s="26">
        <v>44.43</v>
      </c>
      <c r="I101" s="26">
        <v>21.2</v>
      </c>
      <c r="J101" s="26">
        <v>1.72</v>
      </c>
      <c r="K101" s="26">
        <v>8.6199999999999992</v>
      </c>
      <c r="L101" s="26">
        <v>0.34</v>
      </c>
      <c r="M101" s="26">
        <v>0</v>
      </c>
      <c r="N101" s="26">
        <v>1.21</v>
      </c>
      <c r="O101" s="25"/>
      <c r="P101" s="26">
        <v>19.43</v>
      </c>
    </row>
    <row r="102" spans="1:16" x14ac:dyDescent="0.3">
      <c r="A102" s="24" t="s">
        <v>175</v>
      </c>
      <c r="B102" s="26">
        <v>24.27</v>
      </c>
      <c r="C102" s="26">
        <v>10.57</v>
      </c>
      <c r="D102" s="26">
        <v>19.079999999999998</v>
      </c>
      <c r="E102" s="26">
        <v>21.21</v>
      </c>
      <c r="F102" s="26">
        <v>0</v>
      </c>
      <c r="G102" s="26">
        <v>1.66</v>
      </c>
      <c r="H102" s="26">
        <v>44.89</v>
      </c>
      <c r="I102" s="26">
        <v>21.39</v>
      </c>
      <c r="J102" s="26">
        <v>1.99</v>
      </c>
      <c r="K102" s="26">
        <v>8.8800000000000008</v>
      </c>
      <c r="L102" s="26">
        <v>0.34</v>
      </c>
      <c r="M102" s="26">
        <v>0</v>
      </c>
      <c r="N102" s="26">
        <v>1.21</v>
      </c>
      <c r="O102" s="25"/>
      <c r="P102" s="26">
        <v>19.649999999999999</v>
      </c>
    </row>
    <row r="103" spans="1:16" x14ac:dyDescent="0.3">
      <c r="A103" s="24" t="s">
        <v>176</v>
      </c>
      <c r="B103" s="26">
        <v>24.49</v>
      </c>
      <c r="C103" s="26">
        <v>10.72</v>
      </c>
      <c r="D103" s="26">
        <v>19.36</v>
      </c>
      <c r="E103" s="26">
        <v>21.46</v>
      </c>
      <c r="F103" s="26">
        <v>0</v>
      </c>
      <c r="G103" s="26">
        <v>1.71</v>
      </c>
      <c r="H103" s="26">
        <v>45.37</v>
      </c>
      <c r="I103" s="26">
        <v>21.59</v>
      </c>
      <c r="J103" s="26">
        <v>2.25</v>
      </c>
      <c r="K103" s="26">
        <v>9.14</v>
      </c>
      <c r="L103" s="26">
        <v>0.34</v>
      </c>
      <c r="M103" s="26">
        <v>0</v>
      </c>
      <c r="N103" s="26">
        <v>1.21</v>
      </c>
      <c r="O103" s="25"/>
      <c r="P103" s="26">
        <v>19.87</v>
      </c>
    </row>
    <row r="104" spans="1:16" x14ac:dyDescent="0.3">
      <c r="A104" s="24" t="s">
        <v>177</v>
      </c>
      <c r="B104" s="26">
        <v>24.71</v>
      </c>
      <c r="C104" s="26">
        <v>10.88</v>
      </c>
      <c r="D104" s="26">
        <v>19.62</v>
      </c>
      <c r="E104" s="26">
        <v>21.76</v>
      </c>
      <c r="F104" s="26">
        <v>0</v>
      </c>
      <c r="G104" s="26">
        <v>1.76</v>
      </c>
      <c r="H104" s="26">
        <v>45.88</v>
      </c>
      <c r="I104" s="26">
        <v>21.76</v>
      </c>
      <c r="J104" s="26">
        <v>2.5</v>
      </c>
      <c r="K104" s="26">
        <v>9.39</v>
      </c>
      <c r="L104" s="26">
        <v>0.34</v>
      </c>
      <c r="M104" s="26">
        <v>0</v>
      </c>
      <c r="N104" s="26">
        <v>1.21</v>
      </c>
      <c r="O104" s="25"/>
      <c r="P104" s="26">
        <v>20.11</v>
      </c>
    </row>
    <row r="105" spans="1:16" x14ac:dyDescent="0.3">
      <c r="A105" s="24" t="s">
        <v>178</v>
      </c>
      <c r="B105" s="26">
        <v>24.93</v>
      </c>
      <c r="C105" s="26">
        <v>11.04</v>
      </c>
      <c r="D105" s="26">
        <v>19.86</v>
      </c>
      <c r="E105" s="26">
        <v>22.09</v>
      </c>
      <c r="F105" s="26">
        <v>0</v>
      </c>
      <c r="G105" s="26">
        <v>1.81</v>
      </c>
      <c r="H105" s="26">
        <v>46.39</v>
      </c>
      <c r="I105" s="26">
        <v>21.92</v>
      </c>
      <c r="J105" s="26">
        <v>2.73</v>
      </c>
      <c r="K105" s="26">
        <v>9.6300000000000008</v>
      </c>
      <c r="L105" s="26">
        <v>0.34</v>
      </c>
      <c r="M105" s="26">
        <v>0</v>
      </c>
      <c r="N105" s="26">
        <v>1.21</v>
      </c>
      <c r="O105" s="25"/>
      <c r="P105" s="26">
        <v>20.350000000000001</v>
      </c>
    </row>
    <row r="106" spans="1:16" x14ac:dyDescent="0.3">
      <c r="A106" s="24" t="s">
        <v>179</v>
      </c>
      <c r="B106" s="26">
        <v>25.16</v>
      </c>
      <c r="C106" s="26">
        <v>11.21</v>
      </c>
      <c r="D106" s="26">
        <v>20.100000000000001</v>
      </c>
      <c r="E106" s="26">
        <v>22.45</v>
      </c>
      <c r="F106" s="26">
        <v>0</v>
      </c>
      <c r="G106" s="26">
        <v>1.86</v>
      </c>
      <c r="H106" s="26">
        <v>46.91</v>
      </c>
      <c r="I106" s="26">
        <v>22.06</v>
      </c>
      <c r="J106" s="26">
        <v>2.95</v>
      </c>
      <c r="K106" s="26">
        <v>9.8800000000000008</v>
      </c>
      <c r="L106" s="26">
        <v>0.34</v>
      </c>
      <c r="M106" s="26">
        <v>0</v>
      </c>
      <c r="N106" s="26">
        <v>1.21</v>
      </c>
      <c r="O106" s="25"/>
      <c r="P106" s="26">
        <v>20.59</v>
      </c>
    </row>
    <row r="107" spans="1:16" x14ac:dyDescent="0.3">
      <c r="A107" s="24" t="s">
        <v>180</v>
      </c>
      <c r="B107" s="26">
        <v>25.38</v>
      </c>
      <c r="C107" s="26">
        <v>11.37</v>
      </c>
      <c r="D107" s="26">
        <v>20.350000000000001</v>
      </c>
      <c r="E107" s="26">
        <v>22.84</v>
      </c>
      <c r="F107" s="26">
        <v>0</v>
      </c>
      <c r="G107" s="26">
        <v>1.91</v>
      </c>
      <c r="H107" s="26">
        <v>47.42</v>
      </c>
      <c r="I107" s="26">
        <v>22.19</v>
      </c>
      <c r="J107" s="26">
        <v>3.17</v>
      </c>
      <c r="K107" s="26">
        <v>10.130000000000001</v>
      </c>
      <c r="L107" s="26">
        <v>0.34</v>
      </c>
      <c r="M107" s="26">
        <v>0</v>
      </c>
      <c r="N107" s="26">
        <v>1.21</v>
      </c>
      <c r="O107" s="25"/>
      <c r="P107" s="26">
        <v>20.83</v>
      </c>
    </row>
    <row r="108" spans="1:16" x14ac:dyDescent="0.3">
      <c r="A108" s="24" t="s">
        <v>181</v>
      </c>
      <c r="B108" s="26">
        <v>25.6</v>
      </c>
      <c r="C108" s="26">
        <v>11.52</v>
      </c>
      <c r="D108" s="26">
        <v>20.59</v>
      </c>
      <c r="E108" s="26">
        <v>23.24</v>
      </c>
      <c r="F108" s="26">
        <v>0</v>
      </c>
      <c r="G108" s="26">
        <v>1.96</v>
      </c>
      <c r="H108" s="26">
        <v>47.92</v>
      </c>
      <c r="I108" s="26">
        <v>22.32</v>
      </c>
      <c r="J108" s="26">
        <v>3.38</v>
      </c>
      <c r="K108" s="26">
        <v>10.39</v>
      </c>
      <c r="L108" s="26">
        <v>0.34</v>
      </c>
      <c r="M108" s="26">
        <v>0</v>
      </c>
      <c r="N108" s="26">
        <v>1.21</v>
      </c>
      <c r="O108" s="25"/>
      <c r="P108" s="26">
        <v>21.07</v>
      </c>
    </row>
    <row r="109" spans="1:16" x14ac:dyDescent="0.3">
      <c r="A109" s="24" t="s">
        <v>182</v>
      </c>
      <c r="B109" s="26">
        <v>25.82</v>
      </c>
      <c r="C109" s="26">
        <v>11.67</v>
      </c>
      <c r="D109" s="26">
        <v>20.85</v>
      </c>
      <c r="E109" s="26">
        <v>23.64</v>
      </c>
      <c r="F109" s="26">
        <v>0</v>
      </c>
      <c r="G109" s="26">
        <v>2.0099999999999998</v>
      </c>
      <c r="H109" s="26">
        <v>48.41</v>
      </c>
      <c r="I109" s="26">
        <v>22.43</v>
      </c>
      <c r="J109" s="26">
        <v>3.6</v>
      </c>
      <c r="K109" s="26">
        <v>10.67</v>
      </c>
      <c r="L109" s="26">
        <v>0.34</v>
      </c>
      <c r="M109" s="26">
        <v>0</v>
      </c>
      <c r="N109" s="26">
        <v>1.21</v>
      </c>
      <c r="O109" s="25"/>
      <c r="P109" s="26">
        <v>21.3</v>
      </c>
    </row>
    <row r="110" spans="1:16" x14ac:dyDescent="0.3">
      <c r="A110" s="24" t="s">
        <v>183</v>
      </c>
      <c r="B110" s="26">
        <v>26.03</v>
      </c>
      <c r="C110" s="26">
        <v>11.82</v>
      </c>
      <c r="D110" s="26">
        <v>21.11</v>
      </c>
      <c r="E110" s="26">
        <v>24.01</v>
      </c>
      <c r="F110" s="26">
        <v>0</v>
      </c>
      <c r="G110" s="26">
        <v>2.06</v>
      </c>
      <c r="H110" s="26">
        <v>48.88</v>
      </c>
      <c r="I110" s="26">
        <v>22.53</v>
      </c>
      <c r="J110" s="26">
        <v>3.82</v>
      </c>
      <c r="K110" s="26">
        <v>10.94</v>
      </c>
      <c r="L110" s="26">
        <v>0.34</v>
      </c>
      <c r="M110" s="26">
        <v>0</v>
      </c>
      <c r="N110" s="26">
        <v>1.21</v>
      </c>
      <c r="O110" s="25"/>
      <c r="P110" s="26">
        <v>21.53</v>
      </c>
    </row>
    <row r="111" spans="1:16" x14ac:dyDescent="0.3">
      <c r="A111" s="24" t="s">
        <v>184</v>
      </c>
      <c r="B111" s="26">
        <v>26.25</v>
      </c>
      <c r="C111" s="26">
        <v>11.96</v>
      </c>
      <c r="D111" s="26">
        <v>21.38</v>
      </c>
      <c r="E111" s="26">
        <v>24.36</v>
      </c>
      <c r="F111" s="26">
        <v>0</v>
      </c>
      <c r="G111" s="26">
        <v>2.11</v>
      </c>
      <c r="H111" s="26">
        <v>49.36</v>
      </c>
      <c r="I111" s="26">
        <v>22.6</v>
      </c>
      <c r="J111" s="26">
        <v>4.05</v>
      </c>
      <c r="K111" s="26">
        <v>11.2</v>
      </c>
      <c r="L111" s="26">
        <v>0.34</v>
      </c>
      <c r="M111" s="26">
        <v>0</v>
      </c>
      <c r="N111" s="26">
        <v>1.21</v>
      </c>
      <c r="O111" s="25"/>
      <c r="P111" s="26">
        <v>21.76</v>
      </c>
    </row>
    <row r="112" spans="1:16" x14ac:dyDescent="0.3">
      <c r="A112" s="24" t="s">
        <v>185</v>
      </c>
      <c r="B112" s="26">
        <v>26.48</v>
      </c>
      <c r="C112" s="26">
        <v>12.11</v>
      </c>
      <c r="D112" s="26">
        <v>21.67</v>
      </c>
      <c r="E112" s="26">
        <v>24.69</v>
      </c>
      <c r="F112" s="26">
        <v>0</v>
      </c>
      <c r="G112" s="26">
        <v>2.17</v>
      </c>
      <c r="H112" s="26">
        <v>49.85</v>
      </c>
      <c r="I112" s="26">
        <v>22.68</v>
      </c>
      <c r="J112" s="26">
        <v>4.2699999999999996</v>
      </c>
      <c r="K112" s="26">
        <v>11.45</v>
      </c>
      <c r="L112" s="26">
        <v>0.34</v>
      </c>
      <c r="M112" s="26">
        <v>0</v>
      </c>
      <c r="N112" s="26">
        <v>1.21</v>
      </c>
      <c r="O112" s="25"/>
      <c r="P112" s="26">
        <v>21.99</v>
      </c>
    </row>
    <row r="113" spans="1:16" x14ac:dyDescent="0.3">
      <c r="A113" s="24" t="s">
        <v>186</v>
      </c>
      <c r="B113" s="26">
        <v>26.71</v>
      </c>
      <c r="C113" s="26">
        <v>12.27</v>
      </c>
      <c r="D113" s="26">
        <v>21.99</v>
      </c>
      <c r="E113" s="26">
        <v>25.07</v>
      </c>
      <c r="F113" s="26">
        <v>0</v>
      </c>
      <c r="G113" s="26">
        <v>2.2400000000000002</v>
      </c>
      <c r="H113" s="26">
        <v>50.35</v>
      </c>
      <c r="I113" s="26">
        <v>22.78</v>
      </c>
      <c r="J113" s="26">
        <v>4.5</v>
      </c>
      <c r="K113" s="26">
        <v>11.69</v>
      </c>
      <c r="L113" s="26">
        <v>0.34</v>
      </c>
      <c r="M113" s="26">
        <v>0</v>
      </c>
      <c r="N113" s="26">
        <v>1.21</v>
      </c>
      <c r="O113" s="25"/>
      <c r="P113" s="26">
        <v>22.23</v>
      </c>
    </row>
    <row r="114" spans="1:16" x14ac:dyDescent="0.3">
      <c r="A114" s="24" t="s">
        <v>187</v>
      </c>
      <c r="B114" s="26">
        <v>26.95</v>
      </c>
      <c r="C114" s="26">
        <v>12.42</v>
      </c>
      <c r="D114" s="26">
        <v>22.32</v>
      </c>
      <c r="E114" s="26">
        <v>25.48</v>
      </c>
      <c r="F114" s="26">
        <v>0</v>
      </c>
      <c r="G114" s="26">
        <v>2.31</v>
      </c>
      <c r="H114" s="26">
        <v>50.83</v>
      </c>
      <c r="I114" s="26">
        <v>22.95</v>
      </c>
      <c r="J114" s="26">
        <v>4.7300000000000004</v>
      </c>
      <c r="K114" s="26">
        <v>11.94</v>
      </c>
      <c r="L114" s="26">
        <v>0.34</v>
      </c>
      <c r="M114" s="26">
        <v>0</v>
      </c>
      <c r="N114" s="26">
        <v>1.21</v>
      </c>
      <c r="O114" s="25"/>
      <c r="P114" s="26">
        <v>22.48</v>
      </c>
    </row>
    <row r="115" spans="1:16" x14ac:dyDescent="0.3">
      <c r="A115" s="24" t="s">
        <v>188</v>
      </c>
      <c r="B115" s="26">
        <v>27.22</v>
      </c>
      <c r="C115" s="26">
        <v>12.57</v>
      </c>
      <c r="D115" s="26">
        <v>22.68</v>
      </c>
      <c r="E115" s="26">
        <v>25.94</v>
      </c>
      <c r="F115" s="26">
        <v>0</v>
      </c>
      <c r="G115" s="26">
        <v>2.37</v>
      </c>
      <c r="H115" s="26">
        <v>51.31</v>
      </c>
      <c r="I115" s="26">
        <v>23.23</v>
      </c>
      <c r="J115" s="26">
        <v>4.96</v>
      </c>
      <c r="K115" s="26">
        <v>12.2</v>
      </c>
      <c r="L115" s="26">
        <v>0.34</v>
      </c>
      <c r="M115" s="26">
        <v>0</v>
      </c>
      <c r="N115" s="26">
        <v>1.21</v>
      </c>
      <c r="O115" s="25"/>
      <c r="P115" s="26">
        <v>22.73</v>
      </c>
    </row>
    <row r="116" spans="1:16" x14ac:dyDescent="0.3">
      <c r="A116" s="24" t="s">
        <v>189</v>
      </c>
      <c r="B116" s="26">
        <v>27.5</v>
      </c>
      <c r="C116" s="26">
        <v>12.71</v>
      </c>
      <c r="D116" s="26">
        <v>23.06</v>
      </c>
      <c r="E116" s="26">
        <v>26.46</v>
      </c>
      <c r="F116" s="26">
        <v>0</v>
      </c>
      <c r="G116" s="26">
        <v>2.44</v>
      </c>
      <c r="H116" s="26">
        <v>51.79</v>
      </c>
      <c r="I116" s="26">
        <v>23.62</v>
      </c>
      <c r="J116" s="26">
        <v>5.2</v>
      </c>
      <c r="K116" s="26">
        <v>12.48</v>
      </c>
      <c r="L116" s="26">
        <v>0.34</v>
      </c>
      <c r="M116" s="26">
        <v>0</v>
      </c>
      <c r="N116" s="26">
        <v>1.21</v>
      </c>
      <c r="O116" s="25"/>
      <c r="P116" s="26">
        <v>23</v>
      </c>
    </row>
    <row r="117" spans="1:16" x14ac:dyDescent="0.3">
      <c r="A117" s="24" t="s">
        <v>190</v>
      </c>
      <c r="B117" s="26">
        <v>27.8</v>
      </c>
      <c r="C117" s="26">
        <v>12.85</v>
      </c>
      <c r="D117" s="26">
        <v>23.47</v>
      </c>
      <c r="E117" s="26">
        <v>26.97</v>
      </c>
      <c r="F117" s="26">
        <v>0</v>
      </c>
      <c r="G117" s="26">
        <v>2.52</v>
      </c>
      <c r="H117" s="26">
        <v>52.27</v>
      </c>
      <c r="I117" s="26">
        <v>24.1</v>
      </c>
      <c r="J117" s="26">
        <v>5.43</v>
      </c>
      <c r="K117" s="26">
        <v>12.77</v>
      </c>
      <c r="L117" s="26">
        <v>0.34</v>
      </c>
      <c r="M117" s="26">
        <v>0</v>
      </c>
      <c r="N117" s="26">
        <v>1.21</v>
      </c>
      <c r="O117" s="25"/>
      <c r="P117" s="26">
        <v>23.27</v>
      </c>
    </row>
    <row r="118" spans="1:16" x14ac:dyDescent="0.3">
      <c r="A118" s="24" t="s">
        <v>191</v>
      </c>
      <c r="B118" s="26">
        <v>28.13</v>
      </c>
      <c r="C118" s="26">
        <v>12.99</v>
      </c>
      <c r="D118" s="26">
        <v>23.91</v>
      </c>
      <c r="E118" s="26">
        <v>27.49</v>
      </c>
      <c r="F118" s="26">
        <v>0</v>
      </c>
      <c r="G118" s="26">
        <v>2.59</v>
      </c>
      <c r="H118" s="26">
        <v>52.79</v>
      </c>
      <c r="I118" s="26">
        <v>24.62</v>
      </c>
      <c r="J118" s="26">
        <v>5.67</v>
      </c>
      <c r="K118" s="26">
        <v>13.06</v>
      </c>
      <c r="L118" s="26">
        <v>0.34</v>
      </c>
      <c r="M118" s="26">
        <v>0</v>
      </c>
      <c r="N118" s="26">
        <v>1.21</v>
      </c>
      <c r="O118" s="25"/>
      <c r="P118" s="26">
        <v>23.56</v>
      </c>
    </row>
    <row r="119" spans="1:16" x14ac:dyDescent="0.3">
      <c r="A119" s="24" t="s">
        <v>192</v>
      </c>
      <c r="B119" s="26">
        <v>28.47</v>
      </c>
      <c r="C119" s="26">
        <v>13.13</v>
      </c>
      <c r="D119" s="26">
        <v>24.39</v>
      </c>
      <c r="E119" s="26">
        <v>28</v>
      </c>
      <c r="F119" s="26">
        <v>0</v>
      </c>
      <c r="G119" s="26">
        <v>2.67</v>
      </c>
      <c r="H119" s="26">
        <v>53.36</v>
      </c>
      <c r="I119" s="26">
        <v>25.12</v>
      </c>
      <c r="J119" s="26">
        <v>5.91</v>
      </c>
      <c r="K119" s="26">
        <v>13.32</v>
      </c>
      <c r="L119" s="26">
        <v>0.34</v>
      </c>
      <c r="M119" s="26">
        <v>0</v>
      </c>
      <c r="N119" s="26">
        <v>1.21</v>
      </c>
      <c r="O119" s="25"/>
      <c r="P119" s="26">
        <v>23.87</v>
      </c>
    </row>
    <row r="120" spans="1:16" x14ac:dyDescent="0.3">
      <c r="A120" s="24" t="s">
        <v>193</v>
      </c>
      <c r="B120" s="26">
        <v>28.82</v>
      </c>
      <c r="C120" s="26">
        <v>13.27</v>
      </c>
      <c r="D120" s="26">
        <v>24.89</v>
      </c>
      <c r="E120" s="26">
        <v>28.45</v>
      </c>
      <c r="F120" s="26">
        <v>0</v>
      </c>
      <c r="G120" s="26">
        <v>2.76</v>
      </c>
      <c r="H120" s="26">
        <v>53.99</v>
      </c>
      <c r="I120" s="26">
        <v>25.57</v>
      </c>
      <c r="J120" s="26">
        <v>6.15</v>
      </c>
      <c r="K120" s="26">
        <v>13.56</v>
      </c>
      <c r="L120" s="26">
        <v>0.34</v>
      </c>
      <c r="M120" s="26">
        <v>0</v>
      </c>
      <c r="N120" s="26">
        <v>1.21</v>
      </c>
      <c r="O120" s="25"/>
      <c r="P120" s="26">
        <v>24.18</v>
      </c>
    </row>
    <row r="121" spans="1:16" x14ac:dyDescent="0.3">
      <c r="A121" s="24" t="s">
        <v>194</v>
      </c>
      <c r="B121" s="26">
        <v>29.18</v>
      </c>
      <c r="C121" s="26">
        <v>13.42</v>
      </c>
      <c r="D121" s="26">
        <v>25.42</v>
      </c>
      <c r="E121" s="26">
        <v>28.88</v>
      </c>
      <c r="F121" s="26">
        <v>0</v>
      </c>
      <c r="G121" s="26">
        <v>2.87</v>
      </c>
      <c r="H121" s="26">
        <v>54.67</v>
      </c>
      <c r="I121" s="26">
        <v>25.97</v>
      </c>
      <c r="J121" s="26">
        <v>6.39</v>
      </c>
      <c r="K121" s="26">
        <v>13.78</v>
      </c>
      <c r="L121" s="26">
        <v>0.34</v>
      </c>
      <c r="M121" s="26">
        <v>0</v>
      </c>
      <c r="N121" s="26">
        <v>1.21</v>
      </c>
      <c r="O121" s="25"/>
      <c r="P121" s="26">
        <v>24.5</v>
      </c>
    </row>
    <row r="122" spans="1:16" x14ac:dyDescent="0.3">
      <c r="A122" s="24" t="s">
        <v>195</v>
      </c>
      <c r="B122" s="26">
        <v>29.55</v>
      </c>
      <c r="C122" s="26">
        <v>13.57</v>
      </c>
      <c r="D122" s="26">
        <v>25.96</v>
      </c>
      <c r="E122" s="26">
        <v>29.23</v>
      </c>
      <c r="F122" s="26">
        <v>0</v>
      </c>
      <c r="G122" s="26">
        <v>2.97</v>
      </c>
      <c r="H122" s="26">
        <v>55.36</v>
      </c>
      <c r="I122" s="26">
        <v>26.31</v>
      </c>
      <c r="J122" s="26">
        <v>6.63</v>
      </c>
      <c r="K122" s="26">
        <v>13.99</v>
      </c>
      <c r="L122" s="26">
        <v>0.34</v>
      </c>
      <c r="M122" s="26">
        <v>0</v>
      </c>
      <c r="N122" s="26">
        <v>1.21</v>
      </c>
      <c r="O122" s="25"/>
      <c r="P122" s="26">
        <v>24.82</v>
      </c>
    </row>
    <row r="123" spans="1:16" x14ac:dyDescent="0.3">
      <c r="A123" s="24" t="s">
        <v>196</v>
      </c>
      <c r="B123" s="26">
        <v>29.93</v>
      </c>
      <c r="C123" s="26">
        <v>13.73</v>
      </c>
      <c r="D123" s="26">
        <v>26.51</v>
      </c>
      <c r="E123" s="26">
        <v>29.49</v>
      </c>
      <c r="F123" s="26">
        <v>0</v>
      </c>
      <c r="G123" s="26">
        <v>3.08</v>
      </c>
      <c r="H123" s="26">
        <v>56.02</v>
      </c>
      <c r="I123" s="26">
        <v>26.62</v>
      </c>
      <c r="J123" s="26">
        <v>6.86</v>
      </c>
      <c r="K123" s="26">
        <v>14.18</v>
      </c>
      <c r="L123" s="26">
        <v>0.34</v>
      </c>
      <c r="M123" s="26">
        <v>0</v>
      </c>
      <c r="N123" s="26">
        <v>1.21</v>
      </c>
      <c r="O123" s="25"/>
      <c r="P123" s="26">
        <v>25.14</v>
      </c>
    </row>
    <row r="124" spans="1:16" x14ac:dyDescent="0.3">
      <c r="A124" s="24" t="s">
        <v>197</v>
      </c>
      <c r="B124" s="26">
        <v>30.29</v>
      </c>
      <c r="C124" s="26">
        <v>13.9</v>
      </c>
      <c r="D124" s="26">
        <v>27.05</v>
      </c>
      <c r="E124" s="26">
        <v>29.65</v>
      </c>
      <c r="F124" s="26">
        <v>0</v>
      </c>
      <c r="G124" s="26">
        <v>3.19</v>
      </c>
      <c r="H124" s="26">
        <v>56.65</v>
      </c>
      <c r="I124" s="26">
        <v>26.92</v>
      </c>
      <c r="J124" s="26">
        <v>7.08</v>
      </c>
      <c r="K124" s="26">
        <v>14.38</v>
      </c>
      <c r="L124" s="26">
        <v>0.34</v>
      </c>
      <c r="M124" s="26">
        <v>0</v>
      </c>
      <c r="N124" s="26">
        <v>1.21</v>
      </c>
      <c r="O124" s="25"/>
      <c r="P124" s="26">
        <v>25.43</v>
      </c>
    </row>
    <row r="125" spans="1:16" x14ac:dyDescent="0.3">
      <c r="A125" s="24" t="s">
        <v>198</v>
      </c>
      <c r="B125" s="26">
        <v>30.65</v>
      </c>
      <c r="C125" s="26">
        <v>14.06</v>
      </c>
      <c r="D125" s="26">
        <v>27.57</v>
      </c>
      <c r="E125" s="26">
        <v>29.77</v>
      </c>
      <c r="F125" s="26">
        <v>0</v>
      </c>
      <c r="G125" s="26">
        <v>3.3</v>
      </c>
      <c r="H125" s="26">
        <v>57.24</v>
      </c>
      <c r="I125" s="26">
        <v>27.21</v>
      </c>
      <c r="J125" s="26">
        <v>7.29</v>
      </c>
      <c r="K125" s="26">
        <v>14.59</v>
      </c>
      <c r="L125" s="26">
        <v>0.34</v>
      </c>
      <c r="M125" s="26">
        <v>0</v>
      </c>
      <c r="N125" s="26">
        <v>1.21</v>
      </c>
      <c r="O125" s="25"/>
      <c r="P125" s="26">
        <v>25.71</v>
      </c>
    </row>
    <row r="126" spans="1:16" x14ac:dyDescent="0.3">
      <c r="A126" s="24" t="s">
        <v>199</v>
      </c>
      <c r="B126" s="26">
        <v>30.98</v>
      </c>
      <c r="C126" s="26">
        <v>14.22</v>
      </c>
      <c r="D126" s="26">
        <v>28.09</v>
      </c>
      <c r="E126" s="26">
        <v>29.86</v>
      </c>
      <c r="F126" s="26">
        <v>0</v>
      </c>
      <c r="G126" s="26">
        <v>3.42</v>
      </c>
      <c r="H126" s="26">
        <v>57.78</v>
      </c>
      <c r="I126" s="26">
        <v>27.52</v>
      </c>
      <c r="J126" s="26">
        <v>7.5</v>
      </c>
      <c r="K126" s="26">
        <v>14.79</v>
      </c>
      <c r="L126" s="26">
        <v>0.34</v>
      </c>
      <c r="M126" s="26">
        <v>0</v>
      </c>
      <c r="N126" s="26">
        <v>1.21</v>
      </c>
      <c r="O126" s="25"/>
      <c r="P126" s="26">
        <v>25.97</v>
      </c>
    </row>
    <row r="127" spans="1:16" x14ac:dyDescent="0.3">
      <c r="A127" s="24" t="s">
        <v>200</v>
      </c>
      <c r="B127" s="26">
        <v>31.3</v>
      </c>
      <c r="C127" s="26">
        <v>14.36</v>
      </c>
      <c r="D127" s="26">
        <v>28.58</v>
      </c>
      <c r="E127" s="26">
        <v>29.95</v>
      </c>
      <c r="F127" s="26">
        <v>0</v>
      </c>
      <c r="G127" s="26">
        <v>3.55</v>
      </c>
      <c r="H127" s="26">
        <v>58.3</v>
      </c>
      <c r="I127" s="26">
        <v>27.84</v>
      </c>
      <c r="J127" s="26">
        <v>7.7</v>
      </c>
      <c r="K127" s="26">
        <v>14.99</v>
      </c>
      <c r="L127" s="26">
        <v>0.34</v>
      </c>
      <c r="M127" s="26">
        <v>0</v>
      </c>
      <c r="N127" s="26">
        <v>1.21</v>
      </c>
      <c r="O127" s="25"/>
      <c r="P127" s="26">
        <v>26.21</v>
      </c>
    </row>
    <row r="128" spans="1:16" x14ac:dyDescent="0.3">
      <c r="A128" s="24" t="s">
        <v>201</v>
      </c>
      <c r="B128" s="26">
        <v>31.59</v>
      </c>
      <c r="C128" s="26">
        <v>14.5</v>
      </c>
      <c r="D128" s="26">
        <v>29.06</v>
      </c>
      <c r="E128" s="26">
        <v>30.07</v>
      </c>
      <c r="F128" s="26">
        <v>0</v>
      </c>
      <c r="G128" s="26">
        <v>3.69</v>
      </c>
      <c r="H128" s="26">
        <v>58.82</v>
      </c>
      <c r="I128" s="26">
        <v>28.19</v>
      </c>
      <c r="J128" s="26">
        <v>7.87</v>
      </c>
      <c r="K128" s="26">
        <v>15.19</v>
      </c>
      <c r="L128" s="26">
        <v>0.34</v>
      </c>
      <c r="M128" s="26">
        <v>0</v>
      </c>
      <c r="N128" s="26">
        <v>1.21</v>
      </c>
      <c r="O128" s="25"/>
      <c r="P128" s="26">
        <v>26.45</v>
      </c>
    </row>
    <row r="129" spans="1:16" x14ac:dyDescent="0.3">
      <c r="A129" s="24" t="s">
        <v>202</v>
      </c>
      <c r="B129" s="26">
        <v>31.88</v>
      </c>
      <c r="C129" s="26">
        <v>14.63</v>
      </c>
      <c r="D129" s="26">
        <v>29.54</v>
      </c>
      <c r="E129" s="26">
        <v>30.23</v>
      </c>
      <c r="F129" s="26">
        <v>0</v>
      </c>
      <c r="G129" s="26">
        <v>3.84</v>
      </c>
      <c r="H129" s="26">
        <v>59.34</v>
      </c>
      <c r="I129" s="26">
        <v>28.55</v>
      </c>
      <c r="J129" s="26">
        <v>8.0399999999999991</v>
      </c>
      <c r="K129" s="26">
        <v>15.37</v>
      </c>
      <c r="L129" s="26">
        <v>0.34</v>
      </c>
      <c r="M129" s="26">
        <v>0</v>
      </c>
      <c r="N129" s="26">
        <v>1.21</v>
      </c>
      <c r="O129" s="25"/>
      <c r="P129" s="26">
        <v>26.69</v>
      </c>
    </row>
    <row r="130" spans="1:16" x14ac:dyDescent="0.3">
      <c r="A130" s="24" t="s">
        <v>203</v>
      </c>
      <c r="B130" s="26">
        <v>32.159999999999997</v>
      </c>
      <c r="C130" s="26">
        <v>14.77</v>
      </c>
      <c r="D130" s="26">
        <v>30.01</v>
      </c>
      <c r="E130" s="26">
        <v>30.45</v>
      </c>
      <c r="F130" s="26">
        <v>0</v>
      </c>
      <c r="G130" s="26">
        <v>4.01</v>
      </c>
      <c r="H130" s="26">
        <v>59.88</v>
      </c>
      <c r="I130" s="26">
        <v>28.91</v>
      </c>
      <c r="J130" s="26">
        <v>8.2100000000000009</v>
      </c>
      <c r="K130" s="26">
        <v>15.56</v>
      </c>
      <c r="L130" s="26">
        <v>0.34</v>
      </c>
      <c r="M130" s="26">
        <v>0</v>
      </c>
      <c r="N130" s="26">
        <v>1.21</v>
      </c>
      <c r="O130" s="25"/>
      <c r="P130" s="26">
        <v>26.94</v>
      </c>
    </row>
    <row r="131" spans="1:16" x14ac:dyDescent="0.3">
      <c r="A131" s="24" t="s">
        <v>204</v>
      </c>
      <c r="B131" s="26">
        <v>32.450000000000003</v>
      </c>
      <c r="C131" s="26">
        <v>14.91</v>
      </c>
      <c r="D131" s="26">
        <v>30.49</v>
      </c>
      <c r="E131" s="26">
        <v>30.73</v>
      </c>
      <c r="F131" s="26">
        <v>0</v>
      </c>
      <c r="G131" s="26">
        <v>4.1900000000000004</v>
      </c>
      <c r="H131" s="26">
        <v>60.45</v>
      </c>
      <c r="I131" s="26">
        <v>29.26</v>
      </c>
      <c r="J131" s="26">
        <v>8.3800000000000008</v>
      </c>
      <c r="K131" s="26">
        <v>15.73</v>
      </c>
      <c r="L131" s="26">
        <v>0.34</v>
      </c>
      <c r="M131" s="26">
        <v>0</v>
      </c>
      <c r="N131" s="26">
        <v>1.21</v>
      </c>
      <c r="O131" s="25"/>
      <c r="P131" s="26">
        <v>27.2</v>
      </c>
    </row>
    <row r="132" spans="1:16" x14ac:dyDescent="0.3">
      <c r="A132" s="24" t="s">
        <v>205</v>
      </c>
      <c r="B132" s="26">
        <v>32.770000000000003</v>
      </c>
      <c r="C132" s="26">
        <v>15.08</v>
      </c>
      <c r="D132" s="26">
        <v>30.98</v>
      </c>
      <c r="E132" s="26">
        <v>31.08</v>
      </c>
      <c r="F132" s="26">
        <v>0</v>
      </c>
      <c r="G132" s="26">
        <v>4.3899999999999997</v>
      </c>
      <c r="H132" s="26">
        <v>61.06</v>
      </c>
      <c r="I132" s="26">
        <v>29.6</v>
      </c>
      <c r="J132" s="26">
        <v>8.5399999999999991</v>
      </c>
      <c r="K132" s="26">
        <v>15.9</v>
      </c>
      <c r="L132" s="26">
        <v>0.34</v>
      </c>
      <c r="M132" s="26">
        <v>0</v>
      </c>
      <c r="N132" s="26">
        <v>1.21</v>
      </c>
      <c r="O132" s="25"/>
      <c r="P132" s="26">
        <v>27.49</v>
      </c>
    </row>
    <row r="133" spans="1:16" x14ac:dyDescent="0.3">
      <c r="A133" s="24" t="s">
        <v>206</v>
      </c>
      <c r="B133" s="26">
        <v>33.11</v>
      </c>
      <c r="C133" s="26">
        <v>15.26</v>
      </c>
      <c r="D133" s="26">
        <v>31.51</v>
      </c>
      <c r="E133" s="26">
        <v>31.31</v>
      </c>
      <c r="F133" s="26">
        <v>0</v>
      </c>
      <c r="G133" s="26">
        <v>4.6100000000000003</v>
      </c>
      <c r="H133" s="26">
        <v>61.7</v>
      </c>
      <c r="I133" s="26">
        <v>29.92</v>
      </c>
      <c r="J133" s="26">
        <v>8.6999999999999993</v>
      </c>
      <c r="K133" s="26">
        <v>16.07</v>
      </c>
      <c r="L133" s="26">
        <v>0.34</v>
      </c>
      <c r="M133" s="26">
        <v>0</v>
      </c>
      <c r="N133" s="26">
        <v>1.21</v>
      </c>
      <c r="O133" s="25"/>
      <c r="P133" s="26">
        <v>27.78</v>
      </c>
    </row>
    <row r="134" spans="1:16" x14ac:dyDescent="0.3">
      <c r="A134" s="24" t="s">
        <v>207</v>
      </c>
      <c r="B134" s="26">
        <v>33.47</v>
      </c>
      <c r="C134" s="26">
        <v>15.46</v>
      </c>
      <c r="D134" s="26">
        <v>32.08</v>
      </c>
      <c r="E134" s="26">
        <v>31.55</v>
      </c>
      <c r="F134" s="26">
        <v>0</v>
      </c>
      <c r="G134" s="26">
        <v>4.83</v>
      </c>
      <c r="H134" s="26">
        <v>62.36</v>
      </c>
      <c r="I134" s="26">
        <v>30.25</v>
      </c>
      <c r="J134" s="26">
        <v>8.86</v>
      </c>
      <c r="K134" s="26">
        <v>16.23</v>
      </c>
      <c r="L134" s="26">
        <v>0.34</v>
      </c>
      <c r="M134" s="26">
        <v>0</v>
      </c>
      <c r="N134" s="26">
        <v>1.21</v>
      </c>
      <c r="O134" s="25"/>
      <c r="P134" s="26">
        <v>28.09</v>
      </c>
    </row>
    <row r="135" spans="1:16" x14ac:dyDescent="0.3">
      <c r="A135" s="24" t="s">
        <v>208</v>
      </c>
      <c r="B135" s="26">
        <v>33.840000000000003</v>
      </c>
      <c r="C135" s="26">
        <v>15.66</v>
      </c>
      <c r="D135" s="26">
        <v>32.68</v>
      </c>
      <c r="E135" s="26">
        <v>31.79</v>
      </c>
      <c r="F135" s="26">
        <v>0</v>
      </c>
      <c r="G135" s="26">
        <v>5.07</v>
      </c>
      <c r="H135" s="26">
        <v>63.04</v>
      </c>
      <c r="I135" s="26">
        <v>30.59</v>
      </c>
      <c r="J135" s="26">
        <v>9.02</v>
      </c>
      <c r="K135" s="26">
        <v>16.39</v>
      </c>
      <c r="L135" s="26">
        <v>0.34</v>
      </c>
      <c r="M135" s="26">
        <v>0</v>
      </c>
      <c r="N135" s="26">
        <v>1.21</v>
      </c>
      <c r="O135" s="25"/>
      <c r="P135" s="26">
        <v>28.41</v>
      </c>
    </row>
    <row r="136" spans="1:16" x14ac:dyDescent="0.3">
      <c r="A136" s="24" t="s">
        <v>209</v>
      </c>
      <c r="B136" s="26">
        <v>34.229999999999997</v>
      </c>
      <c r="C136" s="26">
        <v>15.88</v>
      </c>
      <c r="D136" s="26">
        <v>33.31</v>
      </c>
      <c r="E136" s="26">
        <v>32.07</v>
      </c>
      <c r="F136" s="26">
        <v>0</v>
      </c>
      <c r="G136" s="26">
        <v>5.32</v>
      </c>
      <c r="H136" s="26">
        <v>63.75</v>
      </c>
      <c r="I136" s="26">
        <v>30.95</v>
      </c>
      <c r="J136" s="26">
        <v>9.1999999999999993</v>
      </c>
      <c r="K136" s="26">
        <v>17.559999999999999</v>
      </c>
      <c r="L136" s="26">
        <v>0.34</v>
      </c>
      <c r="M136" s="26">
        <v>0</v>
      </c>
      <c r="N136" s="26">
        <v>1.21</v>
      </c>
      <c r="O136" s="25"/>
      <c r="P136" s="26">
        <v>28.75</v>
      </c>
    </row>
    <row r="137" spans="1:16" x14ac:dyDescent="0.3">
      <c r="A137" s="24" t="s">
        <v>210</v>
      </c>
      <c r="B137" s="26">
        <v>34.61</v>
      </c>
      <c r="C137" s="26">
        <v>16.09</v>
      </c>
      <c r="D137" s="26">
        <v>34.17</v>
      </c>
      <c r="E137" s="26">
        <v>32.479999999999997</v>
      </c>
      <c r="F137" s="26">
        <v>0</v>
      </c>
      <c r="G137" s="26">
        <v>5.58</v>
      </c>
      <c r="H137" s="26">
        <v>64.459999999999994</v>
      </c>
      <c r="I137" s="26">
        <v>31.31</v>
      </c>
      <c r="J137" s="26">
        <v>9.3800000000000008</v>
      </c>
      <c r="K137" s="26">
        <v>17.98</v>
      </c>
      <c r="L137" s="26">
        <v>0.34</v>
      </c>
      <c r="M137" s="26">
        <v>0</v>
      </c>
      <c r="N137" s="26">
        <v>1.21</v>
      </c>
      <c r="O137" s="25"/>
      <c r="P137" s="26">
        <v>29.1</v>
      </c>
    </row>
    <row r="138" spans="1:16" x14ac:dyDescent="0.3">
      <c r="A138" s="24" t="s">
        <v>211</v>
      </c>
      <c r="B138" s="26">
        <v>34.979999999999997</v>
      </c>
      <c r="C138" s="26">
        <v>16.309999999999999</v>
      </c>
      <c r="D138" s="26">
        <v>34.85</v>
      </c>
      <c r="E138" s="26">
        <v>32.85</v>
      </c>
      <c r="F138" s="26">
        <v>0</v>
      </c>
      <c r="G138" s="26">
        <v>5.87</v>
      </c>
      <c r="H138" s="26">
        <v>65.16</v>
      </c>
      <c r="I138" s="26">
        <v>31.64</v>
      </c>
      <c r="J138" s="26">
        <v>9.57</v>
      </c>
      <c r="K138" s="26">
        <v>18.079999999999998</v>
      </c>
      <c r="L138" s="26">
        <v>0.34</v>
      </c>
      <c r="M138" s="26">
        <v>0</v>
      </c>
      <c r="N138" s="26">
        <v>1.21</v>
      </c>
      <c r="O138" s="25"/>
      <c r="P138" s="26">
        <v>29.43</v>
      </c>
    </row>
    <row r="139" spans="1:16" x14ac:dyDescent="0.3">
      <c r="A139" s="24" t="s">
        <v>212</v>
      </c>
      <c r="B139" s="26">
        <v>35.340000000000003</v>
      </c>
      <c r="C139" s="26">
        <v>16.53</v>
      </c>
      <c r="D139" s="26">
        <v>35.51</v>
      </c>
      <c r="E139" s="26">
        <v>33.159999999999997</v>
      </c>
      <c r="F139" s="26">
        <v>0</v>
      </c>
      <c r="G139" s="26">
        <v>6.18</v>
      </c>
      <c r="H139" s="26">
        <v>65.849999999999994</v>
      </c>
      <c r="I139" s="26">
        <v>31.91</v>
      </c>
      <c r="J139" s="26">
        <v>9.75</v>
      </c>
      <c r="K139" s="26">
        <v>18.21</v>
      </c>
      <c r="L139" s="26">
        <v>0.34</v>
      </c>
      <c r="M139" s="26">
        <v>0</v>
      </c>
      <c r="N139" s="26">
        <v>1.21</v>
      </c>
      <c r="O139" s="25"/>
      <c r="P139" s="26">
        <v>29.76</v>
      </c>
    </row>
    <row r="140" spans="1:16" x14ac:dyDescent="0.3">
      <c r="A140" s="24" t="s">
        <v>213</v>
      </c>
      <c r="B140" s="26">
        <v>35.69</v>
      </c>
      <c r="C140" s="26">
        <v>16.75</v>
      </c>
      <c r="D140" s="26">
        <v>36.11</v>
      </c>
      <c r="E140" s="26">
        <v>33.409999999999997</v>
      </c>
      <c r="F140" s="26">
        <v>0</v>
      </c>
      <c r="G140" s="26">
        <v>6.51</v>
      </c>
      <c r="H140" s="26">
        <v>66.55</v>
      </c>
      <c r="I140" s="26">
        <v>32.119999999999997</v>
      </c>
      <c r="J140" s="26">
        <v>9.92</v>
      </c>
      <c r="K140" s="26">
        <v>18.579999999999998</v>
      </c>
      <c r="L140" s="26">
        <v>0.34</v>
      </c>
      <c r="M140" s="26">
        <v>0</v>
      </c>
      <c r="N140" s="26">
        <v>1.21</v>
      </c>
      <c r="O140" s="25"/>
      <c r="P140" s="26">
        <v>30.08</v>
      </c>
    </row>
    <row r="141" spans="1:16" x14ac:dyDescent="0.3">
      <c r="A141" s="24" t="s">
        <v>214</v>
      </c>
      <c r="B141" s="26">
        <v>36.01</v>
      </c>
      <c r="C141" s="26">
        <v>16.97</v>
      </c>
      <c r="D141" s="26">
        <v>36.659999999999997</v>
      </c>
      <c r="E141" s="26">
        <v>33.61</v>
      </c>
      <c r="F141" s="26">
        <v>0</v>
      </c>
      <c r="G141" s="26">
        <v>6.86</v>
      </c>
      <c r="H141" s="26">
        <v>67.25</v>
      </c>
      <c r="I141" s="26">
        <v>32.28</v>
      </c>
      <c r="J141" s="26">
        <v>10.09</v>
      </c>
      <c r="K141" s="26">
        <v>19.329999999999998</v>
      </c>
      <c r="L141" s="26">
        <v>0.34</v>
      </c>
      <c r="M141" s="26">
        <v>0</v>
      </c>
      <c r="N141" s="26">
        <v>1.21</v>
      </c>
      <c r="O141" s="25"/>
      <c r="P141" s="26">
        <v>30.38</v>
      </c>
    </row>
    <row r="142" spans="1:16" x14ac:dyDescent="0.3">
      <c r="A142" s="24" t="s">
        <v>215</v>
      </c>
      <c r="B142" s="26">
        <v>36.33</v>
      </c>
      <c r="C142" s="26">
        <v>17.190000000000001</v>
      </c>
      <c r="D142" s="26">
        <v>37.159999999999997</v>
      </c>
      <c r="E142" s="26">
        <v>33.770000000000003</v>
      </c>
      <c r="F142" s="26">
        <v>0</v>
      </c>
      <c r="G142" s="26">
        <v>7.23</v>
      </c>
      <c r="H142" s="26">
        <v>67.930000000000007</v>
      </c>
      <c r="I142" s="26">
        <v>32.44</v>
      </c>
      <c r="J142" s="26">
        <v>10.25</v>
      </c>
      <c r="K142" s="26">
        <v>20.49</v>
      </c>
      <c r="L142" s="26">
        <v>0.34</v>
      </c>
      <c r="M142" s="26">
        <v>0</v>
      </c>
      <c r="N142" s="26">
        <v>1.21</v>
      </c>
      <c r="O142" s="25"/>
      <c r="P142" s="26">
        <v>30.69</v>
      </c>
    </row>
    <row r="143" spans="1:16" x14ac:dyDescent="0.3">
      <c r="A143" s="24" t="s">
        <v>216</v>
      </c>
      <c r="B143" s="26">
        <v>36.64</v>
      </c>
      <c r="C143" s="26">
        <v>17.440000000000001</v>
      </c>
      <c r="D143" s="26">
        <v>37.630000000000003</v>
      </c>
      <c r="E143" s="26">
        <v>33.93</v>
      </c>
      <c r="F143" s="26">
        <v>0</v>
      </c>
      <c r="G143" s="26">
        <v>7.59</v>
      </c>
      <c r="H143" s="26">
        <v>68.61</v>
      </c>
      <c r="I143" s="26">
        <v>32.619999999999997</v>
      </c>
      <c r="J143" s="26">
        <v>10.4</v>
      </c>
      <c r="K143" s="26">
        <v>22.02</v>
      </c>
      <c r="L143" s="26">
        <v>0.34</v>
      </c>
      <c r="M143" s="26">
        <v>0</v>
      </c>
      <c r="N143" s="26">
        <v>1.21</v>
      </c>
      <c r="O143" s="25"/>
      <c r="P143" s="26">
        <v>31</v>
      </c>
    </row>
    <row r="144" spans="1:16" x14ac:dyDescent="0.3">
      <c r="A144" s="24" t="s">
        <v>217</v>
      </c>
      <c r="B144" s="26">
        <v>36.950000000000003</v>
      </c>
      <c r="C144" s="26">
        <v>17.7</v>
      </c>
      <c r="D144" s="26">
        <v>38.08</v>
      </c>
      <c r="E144" s="26">
        <v>34.119999999999997</v>
      </c>
      <c r="F144" s="26">
        <v>0</v>
      </c>
      <c r="G144" s="26">
        <v>7.95</v>
      </c>
      <c r="H144" s="26">
        <v>69.3</v>
      </c>
      <c r="I144" s="26">
        <v>32.85</v>
      </c>
      <c r="J144" s="26">
        <v>10.54</v>
      </c>
      <c r="K144" s="26">
        <v>23.82</v>
      </c>
      <c r="L144" s="26">
        <v>0.34</v>
      </c>
      <c r="M144" s="26">
        <v>0</v>
      </c>
      <c r="N144" s="26">
        <v>1.21</v>
      </c>
      <c r="O144" s="25"/>
      <c r="P144" s="26">
        <v>31.31</v>
      </c>
    </row>
    <row r="145" spans="1:16" x14ac:dyDescent="0.3">
      <c r="A145" s="24" t="s">
        <v>218</v>
      </c>
      <c r="B145" s="26">
        <v>37.270000000000003</v>
      </c>
      <c r="C145" s="26">
        <v>17.989999999999998</v>
      </c>
      <c r="D145" s="26">
        <v>38.53</v>
      </c>
      <c r="E145" s="26">
        <v>34.369999999999997</v>
      </c>
      <c r="F145" s="26">
        <v>0</v>
      </c>
      <c r="G145" s="26">
        <v>8.2899999999999991</v>
      </c>
      <c r="H145" s="26">
        <v>69.989999999999995</v>
      </c>
      <c r="I145" s="26">
        <v>33.11</v>
      </c>
      <c r="J145" s="26">
        <v>10.68</v>
      </c>
      <c r="K145" s="26">
        <v>25.71</v>
      </c>
      <c r="L145" s="26">
        <v>0.34</v>
      </c>
      <c r="M145" s="26">
        <v>0</v>
      </c>
      <c r="N145" s="26">
        <v>1.21</v>
      </c>
      <c r="O145" s="25"/>
      <c r="P145" s="26">
        <v>31.63</v>
      </c>
    </row>
    <row r="146" spans="1:16" x14ac:dyDescent="0.3">
      <c r="A146" s="24" t="s">
        <v>219</v>
      </c>
      <c r="B146" s="26">
        <v>37.590000000000003</v>
      </c>
      <c r="C146" s="26">
        <v>18.27</v>
      </c>
      <c r="D146" s="26">
        <v>38.99</v>
      </c>
      <c r="E146" s="26">
        <v>34.729999999999997</v>
      </c>
      <c r="F146" s="26">
        <v>0</v>
      </c>
      <c r="G146" s="26">
        <v>8.6199999999999992</v>
      </c>
      <c r="H146" s="26">
        <v>70.63</v>
      </c>
      <c r="I146" s="26">
        <v>33.39</v>
      </c>
      <c r="J146" s="26">
        <v>10.83</v>
      </c>
      <c r="K146" s="26">
        <v>27.45</v>
      </c>
      <c r="L146" s="26">
        <v>0.34</v>
      </c>
      <c r="M146" s="26">
        <v>0</v>
      </c>
      <c r="N146" s="26">
        <v>1.21</v>
      </c>
      <c r="O146" s="25"/>
      <c r="P146" s="26">
        <v>31.96</v>
      </c>
    </row>
    <row r="147" spans="1:16" x14ac:dyDescent="0.3">
      <c r="A147" s="24" t="s">
        <v>220</v>
      </c>
      <c r="B147" s="26">
        <v>37.909999999999997</v>
      </c>
      <c r="C147" s="26">
        <v>18.559999999999999</v>
      </c>
      <c r="D147" s="26">
        <v>39.479999999999997</v>
      </c>
      <c r="E147" s="26">
        <v>35.200000000000003</v>
      </c>
      <c r="F147" s="26">
        <v>0</v>
      </c>
      <c r="G147" s="26">
        <v>8.94</v>
      </c>
      <c r="H147" s="26">
        <v>71.239999999999995</v>
      </c>
      <c r="I147" s="26">
        <v>33.65</v>
      </c>
      <c r="J147" s="26">
        <v>10.97</v>
      </c>
      <c r="K147" s="26">
        <v>28.87</v>
      </c>
      <c r="L147" s="26">
        <v>0.34</v>
      </c>
      <c r="M147" s="26">
        <v>0</v>
      </c>
      <c r="N147" s="26">
        <v>1.21</v>
      </c>
      <c r="O147" s="25"/>
      <c r="P147" s="26">
        <v>32.29</v>
      </c>
    </row>
    <row r="148" spans="1:16" x14ac:dyDescent="0.3">
      <c r="A148" s="24" t="s">
        <v>221</v>
      </c>
      <c r="B148" s="26">
        <v>38.24</v>
      </c>
      <c r="C148" s="26">
        <v>18.829999999999998</v>
      </c>
      <c r="D148" s="26">
        <v>40</v>
      </c>
      <c r="E148" s="26">
        <v>35.78</v>
      </c>
      <c r="F148" s="26">
        <v>0</v>
      </c>
      <c r="G148" s="26">
        <v>9.24</v>
      </c>
      <c r="H148" s="26">
        <v>71.83</v>
      </c>
      <c r="I148" s="26">
        <v>33.880000000000003</v>
      </c>
      <c r="J148" s="26">
        <v>11.13</v>
      </c>
      <c r="K148" s="26">
        <v>29.92</v>
      </c>
      <c r="L148" s="26">
        <v>0.34</v>
      </c>
      <c r="M148" s="26">
        <v>0</v>
      </c>
      <c r="N148" s="26">
        <v>1.21</v>
      </c>
      <c r="O148" s="25"/>
      <c r="P148" s="26">
        <v>32.619999999999997</v>
      </c>
    </row>
    <row r="149" spans="1:16" x14ac:dyDescent="0.3">
      <c r="A149" s="24" t="s">
        <v>222</v>
      </c>
      <c r="B149" s="26">
        <v>38.57</v>
      </c>
      <c r="C149" s="26">
        <v>19.100000000000001</v>
      </c>
      <c r="D149" s="26">
        <v>40.53</v>
      </c>
      <c r="E149" s="26">
        <v>36.43</v>
      </c>
      <c r="F149" s="26">
        <v>0</v>
      </c>
      <c r="G149" s="26">
        <v>9.5399999999999991</v>
      </c>
      <c r="H149" s="26">
        <v>72.27</v>
      </c>
      <c r="I149" s="26">
        <v>34.07</v>
      </c>
      <c r="J149" s="26">
        <v>11.29</v>
      </c>
      <c r="K149" s="26">
        <v>30.73</v>
      </c>
      <c r="L149" s="26">
        <v>0.34</v>
      </c>
      <c r="M149" s="26">
        <v>0</v>
      </c>
      <c r="N149" s="26">
        <v>1.21</v>
      </c>
      <c r="O149" s="25"/>
      <c r="P149" s="26">
        <v>32.93</v>
      </c>
    </row>
    <row r="150" spans="1:16" x14ac:dyDescent="0.3">
      <c r="A150" s="24" t="s">
        <v>223</v>
      </c>
      <c r="B150" s="26">
        <v>38.909999999999997</v>
      </c>
      <c r="C150" s="26">
        <v>19.350000000000001</v>
      </c>
      <c r="D150" s="26">
        <v>41.08</v>
      </c>
      <c r="E150" s="26">
        <v>37.08</v>
      </c>
      <c r="F150" s="26">
        <v>0</v>
      </c>
      <c r="G150" s="26">
        <v>9.81</v>
      </c>
      <c r="H150" s="26">
        <v>72.66</v>
      </c>
      <c r="I150" s="26">
        <v>34.21</v>
      </c>
      <c r="J150" s="26">
        <v>11.44</v>
      </c>
      <c r="K150" s="26">
        <v>31.52</v>
      </c>
      <c r="L150" s="26">
        <v>0.34</v>
      </c>
      <c r="M150" s="26">
        <v>0</v>
      </c>
      <c r="N150" s="26">
        <v>1.21</v>
      </c>
      <c r="O150" s="25"/>
      <c r="P150" s="26">
        <v>33.22</v>
      </c>
    </row>
    <row r="151" spans="1:16" x14ac:dyDescent="0.3">
      <c r="A151" s="24" t="s">
        <v>224</v>
      </c>
      <c r="B151" s="26">
        <v>39.270000000000003</v>
      </c>
      <c r="C151" s="26">
        <v>19.579999999999998</v>
      </c>
      <c r="D151" s="26">
        <v>41.63</v>
      </c>
      <c r="E151" s="26">
        <v>37.71</v>
      </c>
      <c r="F151" s="26">
        <v>0</v>
      </c>
      <c r="G151" s="26">
        <v>10.06</v>
      </c>
      <c r="H151" s="26">
        <v>73.03</v>
      </c>
      <c r="I151" s="26">
        <v>34.31</v>
      </c>
      <c r="J151" s="26">
        <v>11.6</v>
      </c>
      <c r="K151" s="26">
        <v>32.49</v>
      </c>
      <c r="L151" s="26">
        <v>0.34</v>
      </c>
      <c r="M151" s="26">
        <v>0</v>
      </c>
      <c r="N151" s="26">
        <v>1.21</v>
      </c>
      <c r="O151" s="25"/>
      <c r="P151" s="26">
        <v>33.520000000000003</v>
      </c>
    </row>
    <row r="152" spans="1:16" x14ac:dyDescent="0.3">
      <c r="A152" s="24" t="s">
        <v>225</v>
      </c>
      <c r="B152" s="26">
        <v>39.619999999999997</v>
      </c>
      <c r="C152" s="26">
        <v>19.809999999999999</v>
      </c>
      <c r="D152" s="26">
        <v>42.18</v>
      </c>
      <c r="E152" s="26">
        <v>38.270000000000003</v>
      </c>
      <c r="F152" s="26">
        <v>0</v>
      </c>
      <c r="G152" s="26">
        <v>10.29</v>
      </c>
      <c r="H152" s="26">
        <v>73.430000000000007</v>
      </c>
      <c r="I152" s="26">
        <v>34.39</v>
      </c>
      <c r="J152" s="26">
        <v>11.75</v>
      </c>
      <c r="K152" s="26">
        <v>33.700000000000003</v>
      </c>
      <c r="L152" s="26">
        <v>0.34</v>
      </c>
      <c r="M152" s="26">
        <v>0</v>
      </c>
      <c r="N152" s="26">
        <v>1.21</v>
      </c>
      <c r="O152" s="25"/>
      <c r="P152" s="26">
        <v>33.81</v>
      </c>
    </row>
    <row r="153" spans="1:16" x14ac:dyDescent="0.3">
      <c r="A153" s="24" t="s">
        <v>226</v>
      </c>
      <c r="B153" s="26">
        <v>39.99</v>
      </c>
      <c r="C153" s="26">
        <v>20.03</v>
      </c>
      <c r="D153" s="26">
        <v>42.72</v>
      </c>
      <c r="E153" s="26">
        <v>38.799999999999997</v>
      </c>
      <c r="F153" s="26">
        <v>0</v>
      </c>
      <c r="G153" s="26">
        <v>10.5</v>
      </c>
      <c r="H153" s="26">
        <v>74</v>
      </c>
      <c r="I153" s="26">
        <v>34.479999999999997</v>
      </c>
      <c r="J153" s="26">
        <v>11.91</v>
      </c>
      <c r="K153" s="26">
        <v>35.03</v>
      </c>
      <c r="L153" s="26">
        <v>0.34</v>
      </c>
      <c r="M153" s="26">
        <v>0</v>
      </c>
      <c r="N153" s="26">
        <v>1.21</v>
      </c>
      <c r="O153" s="25"/>
      <c r="P153" s="26">
        <v>34.14</v>
      </c>
    </row>
    <row r="154" spans="1:16" x14ac:dyDescent="0.3">
      <c r="A154" s="24" t="s">
        <v>227</v>
      </c>
      <c r="B154" s="26">
        <v>40.36</v>
      </c>
      <c r="C154" s="26">
        <v>20.239999999999998</v>
      </c>
      <c r="D154" s="26">
        <v>43.27</v>
      </c>
      <c r="E154" s="26">
        <v>39.31</v>
      </c>
      <c r="F154" s="26">
        <v>0</v>
      </c>
      <c r="G154" s="26">
        <v>10.7</v>
      </c>
      <c r="H154" s="26">
        <v>74.569999999999993</v>
      </c>
      <c r="I154" s="26">
        <v>34.61</v>
      </c>
      <c r="J154" s="26">
        <v>12.06</v>
      </c>
      <c r="K154" s="26">
        <v>36.28</v>
      </c>
      <c r="L154" s="26">
        <v>0.34</v>
      </c>
      <c r="M154" s="26">
        <v>0</v>
      </c>
      <c r="N154" s="26">
        <v>1.21</v>
      </c>
      <c r="O154" s="25"/>
      <c r="P154" s="26">
        <v>34.46</v>
      </c>
    </row>
    <row r="155" spans="1:16" x14ac:dyDescent="0.3">
      <c r="A155" s="24" t="s">
        <v>228</v>
      </c>
      <c r="B155" s="26">
        <v>40.72</v>
      </c>
      <c r="C155" s="26">
        <v>20.46</v>
      </c>
      <c r="D155" s="26">
        <v>43.84</v>
      </c>
      <c r="E155" s="26">
        <v>39.840000000000003</v>
      </c>
      <c r="F155" s="26">
        <v>0</v>
      </c>
      <c r="G155" s="26">
        <v>10.89</v>
      </c>
      <c r="H155" s="26">
        <v>75.13</v>
      </c>
      <c r="I155" s="26">
        <v>34.83</v>
      </c>
      <c r="J155" s="26">
        <v>12.21</v>
      </c>
      <c r="K155" s="26">
        <v>37.21</v>
      </c>
      <c r="L155" s="26">
        <v>0.34</v>
      </c>
      <c r="M155" s="26">
        <v>0</v>
      </c>
      <c r="N155" s="26">
        <v>1.21</v>
      </c>
      <c r="O155" s="25"/>
      <c r="P155" s="26">
        <v>34.78</v>
      </c>
    </row>
    <row r="156" spans="1:16" x14ac:dyDescent="0.3">
      <c r="A156" s="24" t="s">
        <v>229</v>
      </c>
      <c r="B156" s="26">
        <v>41.07</v>
      </c>
      <c r="C156" s="26">
        <v>20.68</v>
      </c>
      <c r="D156" s="26">
        <v>44.41</v>
      </c>
      <c r="E156" s="26">
        <v>40.409999999999997</v>
      </c>
      <c r="F156" s="26">
        <v>0</v>
      </c>
      <c r="G156" s="26">
        <v>11.08</v>
      </c>
      <c r="H156" s="26">
        <v>75.72</v>
      </c>
      <c r="I156" s="26">
        <v>35.130000000000003</v>
      </c>
      <c r="J156" s="26">
        <v>12.36</v>
      </c>
      <c r="K156" s="26">
        <v>37.75</v>
      </c>
      <c r="L156" s="26">
        <v>0.34</v>
      </c>
      <c r="M156" s="26">
        <v>0</v>
      </c>
      <c r="N156" s="26">
        <v>1.21</v>
      </c>
      <c r="O156" s="25"/>
      <c r="P156" s="26">
        <v>35.1</v>
      </c>
    </row>
    <row r="157" spans="1:16" x14ac:dyDescent="0.3">
      <c r="A157" s="24" t="s">
        <v>230</v>
      </c>
      <c r="B157" s="26">
        <v>41.43</v>
      </c>
      <c r="C157" s="26">
        <v>20.9</v>
      </c>
      <c r="D157" s="26">
        <v>44.99</v>
      </c>
      <c r="E157" s="26">
        <v>40.97</v>
      </c>
      <c r="F157" s="26">
        <v>0</v>
      </c>
      <c r="G157" s="26">
        <v>11.28</v>
      </c>
      <c r="H157" s="26">
        <v>76.34</v>
      </c>
      <c r="I157" s="26">
        <v>35.520000000000003</v>
      </c>
      <c r="J157" s="26">
        <v>12.51</v>
      </c>
      <c r="K157" s="26">
        <v>37.94</v>
      </c>
      <c r="L157" s="26">
        <v>0.75</v>
      </c>
      <c r="M157" s="26">
        <v>0.01</v>
      </c>
      <c r="N157" s="26">
        <v>2.4900000000000002</v>
      </c>
      <c r="O157" s="25"/>
      <c r="P157" s="26">
        <v>35.51</v>
      </c>
    </row>
    <row r="158" spans="1:16" x14ac:dyDescent="0.3">
      <c r="A158" s="24" t="s">
        <v>231</v>
      </c>
      <c r="B158" s="26">
        <v>41.8</v>
      </c>
      <c r="C158" s="26">
        <v>21.13</v>
      </c>
      <c r="D158" s="26">
        <v>45.57</v>
      </c>
      <c r="E158" s="26">
        <v>41.53</v>
      </c>
      <c r="F158" s="26">
        <v>0</v>
      </c>
      <c r="G158" s="26">
        <v>11.48</v>
      </c>
      <c r="H158" s="26">
        <v>76.94</v>
      </c>
      <c r="I158" s="26">
        <v>35.97</v>
      </c>
      <c r="J158" s="26">
        <v>12.66</v>
      </c>
      <c r="K158" s="26">
        <v>37.94</v>
      </c>
      <c r="L158" s="26">
        <v>1.23</v>
      </c>
      <c r="M158" s="26">
        <v>0.01</v>
      </c>
      <c r="N158" s="26">
        <v>3.8</v>
      </c>
      <c r="O158" s="25"/>
      <c r="P158" s="26">
        <v>35.909999999999997</v>
      </c>
    </row>
    <row r="159" spans="1:16" x14ac:dyDescent="0.3">
      <c r="A159" s="24" t="s">
        <v>232</v>
      </c>
      <c r="B159" s="26">
        <v>42.18</v>
      </c>
      <c r="C159" s="26">
        <v>21.36</v>
      </c>
      <c r="D159" s="26">
        <v>46.13</v>
      </c>
      <c r="E159" s="26">
        <v>42.07</v>
      </c>
      <c r="F159" s="26">
        <v>0</v>
      </c>
      <c r="G159" s="26">
        <v>11.69</v>
      </c>
      <c r="H159" s="26">
        <v>77.489999999999995</v>
      </c>
      <c r="I159" s="26">
        <v>36.450000000000003</v>
      </c>
      <c r="J159" s="26">
        <v>12.81</v>
      </c>
      <c r="K159" s="26">
        <v>37.950000000000003</v>
      </c>
      <c r="L159" s="26">
        <v>1.69</v>
      </c>
      <c r="M159" s="26">
        <v>0.02</v>
      </c>
      <c r="N159" s="26">
        <v>5.08</v>
      </c>
      <c r="O159" s="25"/>
      <c r="P159" s="26">
        <v>36.299999999999997</v>
      </c>
    </row>
    <row r="160" spans="1:16" x14ac:dyDescent="0.3">
      <c r="A160" s="24" t="s">
        <v>233</v>
      </c>
      <c r="B160" s="26">
        <v>42.56</v>
      </c>
      <c r="C160" s="26">
        <v>21.59</v>
      </c>
      <c r="D160" s="26">
        <v>46.67</v>
      </c>
      <c r="E160" s="26">
        <v>42.62</v>
      </c>
      <c r="F160" s="26">
        <v>0</v>
      </c>
      <c r="G160" s="26">
        <v>11.9</v>
      </c>
      <c r="H160" s="26">
        <v>78</v>
      </c>
      <c r="I160" s="26">
        <v>36.94</v>
      </c>
      <c r="J160" s="26">
        <v>12.96</v>
      </c>
      <c r="K160" s="26">
        <v>38.07</v>
      </c>
      <c r="L160" s="26">
        <v>2.0699999999999998</v>
      </c>
      <c r="M160" s="26">
        <v>0.03</v>
      </c>
      <c r="N160" s="26">
        <v>6.28</v>
      </c>
      <c r="O160" s="25"/>
      <c r="P160" s="26">
        <v>36.67</v>
      </c>
    </row>
    <row r="161" spans="1:16" x14ac:dyDescent="0.3">
      <c r="A161" s="24" t="s">
        <v>234</v>
      </c>
      <c r="B161" s="26">
        <v>42.95</v>
      </c>
      <c r="C161" s="26">
        <v>21.83</v>
      </c>
      <c r="D161" s="26">
        <v>47.19</v>
      </c>
      <c r="E161" s="26">
        <v>43.19</v>
      </c>
      <c r="F161" s="26">
        <v>0</v>
      </c>
      <c r="G161" s="26">
        <v>12.11</v>
      </c>
      <c r="H161" s="26">
        <v>78.44</v>
      </c>
      <c r="I161" s="26">
        <v>37.44</v>
      </c>
      <c r="J161" s="26">
        <v>13.11</v>
      </c>
      <c r="K161" s="26">
        <v>38.33</v>
      </c>
      <c r="L161" s="26">
        <v>2.4</v>
      </c>
      <c r="M161" s="26">
        <v>0.03</v>
      </c>
      <c r="N161" s="26">
        <v>7.41</v>
      </c>
      <c r="O161" s="25"/>
      <c r="P161" s="26">
        <v>37.01</v>
      </c>
    </row>
    <row r="162" spans="1:16" x14ac:dyDescent="0.3">
      <c r="A162" s="24" t="s">
        <v>235</v>
      </c>
      <c r="B162" s="26">
        <v>43.32</v>
      </c>
      <c r="C162" s="26">
        <v>22.06</v>
      </c>
      <c r="D162" s="26">
        <v>47.68</v>
      </c>
      <c r="E162" s="26">
        <v>43.78</v>
      </c>
      <c r="F162" s="26">
        <v>0</v>
      </c>
      <c r="G162" s="26">
        <v>12.3</v>
      </c>
      <c r="H162" s="26">
        <v>78.8</v>
      </c>
      <c r="I162" s="26">
        <v>37.950000000000003</v>
      </c>
      <c r="J162" s="26">
        <v>13.26</v>
      </c>
      <c r="K162" s="26">
        <v>38.729999999999997</v>
      </c>
      <c r="L162" s="26">
        <v>2.68</v>
      </c>
      <c r="M162" s="26">
        <v>0.04</v>
      </c>
      <c r="N162" s="26">
        <v>8.49</v>
      </c>
      <c r="O162" s="25"/>
      <c r="P162" s="26">
        <v>37.33</v>
      </c>
    </row>
    <row r="163" spans="1:16" x14ac:dyDescent="0.3">
      <c r="A163" s="24" t="s">
        <v>236</v>
      </c>
      <c r="B163" s="26">
        <v>43.66</v>
      </c>
      <c r="C163" s="26">
        <v>22.28</v>
      </c>
      <c r="D163" s="26">
        <v>48.14</v>
      </c>
      <c r="E163" s="26">
        <v>44.4</v>
      </c>
      <c r="F163" s="26">
        <v>0</v>
      </c>
      <c r="G163" s="26">
        <v>12.47</v>
      </c>
      <c r="H163" s="26">
        <v>79.069999999999993</v>
      </c>
      <c r="I163" s="26">
        <v>38.47</v>
      </c>
      <c r="J163" s="26">
        <v>13.4</v>
      </c>
      <c r="K163" s="26">
        <v>39.229999999999997</v>
      </c>
      <c r="L163" s="26">
        <v>2.93</v>
      </c>
      <c r="M163" s="26">
        <v>0.05</v>
      </c>
      <c r="N163" s="26">
        <v>9.57</v>
      </c>
      <c r="O163" s="25"/>
      <c r="P163" s="26">
        <v>37.630000000000003</v>
      </c>
    </row>
    <row r="164" spans="1:16" x14ac:dyDescent="0.3">
      <c r="A164" s="24" t="s">
        <v>237</v>
      </c>
      <c r="B164" s="26">
        <v>43.97</v>
      </c>
      <c r="C164" s="26">
        <v>22.5</v>
      </c>
      <c r="D164" s="26">
        <v>48.57</v>
      </c>
      <c r="E164" s="26">
        <v>45.06</v>
      </c>
      <c r="F164" s="26">
        <v>0</v>
      </c>
      <c r="G164" s="26">
        <v>12.63</v>
      </c>
      <c r="H164" s="26">
        <v>79.3</v>
      </c>
      <c r="I164" s="26">
        <v>38.979999999999997</v>
      </c>
      <c r="J164" s="26">
        <v>13.53</v>
      </c>
      <c r="K164" s="26">
        <v>39.79</v>
      </c>
      <c r="L164" s="26">
        <v>3.14</v>
      </c>
      <c r="M164" s="26">
        <v>0.06</v>
      </c>
      <c r="N164" s="26">
        <v>10.65</v>
      </c>
      <c r="O164" s="25"/>
      <c r="P164" s="26">
        <v>37.909999999999997</v>
      </c>
    </row>
    <row r="165" spans="1:16" x14ac:dyDescent="0.3">
      <c r="A165" s="24" t="s">
        <v>238</v>
      </c>
      <c r="B165" s="26">
        <v>44.24</v>
      </c>
      <c r="C165" s="26">
        <v>22.7</v>
      </c>
      <c r="D165" s="26">
        <v>48.99</v>
      </c>
      <c r="E165" s="26">
        <v>45.73</v>
      </c>
      <c r="F165" s="26">
        <v>0</v>
      </c>
      <c r="G165" s="26">
        <v>12.78</v>
      </c>
      <c r="H165" s="26">
        <v>79.45</v>
      </c>
      <c r="I165" s="26">
        <v>39.43</v>
      </c>
      <c r="J165" s="26">
        <v>13.66</v>
      </c>
      <c r="K165" s="26">
        <v>40.409999999999997</v>
      </c>
      <c r="L165" s="26">
        <v>3.33</v>
      </c>
      <c r="M165" s="26">
        <v>7.0000000000000007E-2</v>
      </c>
      <c r="N165" s="26">
        <v>11.74</v>
      </c>
      <c r="O165" s="25"/>
      <c r="P165" s="26">
        <v>38.17</v>
      </c>
    </row>
    <row r="166" spans="1:16" x14ac:dyDescent="0.3">
      <c r="A166" s="24" t="s">
        <v>239</v>
      </c>
      <c r="B166" s="26">
        <v>44.5</v>
      </c>
      <c r="C166" s="26">
        <v>22.89</v>
      </c>
      <c r="D166" s="26">
        <v>49.39</v>
      </c>
      <c r="E166" s="26">
        <v>46.44</v>
      </c>
      <c r="F166" s="26">
        <v>0</v>
      </c>
      <c r="G166" s="26">
        <v>12.96</v>
      </c>
      <c r="H166" s="26">
        <v>79.569999999999993</v>
      </c>
      <c r="I166" s="26">
        <v>39.76</v>
      </c>
      <c r="J166" s="26">
        <v>13.82</v>
      </c>
      <c r="K166" s="26">
        <v>41.09</v>
      </c>
      <c r="L166" s="26">
        <v>3.52</v>
      </c>
      <c r="M166" s="26">
        <v>0.09</v>
      </c>
      <c r="N166" s="26">
        <v>12.81</v>
      </c>
      <c r="O166" s="25"/>
      <c r="P166" s="26">
        <v>38.409999999999997</v>
      </c>
    </row>
    <row r="167" spans="1:16" x14ac:dyDescent="0.3">
      <c r="A167" s="24" t="s">
        <v>240</v>
      </c>
      <c r="B167" s="26">
        <v>44.75</v>
      </c>
      <c r="C167" s="26">
        <v>23.07</v>
      </c>
      <c r="D167" s="26">
        <v>49.79</v>
      </c>
      <c r="E167" s="26">
        <v>47.19</v>
      </c>
      <c r="F167" s="26">
        <v>0.01</v>
      </c>
      <c r="G167" s="26">
        <v>13.18</v>
      </c>
      <c r="H167" s="26">
        <v>79.69</v>
      </c>
      <c r="I167" s="26">
        <v>39.950000000000003</v>
      </c>
      <c r="J167" s="26">
        <v>14</v>
      </c>
      <c r="K167" s="26">
        <v>41.85</v>
      </c>
      <c r="L167" s="26">
        <v>3.69</v>
      </c>
      <c r="M167" s="26">
        <v>0.1</v>
      </c>
      <c r="N167" s="26">
        <v>13.84</v>
      </c>
      <c r="O167" s="25"/>
      <c r="P167" s="26">
        <v>38.659999999999997</v>
      </c>
    </row>
    <row r="168" spans="1:16" x14ac:dyDescent="0.3">
      <c r="A168" s="24" t="s">
        <v>241</v>
      </c>
      <c r="B168" s="26">
        <v>45</v>
      </c>
      <c r="C168" s="26">
        <v>23.26</v>
      </c>
      <c r="D168" s="26">
        <v>50.19</v>
      </c>
      <c r="E168" s="26">
        <v>48</v>
      </c>
      <c r="F168" s="26">
        <v>0.01</v>
      </c>
      <c r="G168" s="26">
        <v>13.44</v>
      </c>
      <c r="H168" s="26">
        <v>79.91</v>
      </c>
      <c r="I168" s="26">
        <v>40.049999999999997</v>
      </c>
      <c r="J168" s="26">
        <v>14.22</v>
      </c>
      <c r="K168" s="26">
        <v>42.72</v>
      </c>
      <c r="L168" s="26">
        <v>3.87</v>
      </c>
      <c r="M168" s="26">
        <v>0.12</v>
      </c>
      <c r="N168" s="26">
        <v>14.81</v>
      </c>
      <c r="O168" s="25"/>
      <c r="P168" s="26">
        <v>38.94</v>
      </c>
    </row>
    <row r="169" spans="1:16" x14ac:dyDescent="0.3">
      <c r="A169" s="24" t="s">
        <v>242</v>
      </c>
      <c r="B169" s="26">
        <v>45.24</v>
      </c>
      <c r="C169" s="26">
        <v>23.44</v>
      </c>
      <c r="D169" s="26">
        <v>50.59</v>
      </c>
      <c r="E169" s="26">
        <v>48.85</v>
      </c>
      <c r="F169" s="26">
        <v>0.01</v>
      </c>
      <c r="G169" s="26">
        <v>13.71</v>
      </c>
      <c r="H169" s="26">
        <v>80.150000000000006</v>
      </c>
      <c r="I169" s="26">
        <v>40.090000000000003</v>
      </c>
      <c r="J169" s="26">
        <v>14.48</v>
      </c>
      <c r="K169" s="26">
        <v>43.76</v>
      </c>
      <c r="L169" s="26">
        <v>4.08</v>
      </c>
      <c r="M169" s="26">
        <v>0.14000000000000001</v>
      </c>
      <c r="N169" s="26">
        <v>15.73</v>
      </c>
      <c r="O169" s="25"/>
      <c r="P169" s="26">
        <v>39.229999999999997</v>
      </c>
    </row>
    <row r="170" spans="1:16" x14ac:dyDescent="0.3">
      <c r="A170" s="24" t="s">
        <v>243</v>
      </c>
      <c r="B170" s="26">
        <v>45.48</v>
      </c>
      <c r="C170" s="26">
        <v>23.62</v>
      </c>
      <c r="D170" s="26">
        <v>50.97</v>
      </c>
      <c r="E170" s="26">
        <v>49.72</v>
      </c>
      <c r="F170" s="26">
        <v>0.01</v>
      </c>
      <c r="G170" s="26">
        <v>13.97</v>
      </c>
      <c r="H170" s="26">
        <v>80.44</v>
      </c>
      <c r="I170" s="26">
        <v>40.17</v>
      </c>
      <c r="J170" s="26">
        <v>14.77</v>
      </c>
      <c r="K170" s="26">
        <v>45.04</v>
      </c>
      <c r="L170" s="26">
        <v>4.2699999999999996</v>
      </c>
      <c r="M170" s="26">
        <v>0.16</v>
      </c>
      <c r="N170" s="26">
        <v>16.62</v>
      </c>
      <c r="O170" s="25"/>
      <c r="P170" s="26">
        <v>39.549999999999997</v>
      </c>
    </row>
    <row r="171" spans="1:16" x14ac:dyDescent="0.3">
      <c r="A171" s="24" t="s">
        <v>244</v>
      </c>
      <c r="B171" s="26">
        <v>45.72</v>
      </c>
      <c r="C171" s="26">
        <v>23.82</v>
      </c>
      <c r="D171" s="26">
        <v>51.35</v>
      </c>
      <c r="E171" s="26">
        <v>50.59</v>
      </c>
      <c r="F171" s="26">
        <v>0.01</v>
      </c>
      <c r="G171" s="26">
        <v>14.17</v>
      </c>
      <c r="H171" s="26">
        <v>80.78</v>
      </c>
      <c r="I171" s="26">
        <v>40.340000000000003</v>
      </c>
      <c r="J171" s="26">
        <v>15.08</v>
      </c>
      <c r="K171" s="26">
        <v>46.59</v>
      </c>
      <c r="L171" s="26">
        <v>4.46</v>
      </c>
      <c r="M171" s="26">
        <v>0.18</v>
      </c>
      <c r="N171" s="26">
        <v>17.510000000000002</v>
      </c>
      <c r="O171" s="25"/>
      <c r="P171" s="26">
        <v>39.880000000000003</v>
      </c>
    </row>
    <row r="172" spans="1:16" x14ac:dyDescent="0.3">
      <c r="A172" s="24" t="s">
        <v>245</v>
      </c>
      <c r="B172" s="26">
        <v>45.95</v>
      </c>
      <c r="C172" s="26">
        <v>24.04</v>
      </c>
      <c r="D172" s="26">
        <v>51.71</v>
      </c>
      <c r="E172" s="26">
        <v>51.45</v>
      </c>
      <c r="F172" s="26">
        <v>0.01</v>
      </c>
      <c r="G172" s="26">
        <v>14.32</v>
      </c>
      <c r="H172" s="26">
        <v>81.17</v>
      </c>
      <c r="I172" s="26">
        <v>40.61</v>
      </c>
      <c r="J172" s="26">
        <v>15.42</v>
      </c>
      <c r="K172" s="26">
        <v>48.45</v>
      </c>
      <c r="L172" s="26">
        <v>4.6399999999999997</v>
      </c>
      <c r="M172" s="26">
        <v>0.21</v>
      </c>
      <c r="N172" s="26">
        <v>18.399999999999999</v>
      </c>
      <c r="O172" s="25"/>
      <c r="P172" s="26">
        <v>40.229999999999997</v>
      </c>
    </row>
    <row r="173" spans="1:16" x14ac:dyDescent="0.3">
      <c r="A173" s="24" t="s">
        <v>246</v>
      </c>
      <c r="B173" s="26">
        <v>46.18</v>
      </c>
      <c r="C173" s="26">
        <v>24.3</v>
      </c>
      <c r="D173" s="26">
        <v>52.04</v>
      </c>
      <c r="E173" s="26">
        <v>52.22</v>
      </c>
      <c r="F173" s="26">
        <v>0.02</v>
      </c>
      <c r="G173" s="26">
        <v>14.4</v>
      </c>
      <c r="H173" s="26">
        <v>81.56</v>
      </c>
      <c r="I173" s="26">
        <v>40.94</v>
      </c>
      <c r="J173" s="26">
        <v>15.77</v>
      </c>
      <c r="K173" s="26">
        <v>50.57</v>
      </c>
      <c r="L173" s="26">
        <v>4.8</v>
      </c>
      <c r="M173" s="26">
        <v>0.24</v>
      </c>
      <c r="N173" s="26">
        <v>19.27</v>
      </c>
      <c r="O173" s="25"/>
      <c r="P173" s="26">
        <v>40.590000000000003</v>
      </c>
    </row>
    <row r="174" spans="1:16" x14ac:dyDescent="0.3">
      <c r="A174" s="24" t="s">
        <v>247</v>
      </c>
      <c r="B174" s="26">
        <v>46.41</v>
      </c>
      <c r="C174" s="26">
        <v>24.64</v>
      </c>
      <c r="D174" s="26">
        <v>52.35</v>
      </c>
      <c r="E174" s="26">
        <v>52.9</v>
      </c>
      <c r="F174" s="26">
        <v>0.02</v>
      </c>
      <c r="G174" s="26">
        <v>14.46</v>
      </c>
      <c r="H174" s="26">
        <v>81.900000000000006</v>
      </c>
      <c r="I174" s="26">
        <v>41.23</v>
      </c>
      <c r="J174" s="26">
        <v>16.14</v>
      </c>
      <c r="K174" s="26">
        <v>52.88</v>
      </c>
      <c r="L174" s="26">
        <v>4.95</v>
      </c>
      <c r="M174" s="26">
        <v>0.27</v>
      </c>
      <c r="N174" s="26">
        <v>20.09</v>
      </c>
      <c r="O174" s="25"/>
      <c r="P174" s="26">
        <v>40.93</v>
      </c>
    </row>
    <row r="175" spans="1:16" x14ac:dyDescent="0.3">
      <c r="A175" s="24" t="s">
        <v>248</v>
      </c>
      <c r="B175" s="26">
        <v>46.64</v>
      </c>
      <c r="C175" s="26">
        <v>25.07</v>
      </c>
      <c r="D175" s="26">
        <v>52.62</v>
      </c>
      <c r="E175" s="26">
        <v>53.46</v>
      </c>
      <c r="F175" s="26">
        <v>0.02</v>
      </c>
      <c r="G175" s="26">
        <v>14.51</v>
      </c>
      <c r="H175" s="26">
        <v>82.15</v>
      </c>
      <c r="I175" s="26">
        <v>41.36</v>
      </c>
      <c r="J175" s="26">
        <v>16.53</v>
      </c>
      <c r="K175" s="26">
        <v>55.31</v>
      </c>
      <c r="L175" s="26">
        <v>5.07</v>
      </c>
      <c r="M175" s="26">
        <v>0.3</v>
      </c>
      <c r="N175" s="26">
        <v>20.86</v>
      </c>
      <c r="O175" s="25"/>
      <c r="P175" s="26">
        <v>41.24</v>
      </c>
    </row>
    <row r="176" spans="1:16" x14ac:dyDescent="0.3">
      <c r="A176" s="24" t="s">
        <v>249</v>
      </c>
      <c r="B176" s="26">
        <v>46.85</v>
      </c>
      <c r="C176" s="26">
        <v>25.61</v>
      </c>
      <c r="D176" s="26">
        <v>52.83</v>
      </c>
      <c r="E176" s="26">
        <v>53.98</v>
      </c>
      <c r="F176" s="26">
        <v>0.02</v>
      </c>
      <c r="G176" s="26">
        <v>14.55</v>
      </c>
      <c r="H176" s="26">
        <v>82.33</v>
      </c>
      <c r="I176" s="26">
        <v>41.3</v>
      </c>
      <c r="J176" s="26">
        <v>16.93</v>
      </c>
      <c r="K176" s="26">
        <v>57.77</v>
      </c>
      <c r="L176" s="26">
        <v>5.0999999999999996</v>
      </c>
      <c r="M176" s="26">
        <v>0.33</v>
      </c>
      <c r="N176" s="26">
        <v>21.56</v>
      </c>
      <c r="O176" s="25"/>
      <c r="P176" s="26">
        <v>41.55</v>
      </c>
    </row>
    <row r="177" spans="1:16" x14ac:dyDescent="0.3">
      <c r="A177" s="24" t="s">
        <v>250</v>
      </c>
      <c r="B177" s="26">
        <v>47.05</v>
      </c>
      <c r="C177" s="26">
        <v>26.27</v>
      </c>
      <c r="D177" s="26">
        <v>52.99</v>
      </c>
      <c r="E177" s="26">
        <v>54.42</v>
      </c>
      <c r="F177" s="26">
        <v>0.02</v>
      </c>
      <c r="G177" s="26">
        <v>14.59</v>
      </c>
      <c r="H177" s="26">
        <v>82.42</v>
      </c>
      <c r="I177" s="26">
        <v>41.08</v>
      </c>
      <c r="J177" s="26">
        <v>17.36</v>
      </c>
      <c r="K177" s="26">
        <v>60.21</v>
      </c>
      <c r="L177" s="26">
        <v>5.1100000000000003</v>
      </c>
      <c r="M177" s="26">
        <v>0.36</v>
      </c>
      <c r="N177" s="26">
        <v>22.22</v>
      </c>
      <c r="O177" s="25"/>
      <c r="P177" s="26">
        <v>41.86</v>
      </c>
    </row>
    <row r="178" spans="1:16" x14ac:dyDescent="0.3">
      <c r="A178" s="24" t="s">
        <v>251</v>
      </c>
      <c r="B178" s="26">
        <v>47.24</v>
      </c>
      <c r="C178" s="26">
        <v>27.01</v>
      </c>
      <c r="D178" s="26">
        <v>53.11</v>
      </c>
      <c r="E178" s="26">
        <v>54.74</v>
      </c>
      <c r="F178" s="26">
        <v>0.03</v>
      </c>
      <c r="G178" s="26">
        <v>14.64</v>
      </c>
      <c r="H178" s="26">
        <v>82.48</v>
      </c>
      <c r="I178" s="26">
        <v>40.729999999999997</v>
      </c>
      <c r="J178" s="26">
        <v>17.809999999999999</v>
      </c>
      <c r="K178" s="26">
        <v>62.59</v>
      </c>
      <c r="L178" s="26">
        <v>5.0999999999999996</v>
      </c>
      <c r="M178" s="26">
        <v>0.39</v>
      </c>
      <c r="N178" s="26">
        <v>22.86</v>
      </c>
      <c r="O178" s="25"/>
      <c r="P178" s="26">
        <v>42.16</v>
      </c>
    </row>
    <row r="179" spans="1:16" x14ac:dyDescent="0.3">
      <c r="A179" s="24" t="s">
        <v>252</v>
      </c>
      <c r="B179" s="26">
        <v>47.42</v>
      </c>
      <c r="C179" s="26">
        <v>27.75</v>
      </c>
      <c r="D179" s="26">
        <v>53.18</v>
      </c>
      <c r="E179" s="26">
        <v>54.97</v>
      </c>
      <c r="F179" s="26">
        <v>0.03</v>
      </c>
      <c r="G179" s="26">
        <v>14.7</v>
      </c>
      <c r="H179" s="26">
        <v>82.58</v>
      </c>
      <c r="I179" s="26">
        <v>40.29</v>
      </c>
      <c r="J179" s="26">
        <v>18.27</v>
      </c>
      <c r="K179" s="26">
        <v>64.89</v>
      </c>
      <c r="L179" s="26">
        <v>5.1100000000000003</v>
      </c>
      <c r="M179" s="26">
        <v>0.43</v>
      </c>
      <c r="N179" s="26">
        <v>23.51</v>
      </c>
      <c r="O179" s="25"/>
      <c r="P179" s="26">
        <v>42.47</v>
      </c>
    </row>
    <row r="180" spans="1:16" x14ac:dyDescent="0.3">
      <c r="A180" s="24" t="s">
        <v>253</v>
      </c>
      <c r="B180" s="26">
        <v>47.59</v>
      </c>
      <c r="C180" s="26">
        <v>28.46</v>
      </c>
      <c r="D180" s="26">
        <v>53.23</v>
      </c>
      <c r="E180" s="26">
        <v>55.14</v>
      </c>
      <c r="F180" s="26">
        <v>0.03</v>
      </c>
      <c r="G180" s="26">
        <v>14.77</v>
      </c>
      <c r="H180" s="26">
        <v>82.76</v>
      </c>
      <c r="I180" s="26">
        <v>39.82</v>
      </c>
      <c r="J180" s="26">
        <v>18.77</v>
      </c>
      <c r="K180" s="26">
        <v>67.150000000000006</v>
      </c>
      <c r="L180" s="26">
        <v>5.17</v>
      </c>
      <c r="M180" s="26">
        <v>0.47</v>
      </c>
      <c r="N180" s="26">
        <v>24.16</v>
      </c>
      <c r="O180" s="25"/>
      <c r="P180" s="26">
        <v>42.78</v>
      </c>
    </row>
    <row r="181" spans="1:16" x14ac:dyDescent="0.3">
      <c r="A181" s="24" t="s">
        <v>254</v>
      </c>
      <c r="B181" s="26">
        <v>47.76</v>
      </c>
      <c r="C181" s="26">
        <v>29.14</v>
      </c>
      <c r="D181" s="26">
        <v>53.25</v>
      </c>
      <c r="E181" s="26">
        <v>55.32</v>
      </c>
      <c r="F181" s="26">
        <v>0.03</v>
      </c>
      <c r="G181" s="26">
        <v>14.85</v>
      </c>
      <c r="H181" s="26">
        <v>82.99</v>
      </c>
      <c r="I181" s="26">
        <v>39.36</v>
      </c>
      <c r="J181" s="26">
        <v>19.29</v>
      </c>
      <c r="K181" s="26">
        <v>69.459999999999994</v>
      </c>
      <c r="L181" s="26">
        <v>5.27</v>
      </c>
      <c r="M181" s="26">
        <v>0.52</v>
      </c>
      <c r="N181" s="26">
        <v>24.82</v>
      </c>
      <c r="O181" s="25"/>
      <c r="P181" s="26">
        <v>43.1</v>
      </c>
    </row>
    <row r="182" spans="1:16" x14ac:dyDescent="0.3">
      <c r="A182" s="24" t="s">
        <v>255</v>
      </c>
      <c r="B182" s="26">
        <v>47.92</v>
      </c>
      <c r="C182" s="26">
        <v>29.76</v>
      </c>
      <c r="D182" s="26">
        <v>53.24</v>
      </c>
      <c r="E182" s="26">
        <v>55.59</v>
      </c>
      <c r="F182" s="26">
        <v>0.03</v>
      </c>
      <c r="G182" s="26">
        <v>14.94</v>
      </c>
      <c r="H182" s="26">
        <v>83.22</v>
      </c>
      <c r="I182" s="26">
        <v>38.950000000000003</v>
      </c>
      <c r="J182" s="26">
        <v>19.829999999999998</v>
      </c>
      <c r="K182" s="26">
        <v>71.930000000000007</v>
      </c>
      <c r="L182" s="26">
        <v>5.4</v>
      </c>
      <c r="M182" s="26">
        <v>0.56999999999999995</v>
      </c>
      <c r="N182" s="26">
        <v>25.46</v>
      </c>
      <c r="O182" s="25"/>
      <c r="P182" s="26">
        <v>43.43</v>
      </c>
    </row>
    <row r="183" spans="1:16" x14ac:dyDescent="0.3">
      <c r="A183" s="24" t="s">
        <v>256</v>
      </c>
      <c r="B183" s="26">
        <v>48.07</v>
      </c>
      <c r="C183" s="26">
        <v>30.33</v>
      </c>
      <c r="D183" s="26">
        <v>53.23</v>
      </c>
      <c r="E183" s="26">
        <v>55.97</v>
      </c>
      <c r="F183" s="26">
        <v>0.04</v>
      </c>
      <c r="G183" s="26">
        <v>15.04</v>
      </c>
      <c r="H183" s="26">
        <v>83.45</v>
      </c>
      <c r="I183" s="26">
        <v>38.64</v>
      </c>
      <c r="J183" s="26">
        <v>20.399999999999999</v>
      </c>
      <c r="K183" s="26">
        <v>74.62</v>
      </c>
      <c r="L183" s="26">
        <v>5.55</v>
      </c>
      <c r="M183" s="26">
        <v>0.63</v>
      </c>
      <c r="N183" s="26">
        <v>26.05</v>
      </c>
      <c r="O183" s="25"/>
      <c r="P183" s="26">
        <v>43.75</v>
      </c>
    </row>
    <row r="184" spans="1:16" x14ac:dyDescent="0.3">
      <c r="A184" s="24" t="s">
        <v>257</v>
      </c>
      <c r="B184" s="26">
        <v>48.21</v>
      </c>
      <c r="C184" s="26">
        <v>30.84</v>
      </c>
      <c r="D184" s="26">
        <v>53.22</v>
      </c>
      <c r="E184" s="26">
        <v>56.45</v>
      </c>
      <c r="F184" s="26">
        <v>0.04</v>
      </c>
      <c r="G184" s="26">
        <v>15.15</v>
      </c>
      <c r="H184" s="26">
        <v>83.68</v>
      </c>
      <c r="I184" s="26">
        <v>38.46</v>
      </c>
      <c r="J184" s="26">
        <v>20.99</v>
      </c>
      <c r="K184" s="26">
        <v>77.47</v>
      </c>
      <c r="L184" s="26">
        <v>5.69</v>
      </c>
      <c r="M184" s="26">
        <v>0.7</v>
      </c>
      <c r="N184" s="26">
        <v>26.61</v>
      </c>
      <c r="O184" s="25"/>
      <c r="P184" s="26">
        <v>44.06</v>
      </c>
    </row>
    <row r="185" spans="1:16" x14ac:dyDescent="0.3">
      <c r="A185" s="24" t="s">
        <v>258</v>
      </c>
      <c r="B185" s="26">
        <v>48.35</v>
      </c>
      <c r="C185" s="26">
        <v>31.32</v>
      </c>
      <c r="D185" s="26">
        <v>53.23</v>
      </c>
      <c r="E185" s="26">
        <v>57.01</v>
      </c>
      <c r="F185" s="26">
        <v>0.05</v>
      </c>
      <c r="G185" s="26">
        <v>15.27</v>
      </c>
      <c r="H185" s="26">
        <v>83.87</v>
      </c>
      <c r="I185" s="26">
        <v>38.409999999999997</v>
      </c>
      <c r="J185" s="26">
        <v>21.59</v>
      </c>
      <c r="K185" s="26">
        <v>80.27</v>
      </c>
      <c r="L185" s="26">
        <v>5.81</v>
      </c>
      <c r="M185" s="26">
        <v>0.77</v>
      </c>
      <c r="N185" s="26">
        <v>27.14</v>
      </c>
      <c r="O185" s="25"/>
      <c r="P185" s="26">
        <v>44.37</v>
      </c>
    </row>
    <row r="186" spans="1:16" x14ac:dyDescent="0.3">
      <c r="A186" s="24" t="s">
        <v>259</v>
      </c>
      <c r="B186" s="26">
        <v>48.49</v>
      </c>
      <c r="C186" s="26">
        <v>31.77</v>
      </c>
      <c r="D186" s="26">
        <v>53.29</v>
      </c>
      <c r="E186" s="26">
        <v>57.57</v>
      </c>
      <c r="F186" s="26">
        <v>0.05</v>
      </c>
      <c r="G186" s="26">
        <v>15.37</v>
      </c>
      <c r="H186" s="26">
        <v>84.05</v>
      </c>
      <c r="I186" s="26">
        <v>38.520000000000003</v>
      </c>
      <c r="J186" s="26">
        <v>22.18</v>
      </c>
      <c r="K186" s="26">
        <v>82.78</v>
      </c>
      <c r="L186" s="26">
        <v>5.89</v>
      </c>
      <c r="M186" s="26">
        <v>0.86</v>
      </c>
      <c r="N186" s="26">
        <v>27.65</v>
      </c>
      <c r="O186" s="25"/>
      <c r="P186" s="26">
        <v>44.66</v>
      </c>
    </row>
    <row r="187" spans="1:16" x14ac:dyDescent="0.3">
      <c r="A187" s="24" t="s">
        <v>260</v>
      </c>
      <c r="B187" s="26">
        <v>48.63</v>
      </c>
      <c r="C187" s="26">
        <v>32.200000000000003</v>
      </c>
      <c r="D187" s="26">
        <v>53.4</v>
      </c>
      <c r="E187" s="26">
        <v>58.14</v>
      </c>
      <c r="F187" s="26">
        <v>0.06</v>
      </c>
      <c r="G187" s="26">
        <v>15.48</v>
      </c>
      <c r="H187" s="26">
        <v>84.22</v>
      </c>
      <c r="I187" s="26">
        <v>38.770000000000003</v>
      </c>
      <c r="J187" s="26">
        <v>22.77</v>
      </c>
      <c r="K187" s="26">
        <v>84.76</v>
      </c>
      <c r="L187" s="26">
        <v>5.94</v>
      </c>
      <c r="M187" s="26">
        <v>0.96</v>
      </c>
      <c r="N187" s="26">
        <v>28.17</v>
      </c>
      <c r="O187" s="25"/>
      <c r="P187" s="26">
        <v>44.94</v>
      </c>
    </row>
    <row r="188" spans="1:16" x14ac:dyDescent="0.3">
      <c r="A188" s="24" t="s">
        <v>261</v>
      </c>
      <c r="B188" s="26">
        <v>48.78</v>
      </c>
      <c r="C188" s="26">
        <v>32.630000000000003</v>
      </c>
      <c r="D188" s="26">
        <v>53.57</v>
      </c>
      <c r="E188" s="26">
        <v>58.73</v>
      </c>
      <c r="F188" s="26">
        <v>7.0000000000000007E-2</v>
      </c>
      <c r="G188" s="26">
        <v>15.57</v>
      </c>
      <c r="H188" s="26">
        <v>84.45</v>
      </c>
      <c r="I188" s="26">
        <v>39.11</v>
      </c>
      <c r="J188" s="26">
        <v>23.36</v>
      </c>
      <c r="K188" s="26">
        <v>86.11</v>
      </c>
      <c r="L188" s="26">
        <v>5.95</v>
      </c>
      <c r="M188" s="26">
        <v>1.07</v>
      </c>
      <c r="N188" s="26">
        <v>28.69</v>
      </c>
      <c r="O188" s="25"/>
      <c r="P188" s="26">
        <v>45.23</v>
      </c>
    </row>
    <row r="189" spans="1:16" x14ac:dyDescent="0.3">
      <c r="A189" s="24" t="s">
        <v>262</v>
      </c>
      <c r="B189" s="26">
        <v>48.95</v>
      </c>
      <c r="C189" s="26">
        <v>33.04</v>
      </c>
      <c r="D189" s="26">
        <v>53.77</v>
      </c>
      <c r="E189" s="26">
        <v>59.38</v>
      </c>
      <c r="F189" s="26">
        <v>0.08</v>
      </c>
      <c r="G189" s="26">
        <v>15.67</v>
      </c>
      <c r="H189" s="26">
        <v>84.57</v>
      </c>
      <c r="I189" s="26">
        <v>39.49</v>
      </c>
      <c r="J189" s="26">
        <v>23.98</v>
      </c>
      <c r="K189" s="26">
        <v>86.87</v>
      </c>
      <c r="L189" s="26">
        <v>5.98</v>
      </c>
      <c r="M189" s="26">
        <v>1.2</v>
      </c>
      <c r="N189" s="26">
        <v>29.23</v>
      </c>
      <c r="O189" s="25"/>
      <c r="P189" s="26">
        <v>45.5</v>
      </c>
    </row>
    <row r="190" spans="1:16" x14ac:dyDescent="0.3">
      <c r="A190" s="24" t="s">
        <v>263</v>
      </c>
      <c r="B190" s="26">
        <v>49.13</v>
      </c>
      <c r="C190" s="26">
        <v>33.43</v>
      </c>
      <c r="D190" s="26">
        <v>53.98</v>
      </c>
      <c r="E190" s="26">
        <v>60.11</v>
      </c>
      <c r="F190" s="26">
        <v>0.1</v>
      </c>
      <c r="G190" s="26">
        <v>15.8</v>
      </c>
      <c r="H190" s="26">
        <v>84.74</v>
      </c>
      <c r="I190" s="26">
        <v>39.840000000000003</v>
      </c>
      <c r="J190" s="26">
        <v>24.66</v>
      </c>
      <c r="K190" s="26">
        <v>87.17</v>
      </c>
      <c r="L190" s="26">
        <v>6.07</v>
      </c>
      <c r="M190" s="26">
        <v>1.35</v>
      </c>
      <c r="N190" s="26">
        <v>29.77</v>
      </c>
      <c r="O190" s="25"/>
      <c r="P190" s="26">
        <v>45.79</v>
      </c>
    </row>
    <row r="191" spans="1:16" x14ac:dyDescent="0.3">
      <c r="A191" s="24" t="s">
        <v>264</v>
      </c>
      <c r="B191" s="26">
        <v>49.32</v>
      </c>
      <c r="C191" s="26">
        <v>33.79</v>
      </c>
      <c r="D191" s="26">
        <v>54.16</v>
      </c>
      <c r="E191" s="26">
        <v>60.96</v>
      </c>
      <c r="F191" s="26">
        <v>0.11</v>
      </c>
      <c r="G191" s="26">
        <v>15.95</v>
      </c>
      <c r="H191" s="26">
        <v>84.97</v>
      </c>
      <c r="I191" s="26">
        <v>40.119999999999997</v>
      </c>
      <c r="J191" s="26">
        <v>25.42</v>
      </c>
      <c r="K191" s="26">
        <v>87.19</v>
      </c>
      <c r="L191" s="26">
        <v>6.26</v>
      </c>
      <c r="M191" s="26">
        <v>1.5</v>
      </c>
      <c r="N191" s="26">
        <v>30.3</v>
      </c>
      <c r="O191" s="25"/>
      <c r="P191" s="26">
        <v>46.11</v>
      </c>
    </row>
    <row r="192" spans="1:16" x14ac:dyDescent="0.3">
      <c r="A192" s="24" t="s">
        <v>265</v>
      </c>
      <c r="B192" s="26">
        <v>49.51</v>
      </c>
      <c r="C192" s="26">
        <v>34.11</v>
      </c>
      <c r="D192" s="26">
        <v>54.3</v>
      </c>
      <c r="E192" s="26">
        <v>61.88</v>
      </c>
      <c r="F192" s="26">
        <v>0.12</v>
      </c>
      <c r="G192" s="26">
        <v>16.14</v>
      </c>
      <c r="H192" s="26">
        <v>85.26</v>
      </c>
      <c r="I192" s="26">
        <v>40.32</v>
      </c>
      <c r="J192" s="26">
        <v>26.28</v>
      </c>
      <c r="K192" s="26">
        <v>87.1</v>
      </c>
      <c r="L192" s="26">
        <v>6.56</v>
      </c>
      <c r="M192" s="26">
        <v>1.67</v>
      </c>
      <c r="N192" s="26">
        <v>30.82</v>
      </c>
      <c r="O192" s="25"/>
      <c r="P192" s="26">
        <v>46.45</v>
      </c>
    </row>
    <row r="193" spans="1:16" x14ac:dyDescent="0.3">
      <c r="A193" s="24" t="s">
        <v>266</v>
      </c>
      <c r="B193" s="26">
        <v>49.72</v>
      </c>
      <c r="C193" s="26">
        <v>34.380000000000003</v>
      </c>
      <c r="D193" s="26">
        <v>54.42</v>
      </c>
      <c r="E193" s="26">
        <v>62.78</v>
      </c>
      <c r="F193" s="26">
        <v>0.14000000000000001</v>
      </c>
      <c r="G193" s="26">
        <v>16.350000000000001</v>
      </c>
      <c r="H193" s="26">
        <v>85.67</v>
      </c>
      <c r="I193" s="26">
        <v>40.49</v>
      </c>
      <c r="J193" s="26">
        <v>27.23</v>
      </c>
      <c r="K193" s="26">
        <v>87.04</v>
      </c>
      <c r="L193" s="26">
        <v>6.94</v>
      </c>
      <c r="M193" s="26">
        <v>1.84</v>
      </c>
      <c r="N193" s="26">
        <v>31.31</v>
      </c>
      <c r="O193" s="25"/>
      <c r="P193" s="26">
        <v>46.82</v>
      </c>
    </row>
    <row r="194" spans="1:16" x14ac:dyDescent="0.3">
      <c r="A194" s="24" t="s">
        <v>267</v>
      </c>
      <c r="B194" s="26">
        <v>49.92</v>
      </c>
      <c r="C194" s="26">
        <v>34.630000000000003</v>
      </c>
      <c r="D194" s="26">
        <v>54.54</v>
      </c>
      <c r="E194" s="26">
        <v>63.49</v>
      </c>
      <c r="F194" s="26">
        <v>0.15</v>
      </c>
      <c r="G194" s="26">
        <v>16.559999999999999</v>
      </c>
      <c r="H194" s="26">
        <v>86.06</v>
      </c>
      <c r="I194" s="26">
        <v>40.72</v>
      </c>
      <c r="J194" s="26">
        <v>28.25</v>
      </c>
      <c r="K194" s="26">
        <v>87.12</v>
      </c>
      <c r="L194" s="26">
        <v>7.34</v>
      </c>
      <c r="M194" s="26">
        <v>2.04</v>
      </c>
      <c r="N194" s="26">
        <v>31.75</v>
      </c>
      <c r="O194" s="25"/>
      <c r="P194" s="26">
        <v>47.18</v>
      </c>
    </row>
    <row r="195" spans="1:16" x14ac:dyDescent="0.3">
      <c r="A195" s="24" t="s">
        <v>268</v>
      </c>
      <c r="B195" s="26">
        <v>50.1</v>
      </c>
      <c r="C195" s="26">
        <v>34.86</v>
      </c>
      <c r="D195" s="26">
        <v>54.66</v>
      </c>
      <c r="E195" s="26">
        <v>63.96</v>
      </c>
      <c r="F195" s="26">
        <v>0.17</v>
      </c>
      <c r="G195" s="26">
        <v>16.77</v>
      </c>
      <c r="H195" s="26">
        <v>86.39</v>
      </c>
      <c r="I195" s="26">
        <v>41.07</v>
      </c>
      <c r="J195" s="26">
        <v>29.32</v>
      </c>
      <c r="K195" s="26">
        <v>87.43</v>
      </c>
      <c r="L195" s="26">
        <v>7.72</v>
      </c>
      <c r="M195" s="26">
        <v>2.2400000000000002</v>
      </c>
      <c r="N195" s="26">
        <v>32.159999999999997</v>
      </c>
      <c r="O195" s="25"/>
      <c r="P195" s="26">
        <v>47.52</v>
      </c>
    </row>
    <row r="196" spans="1:16" x14ac:dyDescent="0.3">
      <c r="A196" s="24" t="s">
        <v>269</v>
      </c>
      <c r="B196" s="26">
        <v>50.28</v>
      </c>
      <c r="C196" s="26">
        <v>35.090000000000003</v>
      </c>
      <c r="D196" s="26">
        <v>54.78</v>
      </c>
      <c r="E196" s="26">
        <v>64.239999999999995</v>
      </c>
      <c r="F196" s="26">
        <v>0.19</v>
      </c>
      <c r="G196" s="26">
        <v>16.96</v>
      </c>
      <c r="H196" s="26">
        <v>86.67</v>
      </c>
      <c r="I196" s="26">
        <v>41.56</v>
      </c>
      <c r="J196" s="26">
        <v>30.42</v>
      </c>
      <c r="K196" s="26">
        <v>87.82</v>
      </c>
      <c r="L196" s="26">
        <v>8.06</v>
      </c>
      <c r="M196" s="26">
        <v>2.4500000000000002</v>
      </c>
      <c r="N196" s="26">
        <v>32.35</v>
      </c>
      <c r="O196" s="25"/>
      <c r="P196" s="26">
        <v>47.81</v>
      </c>
    </row>
    <row r="197" spans="1:16" x14ac:dyDescent="0.3">
      <c r="A197" s="24" t="s">
        <v>270</v>
      </c>
      <c r="B197" s="26">
        <v>50.44</v>
      </c>
      <c r="C197" s="26">
        <v>35.33</v>
      </c>
      <c r="D197" s="26">
        <v>54.88</v>
      </c>
      <c r="E197" s="26">
        <v>64.34</v>
      </c>
      <c r="F197" s="26">
        <v>0.22</v>
      </c>
      <c r="G197" s="26">
        <v>17.14</v>
      </c>
      <c r="H197" s="26">
        <v>86.86</v>
      </c>
      <c r="I197" s="26">
        <v>42.18</v>
      </c>
      <c r="J197" s="26">
        <v>31.56</v>
      </c>
      <c r="K197" s="26">
        <v>88.52</v>
      </c>
      <c r="L197" s="26">
        <v>8.34</v>
      </c>
      <c r="M197" s="26">
        <v>2.67</v>
      </c>
      <c r="N197" s="26">
        <v>32.520000000000003</v>
      </c>
      <c r="O197" s="25"/>
      <c r="P197" s="26">
        <v>48.07</v>
      </c>
    </row>
    <row r="198" spans="1:16" x14ac:dyDescent="0.3">
      <c r="A198" s="24" t="s">
        <v>271</v>
      </c>
      <c r="B198" s="26">
        <v>50.58</v>
      </c>
      <c r="C198" s="26">
        <v>35.58</v>
      </c>
      <c r="D198" s="26">
        <v>54.94</v>
      </c>
      <c r="E198" s="26">
        <v>64.31</v>
      </c>
      <c r="F198" s="26">
        <v>0.24</v>
      </c>
      <c r="G198" s="26">
        <v>17.3</v>
      </c>
      <c r="H198" s="26">
        <v>86.95</v>
      </c>
      <c r="I198" s="26">
        <v>42.85</v>
      </c>
      <c r="J198" s="26">
        <v>32.76</v>
      </c>
      <c r="K198" s="26">
        <v>89.38</v>
      </c>
      <c r="L198" s="26">
        <v>8.56</v>
      </c>
      <c r="M198" s="26">
        <v>2.87</v>
      </c>
      <c r="N198" s="26">
        <v>32.71</v>
      </c>
      <c r="O198" s="25"/>
      <c r="P198" s="26">
        <v>48.3</v>
      </c>
    </row>
    <row r="199" spans="1:16" x14ac:dyDescent="0.3">
      <c r="A199" s="24" t="s">
        <v>272</v>
      </c>
      <c r="B199" s="26">
        <v>50.71</v>
      </c>
      <c r="C199" s="26">
        <v>35.840000000000003</v>
      </c>
      <c r="D199" s="26">
        <v>54.94</v>
      </c>
      <c r="E199" s="26">
        <v>64.150000000000006</v>
      </c>
      <c r="F199" s="26">
        <v>0.26</v>
      </c>
      <c r="G199" s="26">
        <v>17.45</v>
      </c>
      <c r="H199" s="26">
        <v>86.96</v>
      </c>
      <c r="I199" s="26">
        <v>43.49</v>
      </c>
      <c r="J199" s="26">
        <v>34.020000000000003</v>
      </c>
      <c r="K199" s="26">
        <v>90.33</v>
      </c>
      <c r="L199" s="26">
        <v>8.73</v>
      </c>
      <c r="M199" s="26">
        <v>3.06</v>
      </c>
      <c r="N199" s="26">
        <v>32.96</v>
      </c>
      <c r="O199" s="25"/>
      <c r="P199" s="26">
        <v>48.49</v>
      </c>
    </row>
    <row r="200" spans="1:16" x14ac:dyDescent="0.3">
      <c r="A200" s="24" t="s">
        <v>273</v>
      </c>
      <c r="B200" s="26">
        <v>50.83</v>
      </c>
      <c r="C200" s="26">
        <v>36.11</v>
      </c>
      <c r="D200" s="26">
        <v>54.87</v>
      </c>
      <c r="E200" s="26">
        <v>63.88</v>
      </c>
      <c r="F200" s="26">
        <v>0.28999999999999998</v>
      </c>
      <c r="G200" s="26">
        <v>17.59</v>
      </c>
      <c r="H200" s="26">
        <v>86.97</v>
      </c>
      <c r="I200" s="26">
        <v>44.07</v>
      </c>
      <c r="J200" s="26">
        <v>35.33</v>
      </c>
      <c r="K200" s="26">
        <v>91.38</v>
      </c>
      <c r="L200" s="26">
        <v>8.86</v>
      </c>
      <c r="M200" s="26">
        <v>3.23</v>
      </c>
      <c r="N200" s="26">
        <v>33.26</v>
      </c>
      <c r="O200" s="25"/>
      <c r="P200" s="26">
        <v>48.68</v>
      </c>
    </row>
    <row r="201" spans="1:16" x14ac:dyDescent="0.3">
      <c r="A201" s="24" t="s">
        <v>274</v>
      </c>
      <c r="B201" s="26">
        <v>50.92</v>
      </c>
      <c r="C201" s="26">
        <v>36.39</v>
      </c>
      <c r="D201" s="26">
        <v>54.75</v>
      </c>
      <c r="E201" s="26">
        <v>63.56</v>
      </c>
      <c r="F201" s="26">
        <v>0.31</v>
      </c>
      <c r="G201" s="26">
        <v>17.72</v>
      </c>
      <c r="H201" s="26">
        <v>86.88</v>
      </c>
      <c r="I201" s="26">
        <v>44.63</v>
      </c>
      <c r="J201" s="26">
        <v>36.659999999999997</v>
      </c>
      <c r="K201" s="26">
        <v>92.62</v>
      </c>
      <c r="L201" s="26">
        <v>8.9700000000000006</v>
      </c>
      <c r="M201" s="26">
        <v>3.38</v>
      </c>
      <c r="N201" s="26">
        <v>33.61</v>
      </c>
      <c r="O201" s="25"/>
      <c r="P201" s="26">
        <v>48.84</v>
      </c>
    </row>
    <row r="202" spans="1:16" x14ac:dyDescent="0.3">
      <c r="A202" s="24" t="s">
        <v>275</v>
      </c>
      <c r="B202" s="26">
        <v>51.02</v>
      </c>
      <c r="C202" s="26">
        <v>36.659999999999997</v>
      </c>
      <c r="D202" s="26">
        <v>54.64</v>
      </c>
      <c r="E202" s="26">
        <v>63.18</v>
      </c>
      <c r="F202" s="26">
        <v>0.33</v>
      </c>
      <c r="G202" s="26">
        <v>17.82</v>
      </c>
      <c r="H202" s="26">
        <v>86.78</v>
      </c>
      <c r="I202" s="26">
        <v>45.24</v>
      </c>
      <c r="J202" s="26">
        <v>37.979999999999997</v>
      </c>
      <c r="K202" s="26">
        <v>94.24</v>
      </c>
      <c r="L202" s="26">
        <v>9.09</v>
      </c>
      <c r="M202" s="26">
        <v>3.52</v>
      </c>
      <c r="N202" s="26">
        <v>33.950000000000003</v>
      </c>
      <c r="O202" s="25"/>
      <c r="P202" s="26">
        <v>49</v>
      </c>
    </row>
    <row r="203" spans="1:16" x14ac:dyDescent="0.3">
      <c r="A203" s="24" t="s">
        <v>276</v>
      </c>
      <c r="B203" s="26">
        <v>51.12</v>
      </c>
      <c r="C203" s="26">
        <v>36.92</v>
      </c>
      <c r="D203" s="26">
        <v>54.57</v>
      </c>
      <c r="E203" s="26">
        <v>62.81</v>
      </c>
      <c r="F203" s="26">
        <v>0.36</v>
      </c>
      <c r="G203" s="26">
        <v>17.899999999999999</v>
      </c>
      <c r="H203" s="26">
        <v>86.67</v>
      </c>
      <c r="I203" s="26">
        <v>45.94</v>
      </c>
      <c r="J203" s="26">
        <v>39.25</v>
      </c>
      <c r="K203" s="26">
        <v>96.36</v>
      </c>
      <c r="L203" s="26">
        <v>9.23</v>
      </c>
      <c r="M203" s="26">
        <v>3.65</v>
      </c>
      <c r="N203" s="26">
        <v>34.26</v>
      </c>
      <c r="O203" s="25"/>
      <c r="P203" s="26">
        <v>49.17</v>
      </c>
    </row>
    <row r="204" spans="1:16" x14ac:dyDescent="0.3">
      <c r="A204" s="24" t="s">
        <v>277</v>
      </c>
      <c r="B204" s="26">
        <v>51.24</v>
      </c>
      <c r="C204" s="26">
        <v>37.17</v>
      </c>
      <c r="D204" s="26">
        <v>54.57</v>
      </c>
      <c r="E204" s="26">
        <v>62.37</v>
      </c>
      <c r="F204" s="26">
        <v>0.38</v>
      </c>
      <c r="G204" s="26">
        <v>17.97</v>
      </c>
      <c r="H204" s="26">
        <v>86.6</v>
      </c>
      <c r="I204" s="26">
        <v>46.72</v>
      </c>
      <c r="J204" s="26">
        <v>40.44</v>
      </c>
      <c r="K204" s="26">
        <v>98.99</v>
      </c>
      <c r="L204" s="26">
        <v>9.39</v>
      </c>
      <c r="M204" s="26">
        <v>3.78</v>
      </c>
      <c r="N204" s="26">
        <v>34.520000000000003</v>
      </c>
      <c r="O204" s="25"/>
      <c r="P204" s="26">
        <v>49.34</v>
      </c>
    </row>
    <row r="205" spans="1:16" x14ac:dyDescent="0.3">
      <c r="A205" s="24" t="s">
        <v>278</v>
      </c>
      <c r="B205" s="26">
        <v>51.37</v>
      </c>
      <c r="C205" s="26">
        <v>37.409999999999997</v>
      </c>
      <c r="D205" s="26">
        <v>54.64</v>
      </c>
      <c r="E205" s="26">
        <v>61.94</v>
      </c>
      <c r="F205" s="26">
        <v>0.4</v>
      </c>
      <c r="G205" s="26">
        <v>18.010000000000002</v>
      </c>
      <c r="H205" s="26">
        <v>86.57</v>
      </c>
      <c r="I205" s="26">
        <v>47.49</v>
      </c>
      <c r="J205" s="26">
        <v>41.54</v>
      </c>
      <c r="K205" s="26">
        <v>101.98</v>
      </c>
      <c r="L205" s="26">
        <v>9.57</v>
      </c>
      <c r="M205" s="26">
        <v>3.91</v>
      </c>
      <c r="N205" s="26">
        <v>34.75</v>
      </c>
      <c r="O205" s="25"/>
      <c r="P205" s="26">
        <v>49.52</v>
      </c>
    </row>
    <row r="206" spans="1:16" x14ac:dyDescent="0.3">
      <c r="A206" s="24" t="s">
        <v>279</v>
      </c>
      <c r="B206" s="26">
        <v>51.52</v>
      </c>
      <c r="C206" s="26">
        <v>37.64</v>
      </c>
      <c r="D206" s="26">
        <v>54.73</v>
      </c>
      <c r="E206" s="26">
        <v>61.57</v>
      </c>
      <c r="F206" s="26">
        <v>0.42</v>
      </c>
      <c r="G206" s="26">
        <v>18.05</v>
      </c>
      <c r="H206" s="26">
        <v>86.53</v>
      </c>
      <c r="I206" s="26">
        <v>48.14</v>
      </c>
      <c r="J206" s="26">
        <v>42.57</v>
      </c>
      <c r="K206" s="26">
        <v>105.09</v>
      </c>
      <c r="L206" s="26">
        <v>9.76</v>
      </c>
      <c r="M206" s="26">
        <v>4.04</v>
      </c>
      <c r="N206" s="26">
        <v>34.979999999999997</v>
      </c>
      <c r="O206" s="25"/>
      <c r="P206" s="26">
        <v>49.7</v>
      </c>
    </row>
    <row r="207" spans="1:16" x14ac:dyDescent="0.3">
      <c r="A207" s="24" t="s">
        <v>280</v>
      </c>
      <c r="B207" s="26">
        <v>51.65</v>
      </c>
      <c r="C207" s="26">
        <v>37.869999999999997</v>
      </c>
      <c r="D207" s="26">
        <v>54.82</v>
      </c>
      <c r="E207" s="26">
        <v>61.25</v>
      </c>
      <c r="F207" s="26">
        <v>0.44</v>
      </c>
      <c r="G207" s="26">
        <v>18.11</v>
      </c>
      <c r="H207" s="26">
        <v>86.49</v>
      </c>
      <c r="I207" s="26">
        <v>48.56</v>
      </c>
      <c r="J207" s="26">
        <v>43.54</v>
      </c>
      <c r="K207" s="26">
        <v>108.12</v>
      </c>
      <c r="L207" s="26">
        <v>9.93</v>
      </c>
      <c r="M207" s="26">
        <v>4.1900000000000004</v>
      </c>
      <c r="N207" s="26">
        <v>35.26</v>
      </c>
      <c r="O207" s="25"/>
      <c r="P207" s="26">
        <v>49.87</v>
      </c>
    </row>
    <row r="208" spans="1:16" x14ac:dyDescent="0.3">
      <c r="A208" s="24" t="s">
        <v>281</v>
      </c>
      <c r="B208" s="26">
        <v>51.77</v>
      </c>
      <c r="C208" s="26">
        <v>38.090000000000003</v>
      </c>
      <c r="D208" s="26">
        <v>54.89</v>
      </c>
      <c r="E208" s="26">
        <v>61.04</v>
      </c>
      <c r="F208" s="26">
        <v>0.47</v>
      </c>
      <c r="G208" s="26">
        <v>18.18</v>
      </c>
      <c r="H208" s="26">
        <v>86.47</v>
      </c>
      <c r="I208" s="26">
        <v>48.77</v>
      </c>
      <c r="J208" s="26">
        <v>44.46</v>
      </c>
      <c r="K208" s="26">
        <v>111.02</v>
      </c>
      <c r="L208" s="26">
        <v>10.08</v>
      </c>
      <c r="M208" s="26">
        <v>4.33</v>
      </c>
      <c r="N208" s="26">
        <v>35.590000000000003</v>
      </c>
      <c r="O208" s="25"/>
      <c r="P208" s="26">
        <v>50.04</v>
      </c>
    </row>
    <row r="209" spans="1:16" x14ac:dyDescent="0.3">
      <c r="A209" s="24" t="s">
        <v>282</v>
      </c>
      <c r="B209" s="26">
        <v>51.89</v>
      </c>
      <c r="C209" s="26">
        <v>38.31</v>
      </c>
      <c r="D209" s="26">
        <v>54.96</v>
      </c>
      <c r="E209" s="26">
        <v>60.86</v>
      </c>
      <c r="F209" s="26">
        <v>0.51</v>
      </c>
      <c r="G209" s="26">
        <v>18.25</v>
      </c>
      <c r="H209" s="26">
        <v>86.44</v>
      </c>
      <c r="I209" s="26">
        <v>48.87</v>
      </c>
      <c r="J209" s="26">
        <v>45.34</v>
      </c>
      <c r="K209" s="26">
        <v>113.9</v>
      </c>
      <c r="L209" s="26">
        <v>10.199999999999999</v>
      </c>
      <c r="M209" s="26">
        <v>4.49</v>
      </c>
      <c r="N209" s="26">
        <v>35.97</v>
      </c>
      <c r="O209" s="25"/>
      <c r="P209" s="26">
        <v>50.21</v>
      </c>
    </row>
    <row r="210" spans="1:16" x14ac:dyDescent="0.3">
      <c r="A210" s="24" t="s">
        <v>283</v>
      </c>
      <c r="B210" s="26">
        <v>52</v>
      </c>
      <c r="C210" s="26">
        <v>38.53</v>
      </c>
      <c r="D210" s="26">
        <v>55.04</v>
      </c>
      <c r="E210" s="26">
        <v>60.73</v>
      </c>
      <c r="F210" s="26">
        <v>0.55000000000000004</v>
      </c>
      <c r="G210" s="26">
        <v>18.309999999999999</v>
      </c>
      <c r="H210" s="26">
        <v>86.4</v>
      </c>
      <c r="I210" s="26">
        <v>49.07</v>
      </c>
      <c r="J210" s="26">
        <v>46.22</v>
      </c>
      <c r="K210" s="26">
        <v>117</v>
      </c>
      <c r="L210" s="26">
        <v>10.29</v>
      </c>
      <c r="M210" s="26">
        <v>4.6500000000000004</v>
      </c>
      <c r="N210" s="26">
        <v>36.39</v>
      </c>
      <c r="O210" s="25"/>
      <c r="P210" s="26">
        <v>50.38</v>
      </c>
    </row>
    <row r="211" spans="1:16" x14ac:dyDescent="0.3">
      <c r="A211" s="24" t="s">
        <v>284</v>
      </c>
      <c r="B211" s="26">
        <v>52.13</v>
      </c>
      <c r="C211" s="26">
        <v>38.76</v>
      </c>
      <c r="D211" s="26">
        <v>55.16</v>
      </c>
      <c r="E211" s="26">
        <v>60.68</v>
      </c>
      <c r="F211" s="26">
        <v>0.59</v>
      </c>
      <c r="G211" s="26">
        <v>18.36</v>
      </c>
      <c r="H211" s="26">
        <v>86.35</v>
      </c>
      <c r="I211" s="26">
        <v>49.51</v>
      </c>
      <c r="J211" s="26">
        <v>47.08</v>
      </c>
      <c r="K211" s="26">
        <v>120.56</v>
      </c>
      <c r="L211" s="26">
        <v>10.36</v>
      </c>
      <c r="M211" s="26">
        <v>4.82</v>
      </c>
      <c r="N211" s="26">
        <v>36.81</v>
      </c>
      <c r="O211" s="25"/>
      <c r="P211" s="26">
        <v>50.56</v>
      </c>
    </row>
    <row r="212" spans="1:16" x14ac:dyDescent="0.3">
      <c r="A212" s="24" t="s">
        <v>285</v>
      </c>
      <c r="B212" s="26">
        <v>52.27</v>
      </c>
      <c r="C212" s="26">
        <v>38.99</v>
      </c>
      <c r="D212" s="26">
        <v>55.33</v>
      </c>
      <c r="E212" s="26">
        <v>60.71</v>
      </c>
      <c r="F212" s="26">
        <v>0.64</v>
      </c>
      <c r="G212" s="26">
        <v>18.440000000000001</v>
      </c>
      <c r="H212" s="26">
        <v>86.33</v>
      </c>
      <c r="I212" s="26">
        <v>50.26</v>
      </c>
      <c r="J212" s="26">
        <v>47.95</v>
      </c>
      <c r="K212" s="26">
        <v>124.68</v>
      </c>
      <c r="L212" s="26">
        <v>10.4</v>
      </c>
      <c r="M212" s="26">
        <v>5.0199999999999996</v>
      </c>
      <c r="N212" s="26">
        <v>37.229999999999997</v>
      </c>
      <c r="O212" s="25"/>
      <c r="P212" s="26">
        <v>50.77</v>
      </c>
    </row>
    <row r="213" spans="1:16" x14ac:dyDescent="0.3">
      <c r="A213" s="24" t="s">
        <v>286</v>
      </c>
      <c r="B213" s="26">
        <v>52.43</v>
      </c>
      <c r="C213" s="26">
        <v>39.22</v>
      </c>
      <c r="D213" s="26">
        <v>55.54</v>
      </c>
      <c r="E213" s="26">
        <v>60.82</v>
      </c>
      <c r="F213" s="26">
        <v>0.69</v>
      </c>
      <c r="G213" s="26">
        <v>18.46</v>
      </c>
      <c r="H213" s="26">
        <v>86.33</v>
      </c>
      <c r="I213" s="26">
        <v>51.24</v>
      </c>
      <c r="J213" s="26">
        <v>48.79</v>
      </c>
      <c r="K213" s="26">
        <v>129.29</v>
      </c>
      <c r="L213" s="26">
        <v>10.41</v>
      </c>
      <c r="M213" s="26">
        <v>5.22</v>
      </c>
      <c r="N213" s="26">
        <v>37.659999999999997</v>
      </c>
      <c r="O213" s="25"/>
      <c r="P213" s="26">
        <v>50.99</v>
      </c>
    </row>
    <row r="214" spans="1:16" x14ac:dyDescent="0.3">
      <c r="A214" s="24" t="s">
        <v>287</v>
      </c>
      <c r="B214" s="26">
        <v>52.6</v>
      </c>
      <c r="C214" s="26">
        <v>39.44</v>
      </c>
      <c r="D214" s="26">
        <v>55.75</v>
      </c>
      <c r="E214" s="26">
        <v>61.02</v>
      </c>
      <c r="F214" s="26">
        <v>0.75</v>
      </c>
      <c r="G214" s="26">
        <v>18.54</v>
      </c>
      <c r="H214" s="26">
        <v>86.38</v>
      </c>
      <c r="I214" s="26">
        <v>52.28</v>
      </c>
      <c r="J214" s="26">
        <v>49.6</v>
      </c>
      <c r="K214" s="26">
        <v>134.19999999999999</v>
      </c>
      <c r="L214" s="26">
        <v>10.42</v>
      </c>
      <c r="M214" s="26">
        <v>5.45</v>
      </c>
      <c r="N214" s="26">
        <v>38.1</v>
      </c>
      <c r="O214" s="25"/>
      <c r="P214" s="26">
        <v>51.24</v>
      </c>
    </row>
    <row r="215" spans="1:16" x14ac:dyDescent="0.3">
      <c r="A215" s="24" t="s">
        <v>288</v>
      </c>
      <c r="B215" s="26">
        <v>52.8</v>
      </c>
      <c r="C215" s="26">
        <v>39.68</v>
      </c>
      <c r="D215" s="26">
        <v>55.93</v>
      </c>
      <c r="E215" s="26">
        <v>61.3</v>
      </c>
      <c r="F215" s="26">
        <v>0.82</v>
      </c>
      <c r="G215" s="26">
        <v>18.71</v>
      </c>
      <c r="H215" s="26">
        <v>86.49</v>
      </c>
      <c r="I215" s="26">
        <v>53.18</v>
      </c>
      <c r="J215" s="26">
        <v>50.37</v>
      </c>
      <c r="K215" s="26">
        <v>139.18</v>
      </c>
      <c r="L215" s="26">
        <v>10.42</v>
      </c>
      <c r="M215" s="26">
        <v>5.72</v>
      </c>
      <c r="N215" s="26">
        <v>38.56</v>
      </c>
      <c r="O215" s="25"/>
      <c r="P215" s="26">
        <v>51.51</v>
      </c>
    </row>
    <row r="216" spans="1:16" x14ac:dyDescent="0.3">
      <c r="A216" s="24" t="s">
        <v>289</v>
      </c>
      <c r="B216" s="26">
        <v>53</v>
      </c>
      <c r="C216" s="26">
        <v>39.909999999999997</v>
      </c>
      <c r="D216" s="26">
        <v>55.92</v>
      </c>
      <c r="E216" s="26">
        <v>61.61</v>
      </c>
      <c r="F216" s="26">
        <v>0.89</v>
      </c>
      <c r="G216" s="26">
        <v>18.989999999999998</v>
      </c>
      <c r="H216" s="26">
        <v>86.7</v>
      </c>
      <c r="I216" s="26">
        <v>53.84</v>
      </c>
      <c r="J216" s="26">
        <v>51.12</v>
      </c>
      <c r="K216" s="26">
        <v>144</v>
      </c>
      <c r="L216" s="26">
        <v>10.42</v>
      </c>
      <c r="M216" s="26">
        <v>6.03</v>
      </c>
      <c r="N216" s="26">
        <v>39.06</v>
      </c>
      <c r="O216" s="25"/>
      <c r="P216" s="26">
        <v>51.81</v>
      </c>
    </row>
    <row r="217" spans="1:16" x14ac:dyDescent="0.3">
      <c r="A217" s="24" t="s">
        <v>290</v>
      </c>
      <c r="B217" s="26">
        <v>53.19</v>
      </c>
      <c r="C217" s="26">
        <v>40.14</v>
      </c>
      <c r="D217" s="26">
        <v>55.9</v>
      </c>
      <c r="E217" s="26">
        <v>61.92</v>
      </c>
      <c r="F217" s="26">
        <v>0.97</v>
      </c>
      <c r="G217" s="26">
        <v>19.34</v>
      </c>
      <c r="H217" s="26">
        <v>86.95</v>
      </c>
      <c r="I217" s="26">
        <v>54.25</v>
      </c>
      <c r="J217" s="26">
        <v>51.9</v>
      </c>
      <c r="K217" s="26">
        <v>148.44</v>
      </c>
      <c r="L217" s="26">
        <v>10.42</v>
      </c>
      <c r="M217" s="26">
        <v>6.37</v>
      </c>
      <c r="N217" s="26">
        <v>39.57</v>
      </c>
      <c r="O217" s="25"/>
      <c r="P217" s="26">
        <v>52.1</v>
      </c>
    </row>
    <row r="218" spans="1:16" x14ac:dyDescent="0.3">
      <c r="A218" s="24" t="s">
        <v>291</v>
      </c>
      <c r="B218" s="26">
        <v>53.37</v>
      </c>
      <c r="C218" s="26">
        <v>40.35</v>
      </c>
      <c r="D218" s="26">
        <v>55.82</v>
      </c>
      <c r="E218" s="26">
        <v>62.14</v>
      </c>
      <c r="F218" s="26">
        <v>1.06</v>
      </c>
      <c r="G218" s="26">
        <v>19.68</v>
      </c>
      <c r="H218" s="26">
        <v>87.24</v>
      </c>
      <c r="I218" s="26">
        <v>54.51</v>
      </c>
      <c r="J218" s="26">
        <v>52.77</v>
      </c>
      <c r="K218" s="26">
        <v>152.33000000000001</v>
      </c>
      <c r="L218" s="26">
        <v>10.43</v>
      </c>
      <c r="M218" s="26">
        <v>6.73</v>
      </c>
      <c r="N218" s="26">
        <v>40.090000000000003</v>
      </c>
      <c r="O218" s="25"/>
      <c r="P218" s="26">
        <v>52.39</v>
      </c>
    </row>
    <row r="219" spans="1:16" x14ac:dyDescent="0.3">
      <c r="A219" s="24" t="s">
        <v>292</v>
      </c>
      <c r="B219" s="26">
        <v>53.51</v>
      </c>
      <c r="C219" s="26">
        <v>40.54</v>
      </c>
      <c r="D219" s="26">
        <v>55.66</v>
      </c>
      <c r="E219" s="26">
        <v>62.23</v>
      </c>
      <c r="F219" s="26">
        <v>1.1499999999999999</v>
      </c>
      <c r="G219" s="26">
        <v>19.95</v>
      </c>
      <c r="H219" s="26">
        <v>87.52</v>
      </c>
      <c r="I219" s="26">
        <v>54.71</v>
      </c>
      <c r="J219" s="26">
        <v>53.79</v>
      </c>
      <c r="K219" s="26">
        <v>155.52000000000001</v>
      </c>
      <c r="L219" s="26">
        <v>10.46</v>
      </c>
      <c r="M219" s="26">
        <v>7.1</v>
      </c>
      <c r="N219" s="26">
        <v>40.6</v>
      </c>
      <c r="O219" s="25"/>
      <c r="P219" s="26">
        <v>52.66</v>
      </c>
    </row>
    <row r="220" spans="1:16" x14ac:dyDescent="0.3">
      <c r="A220" s="24" t="s">
        <v>293</v>
      </c>
      <c r="B220" s="26">
        <v>53.65</v>
      </c>
      <c r="C220" s="26">
        <v>40.729999999999997</v>
      </c>
      <c r="D220" s="26">
        <v>55.47</v>
      </c>
      <c r="E220" s="26">
        <v>62.23</v>
      </c>
      <c r="F220" s="26">
        <v>1.25</v>
      </c>
      <c r="G220" s="26">
        <v>20.13</v>
      </c>
      <c r="H220" s="26">
        <v>87.82</v>
      </c>
      <c r="I220" s="26">
        <v>54.91</v>
      </c>
      <c r="J220" s="26">
        <v>54.97</v>
      </c>
      <c r="K220" s="26">
        <v>157.91</v>
      </c>
      <c r="L220" s="26">
        <v>10.54</v>
      </c>
      <c r="M220" s="26">
        <v>7.46</v>
      </c>
      <c r="N220" s="26">
        <v>41.1</v>
      </c>
      <c r="O220" s="25"/>
      <c r="P220" s="26">
        <v>52.92</v>
      </c>
    </row>
    <row r="221" spans="1:16" x14ac:dyDescent="0.3">
      <c r="A221" s="24" t="s">
        <v>294</v>
      </c>
      <c r="B221" s="26">
        <v>53.79</v>
      </c>
      <c r="C221" s="26">
        <v>40.9</v>
      </c>
      <c r="D221" s="26">
        <v>55.28</v>
      </c>
      <c r="E221" s="26">
        <v>62.13</v>
      </c>
      <c r="F221" s="26">
        <v>1.35</v>
      </c>
      <c r="G221" s="26">
        <v>20.2</v>
      </c>
      <c r="H221" s="26">
        <v>88.1</v>
      </c>
      <c r="I221" s="26">
        <v>55.13</v>
      </c>
      <c r="J221" s="26">
        <v>56.26</v>
      </c>
      <c r="K221" s="26">
        <v>159.46</v>
      </c>
      <c r="L221" s="26">
        <v>10.64</v>
      </c>
      <c r="M221" s="26">
        <v>7.84</v>
      </c>
      <c r="N221" s="26">
        <v>41.58</v>
      </c>
      <c r="O221" s="25"/>
      <c r="P221" s="26">
        <v>53.17</v>
      </c>
    </row>
    <row r="222" spans="1:16" x14ac:dyDescent="0.3">
      <c r="A222" s="24" t="s">
        <v>295</v>
      </c>
      <c r="B222" s="26">
        <v>53.96</v>
      </c>
      <c r="C222" s="26">
        <v>41.06</v>
      </c>
      <c r="D222" s="26">
        <v>55.15</v>
      </c>
      <c r="E222" s="26">
        <v>62.1</v>
      </c>
      <c r="F222" s="26">
        <v>1.45</v>
      </c>
      <c r="G222" s="26">
        <v>20.23</v>
      </c>
      <c r="H222" s="26">
        <v>88.38</v>
      </c>
      <c r="I222" s="26">
        <v>55.34</v>
      </c>
      <c r="J222" s="26">
        <v>57.57</v>
      </c>
      <c r="K222" s="26">
        <v>160.19999999999999</v>
      </c>
      <c r="L222" s="26">
        <v>10.77</v>
      </c>
      <c r="M222" s="26">
        <v>8.2200000000000006</v>
      </c>
      <c r="N222" s="26">
        <v>42.06</v>
      </c>
      <c r="O222" s="25"/>
      <c r="P222" s="26">
        <v>53.43</v>
      </c>
    </row>
    <row r="223" spans="1:16" x14ac:dyDescent="0.3">
      <c r="A223" s="24" t="s">
        <v>296</v>
      </c>
      <c r="B223" s="26">
        <v>54.2</v>
      </c>
      <c r="C223" s="26">
        <v>41.22</v>
      </c>
      <c r="D223" s="26">
        <v>55.14</v>
      </c>
      <c r="E223" s="26">
        <v>62.25</v>
      </c>
      <c r="F223" s="26">
        <v>1.57</v>
      </c>
      <c r="G223" s="26">
        <v>20.260000000000002</v>
      </c>
      <c r="H223" s="26">
        <v>88.67</v>
      </c>
      <c r="I223" s="26">
        <v>55.5</v>
      </c>
      <c r="J223" s="26">
        <v>58.82</v>
      </c>
      <c r="K223" s="26">
        <v>160.22</v>
      </c>
      <c r="L223" s="26">
        <v>10.92</v>
      </c>
      <c r="M223" s="26">
        <v>8.6199999999999992</v>
      </c>
      <c r="N223" s="26">
        <v>42.54</v>
      </c>
      <c r="O223" s="25"/>
      <c r="P223" s="26">
        <v>53.72</v>
      </c>
    </row>
    <row r="224" spans="1:16" x14ac:dyDescent="0.3">
      <c r="A224" s="24" t="s">
        <v>297</v>
      </c>
      <c r="B224" s="26">
        <v>54.51</v>
      </c>
      <c r="C224" s="26">
        <v>41.36</v>
      </c>
      <c r="D224" s="26">
        <v>55.24</v>
      </c>
      <c r="E224" s="26">
        <v>62.53</v>
      </c>
      <c r="F224" s="26">
        <v>1.7</v>
      </c>
      <c r="G224" s="26">
        <v>20.329999999999998</v>
      </c>
      <c r="H224" s="26">
        <v>88.98</v>
      </c>
      <c r="I224" s="26">
        <v>55.6</v>
      </c>
      <c r="J224" s="26">
        <v>59.98</v>
      </c>
      <c r="K224" s="26">
        <v>159.72999999999999</v>
      </c>
      <c r="L224" s="26">
        <v>11.12</v>
      </c>
      <c r="M224" s="26">
        <v>9.02</v>
      </c>
      <c r="N224" s="26">
        <v>43.07</v>
      </c>
      <c r="O224" s="25"/>
      <c r="P224" s="26">
        <v>54.03</v>
      </c>
    </row>
    <row r="225" spans="1:16" x14ac:dyDescent="0.3">
      <c r="A225" s="24" t="s">
        <v>298</v>
      </c>
      <c r="B225" s="26">
        <v>54.91</v>
      </c>
      <c r="C225" s="26">
        <v>41.49</v>
      </c>
      <c r="D225" s="26">
        <v>55.43</v>
      </c>
      <c r="E225" s="26">
        <v>62.95</v>
      </c>
      <c r="F225" s="26">
        <v>1.84</v>
      </c>
      <c r="G225" s="26">
        <v>20.46</v>
      </c>
      <c r="H225" s="26">
        <v>89.28</v>
      </c>
      <c r="I225" s="26">
        <v>55.63</v>
      </c>
      <c r="J225" s="26">
        <v>61.06</v>
      </c>
      <c r="K225" s="26">
        <v>159.03</v>
      </c>
      <c r="L225" s="26">
        <v>11.36</v>
      </c>
      <c r="M225" s="26">
        <v>9.44</v>
      </c>
      <c r="N225" s="26">
        <v>43.69</v>
      </c>
      <c r="O225" s="25"/>
      <c r="P225" s="26">
        <v>54.39</v>
      </c>
    </row>
    <row r="226" spans="1:16" x14ac:dyDescent="0.3">
      <c r="A226" s="24" t="s">
        <v>299</v>
      </c>
      <c r="B226" s="26">
        <v>55.38</v>
      </c>
      <c r="C226" s="26">
        <v>41.61</v>
      </c>
      <c r="D226" s="26">
        <v>55.67</v>
      </c>
      <c r="E226" s="26">
        <v>63.42</v>
      </c>
      <c r="F226" s="26">
        <v>1.99</v>
      </c>
      <c r="G226" s="26">
        <v>20.63</v>
      </c>
      <c r="H226" s="26">
        <v>89.59</v>
      </c>
      <c r="I226" s="26">
        <v>55.62</v>
      </c>
      <c r="J226" s="26">
        <v>62.11</v>
      </c>
      <c r="K226" s="26">
        <v>158.5</v>
      </c>
      <c r="L226" s="26">
        <v>11.67</v>
      </c>
      <c r="M226" s="26">
        <v>9.8800000000000008</v>
      </c>
      <c r="N226" s="26">
        <v>44.44</v>
      </c>
      <c r="O226" s="25"/>
      <c r="P226" s="26">
        <v>54.78</v>
      </c>
    </row>
    <row r="227" spans="1:16" x14ac:dyDescent="0.3">
      <c r="A227" s="24" t="s">
        <v>300</v>
      </c>
      <c r="B227" s="26">
        <v>55.92</v>
      </c>
      <c r="C227" s="26">
        <v>41.75</v>
      </c>
      <c r="D227" s="26">
        <v>55.92</v>
      </c>
      <c r="E227" s="26">
        <v>63.87</v>
      </c>
      <c r="F227" s="26">
        <v>2.16</v>
      </c>
      <c r="G227" s="26">
        <v>20.85</v>
      </c>
      <c r="H227" s="26">
        <v>89.89</v>
      </c>
      <c r="I227" s="26">
        <v>55.58</v>
      </c>
      <c r="J227" s="26">
        <v>63.18</v>
      </c>
      <c r="K227" s="26">
        <v>158.41999999999999</v>
      </c>
      <c r="L227" s="26">
        <v>12.05</v>
      </c>
      <c r="M227" s="26">
        <v>10.38</v>
      </c>
      <c r="N227" s="26">
        <v>45.35</v>
      </c>
      <c r="O227" s="25"/>
      <c r="P227" s="26">
        <v>55.2</v>
      </c>
    </row>
    <row r="228" spans="1:16" x14ac:dyDescent="0.3">
      <c r="A228" s="24" t="s">
        <v>301</v>
      </c>
      <c r="B228" s="26">
        <v>56.51</v>
      </c>
      <c r="C228" s="26">
        <v>41.9</v>
      </c>
      <c r="D228" s="26">
        <v>56.16</v>
      </c>
      <c r="E228" s="26">
        <v>64.14</v>
      </c>
      <c r="F228" s="26">
        <v>2.33</v>
      </c>
      <c r="G228" s="26">
        <v>21.11</v>
      </c>
      <c r="H228" s="26">
        <v>90.24</v>
      </c>
      <c r="I228" s="26">
        <v>55.55</v>
      </c>
      <c r="J228" s="26">
        <v>64.3</v>
      </c>
      <c r="K228" s="26">
        <v>158.88</v>
      </c>
      <c r="L228" s="26">
        <v>12.51</v>
      </c>
      <c r="M228" s="26">
        <v>10.96</v>
      </c>
      <c r="N228" s="26">
        <v>46.4</v>
      </c>
      <c r="O228" s="25"/>
      <c r="P228" s="26">
        <v>55.65</v>
      </c>
    </row>
    <row r="229" spans="1:16" x14ac:dyDescent="0.3">
      <c r="A229" s="24" t="s">
        <v>302</v>
      </c>
      <c r="B229" s="26">
        <v>57.16</v>
      </c>
      <c r="C229" s="26">
        <v>42.05</v>
      </c>
      <c r="D229" s="26">
        <v>56.39</v>
      </c>
      <c r="E229" s="26">
        <v>64.349999999999994</v>
      </c>
      <c r="F229" s="26">
        <v>2.52</v>
      </c>
      <c r="G229" s="26">
        <v>21.43</v>
      </c>
      <c r="H229" s="26">
        <v>90.48</v>
      </c>
      <c r="I229" s="26">
        <v>55.54</v>
      </c>
      <c r="J229" s="26">
        <v>65.44</v>
      </c>
      <c r="K229" s="26">
        <v>159.72999999999999</v>
      </c>
      <c r="L229" s="26">
        <v>13.03</v>
      </c>
      <c r="M229" s="26">
        <v>11.65</v>
      </c>
      <c r="N229" s="26">
        <v>47.49</v>
      </c>
      <c r="O229" s="25"/>
      <c r="P229" s="26">
        <v>56.11</v>
      </c>
    </row>
    <row r="230" spans="1:16" x14ac:dyDescent="0.3">
      <c r="A230" s="24" t="s">
        <v>303</v>
      </c>
      <c r="B230" s="26">
        <v>57.87</v>
      </c>
      <c r="C230" s="26">
        <v>42.22</v>
      </c>
      <c r="D230" s="26">
        <v>56.62</v>
      </c>
      <c r="E230" s="26">
        <v>64.540000000000006</v>
      </c>
      <c r="F230" s="26">
        <v>2.75</v>
      </c>
      <c r="G230" s="26">
        <v>21.82</v>
      </c>
      <c r="H230" s="26">
        <v>90.78</v>
      </c>
      <c r="I230" s="26">
        <v>55.58</v>
      </c>
      <c r="J230" s="26">
        <v>66.55</v>
      </c>
      <c r="K230" s="26">
        <v>160.66999999999999</v>
      </c>
      <c r="L230" s="26">
        <v>13.58</v>
      </c>
      <c r="M230" s="26">
        <v>12.49</v>
      </c>
      <c r="N230" s="26">
        <v>48.49</v>
      </c>
      <c r="O230" s="25"/>
      <c r="P230" s="26">
        <v>56.6</v>
      </c>
    </row>
    <row r="231" spans="1:16" x14ac:dyDescent="0.3">
      <c r="A231" s="24" t="s">
        <v>304</v>
      </c>
      <c r="B231" s="26">
        <v>58.63</v>
      </c>
      <c r="C231" s="26">
        <v>42.4</v>
      </c>
      <c r="D231" s="26">
        <v>56.89</v>
      </c>
      <c r="E231" s="26">
        <v>64.75</v>
      </c>
      <c r="F231" s="26">
        <v>3.02</v>
      </c>
      <c r="G231" s="26">
        <v>22.3</v>
      </c>
      <c r="H231" s="26">
        <v>91.18</v>
      </c>
      <c r="I231" s="26">
        <v>55.68</v>
      </c>
      <c r="J231" s="26">
        <v>67.569999999999993</v>
      </c>
      <c r="K231" s="26">
        <v>161.41</v>
      </c>
      <c r="L231" s="26">
        <v>14.15</v>
      </c>
      <c r="M231" s="26">
        <v>13.51</v>
      </c>
      <c r="N231" s="26">
        <v>49.29</v>
      </c>
      <c r="O231" s="25"/>
      <c r="P231" s="26">
        <v>57.13</v>
      </c>
    </row>
    <row r="232" spans="1:16" x14ac:dyDescent="0.3">
      <c r="A232" s="24" t="s">
        <v>305</v>
      </c>
      <c r="B232" s="26">
        <v>59.43</v>
      </c>
      <c r="C232" s="26">
        <v>42.59</v>
      </c>
      <c r="D232" s="26">
        <v>57.2</v>
      </c>
      <c r="E232" s="26">
        <v>65.010000000000005</v>
      </c>
      <c r="F232" s="26">
        <v>3.35</v>
      </c>
      <c r="G232" s="26">
        <v>22.86</v>
      </c>
      <c r="H232" s="26">
        <v>91.7</v>
      </c>
      <c r="I232" s="26">
        <v>55.87</v>
      </c>
      <c r="J232" s="26">
        <v>68.510000000000005</v>
      </c>
      <c r="K232" s="26">
        <v>161.83000000000001</v>
      </c>
      <c r="L232" s="26">
        <v>14.73</v>
      </c>
      <c r="M232" s="26">
        <v>14.68</v>
      </c>
      <c r="N232" s="26">
        <v>49.87</v>
      </c>
      <c r="O232" s="25"/>
      <c r="P232" s="26">
        <v>57.71</v>
      </c>
    </row>
    <row r="233" spans="1:16" x14ac:dyDescent="0.3">
      <c r="A233" s="24" t="s">
        <v>306</v>
      </c>
      <c r="B233" s="26">
        <v>60.28</v>
      </c>
      <c r="C233" s="26">
        <v>42.79</v>
      </c>
      <c r="D233" s="26">
        <v>57.58</v>
      </c>
      <c r="E233" s="26">
        <v>65.28</v>
      </c>
      <c r="F233" s="26">
        <v>3.7</v>
      </c>
      <c r="G233" s="26">
        <v>23.45</v>
      </c>
      <c r="H233" s="26">
        <v>92.42</v>
      </c>
      <c r="I233" s="26">
        <v>56.16</v>
      </c>
      <c r="J233" s="26">
        <v>69.430000000000007</v>
      </c>
      <c r="K233" s="26">
        <v>162.02000000000001</v>
      </c>
      <c r="L233" s="26">
        <v>15.34</v>
      </c>
      <c r="M233" s="26">
        <v>15.93</v>
      </c>
      <c r="N233" s="26">
        <v>50.26</v>
      </c>
      <c r="O233" s="25"/>
      <c r="P233" s="26">
        <v>58.35</v>
      </c>
    </row>
    <row r="234" spans="1:16" x14ac:dyDescent="0.3">
      <c r="A234" s="24" t="s">
        <v>307</v>
      </c>
      <c r="B234" s="26">
        <v>61.15</v>
      </c>
      <c r="C234" s="26">
        <v>42.99</v>
      </c>
      <c r="D234" s="26">
        <v>58.02</v>
      </c>
      <c r="E234" s="26">
        <v>65.52</v>
      </c>
      <c r="F234" s="26">
        <v>4.03</v>
      </c>
      <c r="G234" s="26">
        <v>24</v>
      </c>
      <c r="H234" s="26">
        <v>93.05</v>
      </c>
      <c r="I234" s="26">
        <v>56.58</v>
      </c>
      <c r="J234" s="26">
        <v>70.42</v>
      </c>
      <c r="K234" s="26">
        <v>162.22</v>
      </c>
      <c r="L234" s="26">
        <v>15.99</v>
      </c>
      <c r="M234" s="26">
        <v>17.11</v>
      </c>
      <c r="N234" s="26">
        <v>50.58</v>
      </c>
      <c r="O234" s="25"/>
      <c r="P234" s="26">
        <v>58.98</v>
      </c>
    </row>
    <row r="235" spans="1:16" x14ac:dyDescent="0.3">
      <c r="A235" s="24" t="s">
        <v>308</v>
      </c>
      <c r="B235" s="26">
        <v>62.05</v>
      </c>
      <c r="C235" s="26">
        <v>43.22</v>
      </c>
      <c r="D235" s="26">
        <v>58.53</v>
      </c>
      <c r="E235" s="26">
        <v>65.650000000000006</v>
      </c>
      <c r="F235" s="26">
        <v>4.32</v>
      </c>
      <c r="G235" s="26">
        <v>24.45</v>
      </c>
      <c r="H235" s="26">
        <v>93.6</v>
      </c>
      <c r="I235" s="26">
        <v>57.15</v>
      </c>
      <c r="J235" s="26">
        <v>71.56</v>
      </c>
      <c r="K235" s="26">
        <v>162.69</v>
      </c>
      <c r="L235" s="26">
        <v>16.7</v>
      </c>
      <c r="M235" s="26">
        <v>18.12</v>
      </c>
      <c r="N235" s="26">
        <v>50.93</v>
      </c>
      <c r="O235" s="25"/>
      <c r="P235" s="26">
        <v>59.6</v>
      </c>
    </row>
    <row r="236" spans="1:16" x14ac:dyDescent="0.3">
      <c r="A236" s="24" t="s">
        <v>309</v>
      </c>
      <c r="B236" s="26">
        <v>62.96</v>
      </c>
      <c r="C236" s="26">
        <v>43.48</v>
      </c>
      <c r="D236" s="26">
        <v>59.1</v>
      </c>
      <c r="E236" s="26">
        <v>65.680000000000007</v>
      </c>
      <c r="F236" s="26">
        <v>4.54</v>
      </c>
      <c r="G236" s="26">
        <v>24.85</v>
      </c>
      <c r="H236" s="26">
        <v>94.15</v>
      </c>
      <c r="I236" s="26">
        <v>57.85</v>
      </c>
      <c r="J236" s="26">
        <v>72.89</v>
      </c>
      <c r="K236" s="26">
        <v>163.62</v>
      </c>
      <c r="L236" s="26">
        <v>17.489999999999998</v>
      </c>
      <c r="M236" s="26">
        <v>18.940000000000001</v>
      </c>
      <c r="N236" s="26">
        <v>51.36</v>
      </c>
      <c r="O236" s="25"/>
      <c r="P236" s="26">
        <v>60.24</v>
      </c>
    </row>
    <row r="237" spans="1:16" x14ac:dyDescent="0.3">
      <c r="A237" s="24" t="s">
        <v>310</v>
      </c>
      <c r="B237" s="26">
        <v>63.84</v>
      </c>
      <c r="C237" s="26">
        <v>43.79</v>
      </c>
      <c r="D237" s="26">
        <v>59.66</v>
      </c>
      <c r="E237" s="26">
        <v>65.599999999999994</v>
      </c>
      <c r="F237" s="26">
        <v>4.72</v>
      </c>
      <c r="G237" s="26">
        <v>25.18</v>
      </c>
      <c r="H237" s="26">
        <v>94.67</v>
      </c>
      <c r="I237" s="26">
        <v>58.66</v>
      </c>
      <c r="J237" s="26">
        <v>74.38</v>
      </c>
      <c r="K237" s="26">
        <v>165.09</v>
      </c>
      <c r="L237" s="26">
        <v>18.25</v>
      </c>
      <c r="M237" s="26">
        <v>19.61</v>
      </c>
      <c r="N237" s="26">
        <v>51.85</v>
      </c>
      <c r="O237" s="25"/>
      <c r="P237" s="26">
        <v>60.87</v>
      </c>
    </row>
    <row r="238" spans="1:16" x14ac:dyDescent="0.3">
      <c r="A238" s="24" t="s">
        <v>311</v>
      </c>
      <c r="B238" s="26">
        <v>64.680000000000007</v>
      </c>
      <c r="C238" s="26">
        <v>44.17</v>
      </c>
      <c r="D238" s="26">
        <v>60.19</v>
      </c>
      <c r="E238" s="26">
        <v>65.47</v>
      </c>
      <c r="F238" s="26">
        <v>4.9000000000000004</v>
      </c>
      <c r="G238" s="26">
        <v>25.5</v>
      </c>
      <c r="H238" s="26">
        <v>95.22</v>
      </c>
      <c r="I238" s="26">
        <v>59.48</v>
      </c>
      <c r="J238" s="26">
        <v>75.97</v>
      </c>
      <c r="K238" s="26">
        <v>167.1</v>
      </c>
      <c r="L238" s="26">
        <v>18.91</v>
      </c>
      <c r="M238" s="26">
        <v>20.29</v>
      </c>
      <c r="N238" s="26">
        <v>52.37</v>
      </c>
      <c r="O238" s="25"/>
      <c r="P238" s="26">
        <v>61.51</v>
      </c>
    </row>
    <row r="239" spans="1:16" x14ac:dyDescent="0.3">
      <c r="A239" s="24" t="s">
        <v>312</v>
      </c>
      <c r="B239" s="26">
        <v>65.45</v>
      </c>
      <c r="C239" s="26">
        <v>44.64</v>
      </c>
      <c r="D239" s="26">
        <v>60.64</v>
      </c>
      <c r="E239" s="26">
        <v>65.34</v>
      </c>
      <c r="F239" s="26">
        <v>5.14</v>
      </c>
      <c r="G239" s="26">
        <v>25.91</v>
      </c>
      <c r="H239" s="26">
        <v>95.96</v>
      </c>
      <c r="I239" s="26">
        <v>60.24</v>
      </c>
      <c r="J239" s="26">
        <v>77.59</v>
      </c>
      <c r="K239" s="26">
        <v>169.55</v>
      </c>
      <c r="L239" s="26">
        <v>19.420000000000002</v>
      </c>
      <c r="M239" s="26">
        <v>21.13</v>
      </c>
      <c r="N239" s="26">
        <v>52.85</v>
      </c>
      <c r="O239" s="25"/>
      <c r="P239" s="26">
        <v>62.19</v>
      </c>
    </row>
    <row r="240" spans="1:16" x14ac:dyDescent="0.3">
      <c r="A240" s="24" t="s">
        <v>313</v>
      </c>
      <c r="B240" s="26">
        <v>66.13</v>
      </c>
      <c r="C240" s="26">
        <v>45.21</v>
      </c>
      <c r="D240" s="26">
        <v>60.98</v>
      </c>
      <c r="E240" s="26">
        <v>65.260000000000005</v>
      </c>
      <c r="F240" s="26">
        <v>5.45</v>
      </c>
      <c r="G240" s="26">
        <v>26.43</v>
      </c>
      <c r="H240" s="26">
        <v>96.94</v>
      </c>
      <c r="I240" s="26">
        <v>60.86</v>
      </c>
      <c r="J240" s="26">
        <v>79.17</v>
      </c>
      <c r="K240" s="26">
        <v>172.27</v>
      </c>
      <c r="L240" s="26">
        <v>19.75</v>
      </c>
      <c r="M240" s="26">
        <v>22.14</v>
      </c>
      <c r="N240" s="26">
        <v>53.27</v>
      </c>
      <c r="O240" s="25"/>
      <c r="P240" s="26">
        <v>62.89</v>
      </c>
    </row>
    <row r="241" spans="1:16" x14ac:dyDescent="0.3">
      <c r="A241" s="24" t="s">
        <v>314</v>
      </c>
      <c r="B241" s="26">
        <v>66.73</v>
      </c>
      <c r="C241" s="26">
        <v>45.87</v>
      </c>
      <c r="D241" s="26">
        <v>61.23</v>
      </c>
      <c r="E241" s="26">
        <v>65.19</v>
      </c>
      <c r="F241" s="26">
        <v>5.82</v>
      </c>
      <c r="G241" s="26">
        <v>26.99</v>
      </c>
      <c r="H241" s="26">
        <v>98.03</v>
      </c>
      <c r="I241" s="26">
        <v>61.32</v>
      </c>
      <c r="J241" s="26">
        <v>80.69</v>
      </c>
      <c r="K241" s="26">
        <v>174.94</v>
      </c>
      <c r="L241" s="26">
        <v>19.93</v>
      </c>
      <c r="M241" s="26">
        <v>23.19</v>
      </c>
      <c r="N241" s="26">
        <v>53.61</v>
      </c>
      <c r="O241" s="25"/>
      <c r="P241" s="26">
        <v>63.59</v>
      </c>
    </row>
    <row r="242" spans="1:16" x14ac:dyDescent="0.3">
      <c r="A242" s="24" t="s">
        <v>315</v>
      </c>
      <c r="B242" s="26">
        <v>67.27</v>
      </c>
      <c r="C242" s="26">
        <v>46.62</v>
      </c>
      <c r="D242" s="26">
        <v>61.41</v>
      </c>
      <c r="E242" s="26">
        <v>65.08</v>
      </c>
      <c r="F242" s="26">
        <v>6.16</v>
      </c>
      <c r="G242" s="26">
        <v>27.48</v>
      </c>
      <c r="H242" s="26">
        <v>99.08</v>
      </c>
      <c r="I242" s="26">
        <v>61.65</v>
      </c>
      <c r="J242" s="26">
        <v>82.12</v>
      </c>
      <c r="K242" s="26">
        <v>177.2</v>
      </c>
      <c r="L242" s="26">
        <v>20.02</v>
      </c>
      <c r="M242" s="26">
        <v>24.08</v>
      </c>
      <c r="N242" s="26">
        <v>53.91</v>
      </c>
      <c r="O242" s="25"/>
      <c r="P242" s="26">
        <v>64.239999999999995</v>
      </c>
    </row>
    <row r="243" spans="1:16" x14ac:dyDescent="0.3">
      <c r="A243" s="24" t="s">
        <v>316</v>
      </c>
      <c r="B243" s="26">
        <v>67.77</v>
      </c>
      <c r="C243" s="26">
        <v>47.41</v>
      </c>
      <c r="D243" s="26">
        <v>61.58</v>
      </c>
      <c r="E243" s="26">
        <v>64.89</v>
      </c>
      <c r="F243" s="26">
        <v>6.43</v>
      </c>
      <c r="G243" s="26">
        <v>27.77</v>
      </c>
      <c r="H243" s="26">
        <v>99.95</v>
      </c>
      <c r="I243" s="26">
        <v>61.91</v>
      </c>
      <c r="J243" s="26">
        <v>83.48</v>
      </c>
      <c r="K243" s="26">
        <v>178.76</v>
      </c>
      <c r="L243" s="26">
        <v>20.059999999999999</v>
      </c>
      <c r="M243" s="26">
        <v>24.58</v>
      </c>
      <c r="N243" s="26">
        <v>54.19</v>
      </c>
      <c r="O243" s="25"/>
      <c r="P243" s="26">
        <v>64.819999999999993</v>
      </c>
    </row>
    <row r="244" spans="1:16" x14ac:dyDescent="0.3">
      <c r="A244" s="24" t="s">
        <v>317</v>
      </c>
      <c r="B244" s="26">
        <v>68.25</v>
      </c>
      <c r="C244" s="26">
        <v>48.21</v>
      </c>
      <c r="D244" s="26">
        <v>61.74</v>
      </c>
      <c r="E244" s="26">
        <v>64.58</v>
      </c>
      <c r="F244" s="26">
        <v>6.64</v>
      </c>
      <c r="G244" s="26">
        <v>27.79</v>
      </c>
      <c r="H244" s="26">
        <v>100.57</v>
      </c>
      <c r="I244" s="26">
        <v>62.15</v>
      </c>
      <c r="J244" s="26">
        <v>85.03</v>
      </c>
      <c r="K244" s="26">
        <v>179.51</v>
      </c>
      <c r="L244" s="26">
        <v>20.09</v>
      </c>
      <c r="M244" s="26">
        <v>24.7</v>
      </c>
      <c r="N244" s="26">
        <v>54.47</v>
      </c>
      <c r="O244" s="25"/>
      <c r="P244" s="26">
        <v>65.33</v>
      </c>
    </row>
    <row r="245" spans="1:16" x14ac:dyDescent="0.3">
      <c r="A245" s="24" t="s">
        <v>318</v>
      </c>
      <c r="B245" s="26">
        <v>68.72</v>
      </c>
      <c r="C245" s="26">
        <v>49.01</v>
      </c>
      <c r="D245" s="26">
        <v>61.92</v>
      </c>
      <c r="E245" s="26">
        <v>64.180000000000007</v>
      </c>
      <c r="F245" s="26">
        <v>6.75</v>
      </c>
      <c r="G245" s="26">
        <v>27.56</v>
      </c>
      <c r="H245" s="26">
        <v>100.95</v>
      </c>
      <c r="I245" s="26">
        <v>62.45</v>
      </c>
      <c r="J245" s="26">
        <v>86.48</v>
      </c>
      <c r="K245" s="26">
        <v>179.53</v>
      </c>
      <c r="L245" s="26">
        <v>20.11</v>
      </c>
      <c r="M245" s="26">
        <v>24.42</v>
      </c>
      <c r="N245" s="26">
        <v>54.75</v>
      </c>
      <c r="O245" s="25"/>
      <c r="P245" s="26">
        <v>65.760000000000005</v>
      </c>
    </row>
    <row r="246" spans="1:16" x14ac:dyDescent="0.3">
      <c r="A246" s="24" t="s">
        <v>319</v>
      </c>
      <c r="B246" s="26">
        <v>69.19</v>
      </c>
      <c r="C246" s="26">
        <v>49.77</v>
      </c>
      <c r="D246" s="26">
        <v>62.09</v>
      </c>
      <c r="E246" s="26">
        <v>63.77</v>
      </c>
      <c r="F246" s="26">
        <v>6.83</v>
      </c>
      <c r="G246" s="26">
        <v>27.18</v>
      </c>
      <c r="H246" s="26">
        <v>101.2</v>
      </c>
      <c r="I246" s="26">
        <v>62.86</v>
      </c>
      <c r="J246" s="26">
        <v>87.8</v>
      </c>
      <c r="K246" s="26">
        <v>179.07</v>
      </c>
      <c r="L246" s="26">
        <v>20.11</v>
      </c>
      <c r="M246" s="26">
        <v>23.92</v>
      </c>
      <c r="N246" s="26">
        <v>55.05</v>
      </c>
      <c r="O246" s="25"/>
      <c r="P246" s="26">
        <v>66.14</v>
      </c>
    </row>
    <row r="247" spans="1:16" x14ac:dyDescent="0.3">
      <c r="A247" s="24" t="s">
        <v>320</v>
      </c>
      <c r="B247" s="26">
        <v>69.63</v>
      </c>
      <c r="C247" s="26">
        <v>50.49</v>
      </c>
      <c r="D247" s="26">
        <v>62.24</v>
      </c>
      <c r="E247" s="26">
        <v>63.37</v>
      </c>
      <c r="F247" s="26">
        <v>6.97</v>
      </c>
      <c r="G247" s="26">
        <v>26.76</v>
      </c>
      <c r="H247" s="26">
        <v>101.43</v>
      </c>
      <c r="I247" s="26">
        <v>63.44</v>
      </c>
      <c r="J247" s="26">
        <v>89.21</v>
      </c>
      <c r="K247" s="26">
        <v>178.38</v>
      </c>
      <c r="L247" s="26">
        <v>20.07</v>
      </c>
      <c r="M247" s="26">
        <v>23.45</v>
      </c>
      <c r="N247" s="26">
        <v>55.36</v>
      </c>
      <c r="O247" s="25"/>
      <c r="P247" s="26">
        <v>66.52</v>
      </c>
    </row>
    <row r="248" spans="1:16" x14ac:dyDescent="0.3">
      <c r="A248" s="24" t="s">
        <v>321</v>
      </c>
      <c r="B248" s="26">
        <v>70.040000000000006</v>
      </c>
      <c r="C248" s="26">
        <v>51.17</v>
      </c>
      <c r="D248" s="26">
        <v>62.36</v>
      </c>
      <c r="E248" s="26">
        <v>63.01</v>
      </c>
      <c r="F248" s="26">
        <v>7.16</v>
      </c>
      <c r="G248" s="26">
        <v>26.36</v>
      </c>
      <c r="H248" s="26">
        <v>101.67</v>
      </c>
      <c r="I248" s="26">
        <v>64.23</v>
      </c>
      <c r="J248" s="26">
        <v>90.79</v>
      </c>
      <c r="K248" s="26">
        <v>177.59</v>
      </c>
      <c r="L248" s="26">
        <v>20</v>
      </c>
      <c r="M248" s="26">
        <v>23.11</v>
      </c>
      <c r="N248" s="26">
        <v>55.71</v>
      </c>
      <c r="O248" s="25"/>
      <c r="P248" s="26">
        <v>66.900000000000006</v>
      </c>
    </row>
    <row r="249" spans="1:16" x14ac:dyDescent="0.3">
      <c r="A249" s="24" t="s">
        <v>322</v>
      </c>
      <c r="B249" s="26">
        <v>70.42</v>
      </c>
      <c r="C249" s="26">
        <v>51.8</v>
      </c>
      <c r="D249" s="26">
        <v>62.47</v>
      </c>
      <c r="E249" s="26">
        <v>62.75</v>
      </c>
      <c r="F249" s="26">
        <v>7.47</v>
      </c>
      <c r="G249" s="26">
        <v>26.02</v>
      </c>
      <c r="H249" s="26">
        <v>102.01</v>
      </c>
      <c r="I249" s="26">
        <v>65.290000000000006</v>
      </c>
      <c r="J249" s="26">
        <v>92.52</v>
      </c>
      <c r="K249" s="26">
        <v>176.69</v>
      </c>
      <c r="L249" s="26">
        <v>19.91</v>
      </c>
      <c r="M249" s="26">
        <v>22.94</v>
      </c>
      <c r="N249" s="26">
        <v>56.11</v>
      </c>
      <c r="O249" s="25"/>
      <c r="P249" s="26">
        <v>67.3</v>
      </c>
    </row>
    <row r="250" spans="1:16" x14ac:dyDescent="0.3">
      <c r="A250" s="24" t="s">
        <v>323</v>
      </c>
      <c r="B250" s="26">
        <v>70.77</v>
      </c>
      <c r="C250" s="26">
        <v>52.38</v>
      </c>
      <c r="D250" s="26">
        <v>62.58</v>
      </c>
      <c r="E250" s="26">
        <v>62.62</v>
      </c>
      <c r="F250" s="26">
        <v>7.85</v>
      </c>
      <c r="G250" s="26">
        <v>25.77</v>
      </c>
      <c r="H250" s="26">
        <v>102.38</v>
      </c>
      <c r="I250" s="26">
        <v>66.709999999999994</v>
      </c>
      <c r="J250" s="26">
        <v>94.01</v>
      </c>
      <c r="K250" s="26">
        <v>175.58</v>
      </c>
      <c r="L250" s="26">
        <v>19.82</v>
      </c>
      <c r="M250" s="26">
        <v>23.01</v>
      </c>
      <c r="N250" s="26">
        <v>56.59</v>
      </c>
      <c r="O250" s="25"/>
      <c r="P250" s="26">
        <v>67.69</v>
      </c>
    </row>
    <row r="251" spans="1:16" x14ac:dyDescent="0.3">
      <c r="A251" s="24" t="s">
        <v>324</v>
      </c>
      <c r="B251" s="26">
        <v>71.11</v>
      </c>
      <c r="C251" s="26">
        <v>52.92</v>
      </c>
      <c r="D251" s="26">
        <v>62.72</v>
      </c>
      <c r="E251" s="26">
        <v>62.61</v>
      </c>
      <c r="F251" s="26">
        <v>8.2799999999999994</v>
      </c>
      <c r="G251" s="26">
        <v>25.61</v>
      </c>
      <c r="H251" s="26">
        <v>102.67</v>
      </c>
      <c r="I251" s="26">
        <v>68.55</v>
      </c>
      <c r="J251" s="26">
        <v>95.43</v>
      </c>
      <c r="K251" s="26">
        <v>174.14</v>
      </c>
      <c r="L251" s="26">
        <v>19.78</v>
      </c>
      <c r="M251" s="26">
        <v>23.27</v>
      </c>
      <c r="N251" s="26">
        <v>57.19</v>
      </c>
      <c r="O251" s="25"/>
      <c r="P251" s="26">
        <v>68.08</v>
      </c>
    </row>
    <row r="252" spans="1:16" x14ac:dyDescent="0.3">
      <c r="A252" s="24" t="s">
        <v>325</v>
      </c>
      <c r="B252" s="26">
        <v>71.45</v>
      </c>
      <c r="C252" s="26">
        <v>53.42</v>
      </c>
      <c r="D252" s="26">
        <v>62.91</v>
      </c>
      <c r="E252" s="26">
        <v>62.68</v>
      </c>
      <c r="F252" s="26">
        <v>8.73</v>
      </c>
      <c r="G252" s="26">
        <v>25.54</v>
      </c>
      <c r="H252" s="26">
        <v>102.91</v>
      </c>
      <c r="I252" s="26">
        <v>70.83</v>
      </c>
      <c r="J252" s="26">
        <v>96.7</v>
      </c>
      <c r="K252" s="26">
        <v>172.36</v>
      </c>
      <c r="L252" s="26">
        <v>19.78</v>
      </c>
      <c r="M252" s="26">
        <v>23.72</v>
      </c>
      <c r="N252" s="26">
        <v>57.9</v>
      </c>
      <c r="O252" s="25"/>
      <c r="P252" s="26">
        <v>68.45</v>
      </c>
    </row>
    <row r="253" spans="1:16" x14ac:dyDescent="0.3">
      <c r="A253" s="24" t="s">
        <v>326</v>
      </c>
      <c r="B253" s="26">
        <v>71.81</v>
      </c>
      <c r="C253" s="26">
        <v>53.9</v>
      </c>
      <c r="D253" s="26">
        <v>63.13</v>
      </c>
      <c r="E253" s="26">
        <v>62.81</v>
      </c>
      <c r="F253" s="26">
        <v>9.2100000000000009</v>
      </c>
      <c r="G253" s="26">
        <v>25.56</v>
      </c>
      <c r="H253" s="26">
        <v>103.04</v>
      </c>
      <c r="I253" s="26">
        <v>73.44</v>
      </c>
      <c r="J253" s="26">
        <v>97.73</v>
      </c>
      <c r="K253" s="26">
        <v>170.36</v>
      </c>
      <c r="L253" s="26">
        <v>19.850000000000001</v>
      </c>
      <c r="M253" s="26">
        <v>24.35</v>
      </c>
      <c r="N253" s="26">
        <v>58.7</v>
      </c>
      <c r="O253" s="25"/>
      <c r="P253" s="26">
        <v>68.81</v>
      </c>
    </row>
    <row r="254" spans="1:16" x14ac:dyDescent="0.3">
      <c r="A254" s="24" t="s">
        <v>327</v>
      </c>
      <c r="B254" s="26">
        <v>72.180000000000007</v>
      </c>
      <c r="C254" s="26">
        <v>54.35</v>
      </c>
      <c r="D254" s="26">
        <v>63.34</v>
      </c>
      <c r="E254" s="26">
        <v>62.98</v>
      </c>
      <c r="F254" s="26">
        <v>9.73</v>
      </c>
      <c r="G254" s="26">
        <v>25.7</v>
      </c>
      <c r="H254" s="26">
        <v>103.18</v>
      </c>
      <c r="I254" s="26">
        <v>76.03</v>
      </c>
      <c r="J254" s="26">
        <v>98.6</v>
      </c>
      <c r="K254" s="26">
        <v>168.33</v>
      </c>
      <c r="L254" s="26">
        <v>19.989999999999998</v>
      </c>
      <c r="M254" s="26">
        <v>25.18</v>
      </c>
      <c r="N254" s="26">
        <v>59.56</v>
      </c>
      <c r="O254" s="25"/>
      <c r="P254" s="26">
        <v>69.180000000000007</v>
      </c>
    </row>
    <row r="255" spans="1:16" x14ac:dyDescent="0.3">
      <c r="A255" s="24" t="s">
        <v>328</v>
      </c>
      <c r="B255" s="26">
        <v>72.569999999999993</v>
      </c>
      <c r="C255" s="26">
        <v>54.8</v>
      </c>
      <c r="D255" s="26">
        <v>63.53</v>
      </c>
      <c r="E255" s="26">
        <v>63.11</v>
      </c>
      <c r="F255" s="26">
        <v>10.34</v>
      </c>
      <c r="G255" s="26">
        <v>25.96</v>
      </c>
      <c r="H255" s="26">
        <v>103.36</v>
      </c>
      <c r="I255" s="26">
        <v>78.150000000000006</v>
      </c>
      <c r="J255" s="26">
        <v>99.09</v>
      </c>
      <c r="K255" s="26">
        <v>166.49</v>
      </c>
      <c r="L255" s="26">
        <v>20.190000000000001</v>
      </c>
      <c r="M255" s="26">
        <v>26.25</v>
      </c>
      <c r="N255" s="26">
        <v>60.43</v>
      </c>
      <c r="O255" s="25"/>
      <c r="P255" s="26">
        <v>69.540000000000006</v>
      </c>
    </row>
    <row r="256" spans="1:16" x14ac:dyDescent="0.3">
      <c r="A256" s="24" t="s">
        <v>329</v>
      </c>
      <c r="B256" s="26">
        <v>72.98</v>
      </c>
      <c r="C256" s="26">
        <v>55.25</v>
      </c>
      <c r="D256" s="26">
        <v>63.71</v>
      </c>
      <c r="E256" s="26">
        <v>63.11</v>
      </c>
      <c r="F256" s="26">
        <v>11.08</v>
      </c>
      <c r="G256" s="26">
        <v>26.35</v>
      </c>
      <c r="H256" s="26">
        <v>103.62</v>
      </c>
      <c r="I256" s="26">
        <v>79.55</v>
      </c>
      <c r="J256" s="26">
        <v>99.07</v>
      </c>
      <c r="K256" s="26">
        <v>164.91</v>
      </c>
      <c r="L256" s="26">
        <v>20.440000000000001</v>
      </c>
      <c r="M256" s="26">
        <v>27.53</v>
      </c>
      <c r="N256" s="26">
        <v>61.3</v>
      </c>
      <c r="O256" s="25"/>
      <c r="P256" s="26">
        <v>69.900000000000006</v>
      </c>
    </row>
    <row r="257" spans="1:16" x14ac:dyDescent="0.3">
      <c r="A257" s="24" t="s">
        <v>330</v>
      </c>
      <c r="B257" s="26">
        <v>73.41</v>
      </c>
      <c r="C257" s="26">
        <v>55.7</v>
      </c>
      <c r="D257" s="26">
        <v>63.9</v>
      </c>
      <c r="E257" s="26">
        <v>62.93</v>
      </c>
      <c r="F257" s="26">
        <v>12</v>
      </c>
      <c r="G257" s="26">
        <v>26.88</v>
      </c>
      <c r="H257" s="26">
        <v>103.96</v>
      </c>
      <c r="I257" s="26">
        <v>80.13</v>
      </c>
      <c r="J257" s="26">
        <v>98.62</v>
      </c>
      <c r="K257" s="26">
        <v>163.57</v>
      </c>
      <c r="L257" s="26">
        <v>20.71</v>
      </c>
      <c r="M257" s="26">
        <v>28.98</v>
      </c>
      <c r="N257" s="26">
        <v>62.18</v>
      </c>
      <c r="O257" s="25"/>
      <c r="P257" s="26">
        <v>70.260000000000005</v>
      </c>
    </row>
    <row r="258" spans="1:16" x14ac:dyDescent="0.3">
      <c r="A258" s="24" t="s">
        <v>331</v>
      </c>
      <c r="B258" s="26">
        <v>73.849999999999994</v>
      </c>
      <c r="C258" s="26">
        <v>56.17</v>
      </c>
      <c r="D258" s="26">
        <v>64.150000000000006</v>
      </c>
      <c r="E258" s="26">
        <v>62.61</v>
      </c>
      <c r="F258" s="26">
        <v>13.12</v>
      </c>
      <c r="G258" s="26">
        <v>27.56</v>
      </c>
      <c r="H258" s="26">
        <v>104.38</v>
      </c>
      <c r="I258" s="26">
        <v>79.92</v>
      </c>
      <c r="J258" s="26">
        <v>98.08</v>
      </c>
      <c r="K258" s="26">
        <v>162.32</v>
      </c>
      <c r="L258" s="26">
        <v>20.96</v>
      </c>
      <c r="M258" s="26">
        <v>30.54</v>
      </c>
      <c r="N258" s="26">
        <v>63.08</v>
      </c>
      <c r="O258" s="25"/>
      <c r="P258" s="26">
        <v>70.64</v>
      </c>
    </row>
    <row r="259" spans="1:16" x14ac:dyDescent="0.3">
      <c r="A259" s="24" t="s">
        <v>332</v>
      </c>
      <c r="B259" s="26">
        <v>74.319999999999993</v>
      </c>
      <c r="C259" s="26">
        <v>56.66</v>
      </c>
      <c r="D259" s="26">
        <v>64.510000000000005</v>
      </c>
      <c r="E259" s="26">
        <v>62.28</v>
      </c>
      <c r="F259" s="26">
        <v>14.47</v>
      </c>
      <c r="G259" s="26">
        <v>28.38</v>
      </c>
      <c r="H259" s="26">
        <v>104.88</v>
      </c>
      <c r="I259" s="26">
        <v>79</v>
      </c>
      <c r="J259" s="26">
        <v>97.64</v>
      </c>
      <c r="K259" s="26">
        <v>161.01</v>
      </c>
      <c r="L259" s="26">
        <v>21.16</v>
      </c>
      <c r="M259" s="26">
        <v>32.130000000000003</v>
      </c>
      <c r="N259" s="26">
        <v>64.03</v>
      </c>
      <c r="O259" s="25"/>
      <c r="P259" s="26">
        <v>71.05</v>
      </c>
    </row>
    <row r="260" spans="1:16" x14ac:dyDescent="0.3">
      <c r="A260" s="24" t="s">
        <v>333</v>
      </c>
      <c r="B260" s="26">
        <v>74.81</v>
      </c>
      <c r="C260" s="26">
        <v>57.17</v>
      </c>
      <c r="D260" s="26">
        <v>65.010000000000005</v>
      </c>
      <c r="E260" s="26">
        <v>62.02</v>
      </c>
      <c r="F260" s="26">
        <v>16.059999999999999</v>
      </c>
      <c r="G260" s="26">
        <v>29.31</v>
      </c>
      <c r="H260" s="26">
        <v>105.46</v>
      </c>
      <c r="I260" s="26">
        <v>77.59</v>
      </c>
      <c r="J260" s="26">
        <v>97.38</v>
      </c>
      <c r="K260" s="26">
        <v>159.59</v>
      </c>
      <c r="L260" s="26">
        <v>21.33</v>
      </c>
      <c r="M260" s="26">
        <v>33.700000000000003</v>
      </c>
      <c r="N260" s="26">
        <v>65.02</v>
      </c>
      <c r="O260" s="25"/>
      <c r="P260" s="26">
        <v>71.510000000000005</v>
      </c>
    </row>
    <row r="261" spans="1:16" x14ac:dyDescent="0.3">
      <c r="A261" s="24" t="s">
        <v>334</v>
      </c>
      <c r="B261" s="26">
        <v>75.349999999999994</v>
      </c>
      <c r="C261" s="26">
        <v>57.68</v>
      </c>
      <c r="D261" s="26">
        <v>65.63</v>
      </c>
      <c r="E261" s="26">
        <v>61.83</v>
      </c>
      <c r="F261" s="26">
        <v>17.84</v>
      </c>
      <c r="G261" s="26">
        <v>30.29</v>
      </c>
      <c r="H261" s="26">
        <v>106.11</v>
      </c>
      <c r="I261" s="26">
        <v>75.95</v>
      </c>
      <c r="J261" s="26">
        <v>97.3</v>
      </c>
      <c r="K261" s="26">
        <v>158.1</v>
      </c>
      <c r="L261" s="26">
        <v>21.54</v>
      </c>
      <c r="M261" s="26">
        <v>35.21</v>
      </c>
      <c r="N261" s="26">
        <v>66.040000000000006</v>
      </c>
      <c r="O261" s="25"/>
      <c r="P261" s="26">
        <v>72.03</v>
      </c>
    </row>
    <row r="262" spans="1:16" x14ac:dyDescent="0.3">
      <c r="A262" s="24" t="s">
        <v>335</v>
      </c>
      <c r="B262" s="26">
        <v>75.94</v>
      </c>
      <c r="C262" s="26">
        <v>58.21</v>
      </c>
      <c r="D262" s="26">
        <v>66.34</v>
      </c>
      <c r="E262" s="26">
        <v>61.74</v>
      </c>
      <c r="F262" s="26">
        <v>19.75</v>
      </c>
      <c r="G262" s="26">
        <v>31.24</v>
      </c>
      <c r="H262" s="26">
        <v>106.83</v>
      </c>
      <c r="I262" s="26">
        <v>74.48</v>
      </c>
      <c r="J262" s="26">
        <v>97.37</v>
      </c>
      <c r="K262" s="26">
        <v>156.63</v>
      </c>
      <c r="L262" s="26">
        <v>21.85</v>
      </c>
      <c r="M262" s="26">
        <v>36.67</v>
      </c>
      <c r="N262" s="26">
        <v>67.040000000000006</v>
      </c>
      <c r="O262" s="25"/>
      <c r="P262" s="26">
        <v>72.599999999999994</v>
      </c>
    </row>
    <row r="263" spans="1:16" x14ac:dyDescent="0.3">
      <c r="A263" s="24" t="s">
        <v>336</v>
      </c>
      <c r="B263" s="26">
        <v>76.61</v>
      </c>
      <c r="C263" s="26">
        <v>58.73</v>
      </c>
      <c r="D263" s="26">
        <v>67.099999999999994</v>
      </c>
      <c r="E263" s="26">
        <v>61.75</v>
      </c>
      <c r="F263" s="26">
        <v>21.71</v>
      </c>
      <c r="G263" s="26">
        <v>32.1</v>
      </c>
      <c r="H263" s="26">
        <v>107.58</v>
      </c>
      <c r="I263" s="26">
        <v>73.44</v>
      </c>
      <c r="J263" s="26">
        <v>97.5</v>
      </c>
      <c r="K263" s="26">
        <v>155.31</v>
      </c>
      <c r="L263" s="26">
        <v>22.36</v>
      </c>
      <c r="M263" s="26">
        <v>38.14</v>
      </c>
      <c r="N263" s="26">
        <v>67.98</v>
      </c>
      <c r="O263" s="25"/>
      <c r="P263" s="26">
        <v>73.23</v>
      </c>
    </row>
    <row r="264" spans="1:16" x14ac:dyDescent="0.3">
      <c r="A264" s="24" t="s">
        <v>337</v>
      </c>
      <c r="B264" s="26">
        <v>77.459999999999994</v>
      </c>
      <c r="C264" s="26">
        <v>59.65</v>
      </c>
      <c r="D264" s="26">
        <v>68.47</v>
      </c>
      <c r="E264" s="26">
        <v>62.58</v>
      </c>
      <c r="F264" s="26">
        <v>22.8</v>
      </c>
      <c r="G264" s="26">
        <v>32.130000000000003</v>
      </c>
      <c r="H264" s="26">
        <v>107.07</v>
      </c>
      <c r="I264" s="26">
        <v>73.290000000000006</v>
      </c>
      <c r="J264" s="26">
        <v>96.78</v>
      </c>
      <c r="K264" s="26">
        <v>155.21</v>
      </c>
      <c r="L264" s="26">
        <v>24.75</v>
      </c>
      <c r="M264" s="26">
        <v>37.39</v>
      </c>
      <c r="N264" s="26">
        <v>68.819999999999993</v>
      </c>
      <c r="O264" s="25"/>
      <c r="P264" s="26">
        <v>73.760000000000005</v>
      </c>
    </row>
    <row r="265" spans="1:16" x14ac:dyDescent="0.3">
      <c r="A265" s="24" t="s">
        <v>338</v>
      </c>
      <c r="B265" s="26">
        <v>78.400000000000006</v>
      </c>
      <c r="C265" s="26">
        <v>60.37</v>
      </c>
      <c r="D265" s="26">
        <v>69.709999999999994</v>
      </c>
      <c r="E265" s="26">
        <v>63.39</v>
      </c>
      <c r="F265" s="26">
        <v>24.25</v>
      </c>
      <c r="G265" s="26">
        <v>32.25</v>
      </c>
      <c r="H265" s="26">
        <v>106.65</v>
      </c>
      <c r="I265" s="26">
        <v>73.2</v>
      </c>
      <c r="J265" s="26">
        <v>96.06</v>
      </c>
      <c r="K265" s="26">
        <v>155.11000000000001</v>
      </c>
      <c r="L265" s="26">
        <v>27.15</v>
      </c>
      <c r="M265" s="26">
        <v>36.97</v>
      </c>
      <c r="N265" s="26">
        <v>69.650000000000006</v>
      </c>
      <c r="O265" s="25"/>
      <c r="P265" s="26">
        <v>74.33</v>
      </c>
    </row>
    <row r="266" spans="1:16" x14ac:dyDescent="0.3">
      <c r="A266" s="24" t="s">
        <v>339</v>
      </c>
      <c r="B266" s="26">
        <v>79.45</v>
      </c>
      <c r="C266" s="26">
        <v>61.25</v>
      </c>
      <c r="D266" s="26">
        <v>70.91</v>
      </c>
      <c r="E266" s="26">
        <v>63.84</v>
      </c>
      <c r="F266" s="26">
        <v>25.87</v>
      </c>
      <c r="G266" s="26">
        <v>32.44</v>
      </c>
      <c r="H266" s="26">
        <v>106.32</v>
      </c>
      <c r="I266" s="26">
        <v>73.05</v>
      </c>
      <c r="J266" s="26">
        <v>95.3</v>
      </c>
      <c r="K266" s="26">
        <v>155.19</v>
      </c>
      <c r="L266" s="26">
        <v>29.72</v>
      </c>
      <c r="M266" s="26">
        <v>36.9</v>
      </c>
      <c r="N266" s="26">
        <v>70.510000000000005</v>
      </c>
      <c r="O266" s="25"/>
      <c r="P266" s="26">
        <v>74.95</v>
      </c>
    </row>
    <row r="267" spans="1:16" x14ac:dyDescent="0.3">
      <c r="A267" s="24" t="s">
        <v>340</v>
      </c>
      <c r="B267" s="26">
        <v>80.73</v>
      </c>
      <c r="C267" s="26">
        <v>62.28</v>
      </c>
      <c r="D267" s="26">
        <v>71.92</v>
      </c>
      <c r="E267" s="26">
        <v>63.84</v>
      </c>
      <c r="F267" s="26">
        <v>28.15</v>
      </c>
      <c r="G267" s="26">
        <v>32.89</v>
      </c>
      <c r="H267" s="26">
        <v>106.41</v>
      </c>
      <c r="I267" s="26">
        <v>72.97</v>
      </c>
      <c r="J267" s="26">
        <v>94.49</v>
      </c>
      <c r="K267" s="26">
        <v>155.66999999999999</v>
      </c>
      <c r="L267" s="26">
        <v>32.21</v>
      </c>
      <c r="M267" s="26">
        <v>37.49</v>
      </c>
      <c r="N267" s="26">
        <v>71.260000000000005</v>
      </c>
      <c r="O267" s="25"/>
      <c r="P267" s="26">
        <v>75.75</v>
      </c>
    </row>
    <row r="268" spans="1:16" x14ac:dyDescent="0.3">
      <c r="A268" s="24" t="s">
        <v>341</v>
      </c>
      <c r="B268" s="26">
        <v>81.92</v>
      </c>
      <c r="C268" s="26">
        <v>63.42</v>
      </c>
      <c r="D268" s="26">
        <v>73.2</v>
      </c>
      <c r="E268" s="26">
        <v>65.150000000000006</v>
      </c>
      <c r="F268" s="26">
        <v>29.93</v>
      </c>
      <c r="G268" s="26">
        <v>33.26</v>
      </c>
      <c r="H268" s="26">
        <v>106.1</v>
      </c>
      <c r="I268" s="26">
        <v>72.92</v>
      </c>
      <c r="J268" s="26">
        <v>93.79</v>
      </c>
      <c r="K268" s="26">
        <v>154.15</v>
      </c>
      <c r="L268" s="26">
        <v>34.99</v>
      </c>
      <c r="M268" s="26">
        <v>37.880000000000003</v>
      </c>
      <c r="N268" s="26">
        <v>71.94</v>
      </c>
      <c r="O268" s="25"/>
      <c r="P268" s="26">
        <v>76.540000000000006</v>
      </c>
    </row>
    <row r="269" spans="1:16" x14ac:dyDescent="0.3">
      <c r="A269" s="24" t="s">
        <v>342</v>
      </c>
      <c r="B269" s="26">
        <v>82.79</v>
      </c>
      <c r="C269" s="26">
        <v>64.39</v>
      </c>
      <c r="D269" s="26">
        <v>74.33</v>
      </c>
      <c r="E269" s="26">
        <v>66.040000000000006</v>
      </c>
      <c r="F269" s="26">
        <v>32.229999999999997</v>
      </c>
      <c r="G269" s="26">
        <v>33.56</v>
      </c>
      <c r="H269" s="26">
        <v>105.68</v>
      </c>
      <c r="I269" s="26">
        <v>72.400000000000006</v>
      </c>
      <c r="J269" s="26">
        <v>92.87</v>
      </c>
      <c r="K269" s="26">
        <v>152.91999999999999</v>
      </c>
      <c r="L269" s="26">
        <v>37.630000000000003</v>
      </c>
      <c r="M269" s="26">
        <v>38.200000000000003</v>
      </c>
      <c r="N269" s="26">
        <v>72.459999999999994</v>
      </c>
      <c r="O269" s="25"/>
      <c r="P269" s="26">
        <v>77.13</v>
      </c>
    </row>
    <row r="270" spans="1:16" x14ac:dyDescent="0.3">
      <c r="A270" s="24" t="s">
        <v>343</v>
      </c>
      <c r="B270" s="26">
        <v>83.89</v>
      </c>
      <c r="C270" s="26">
        <v>65.430000000000007</v>
      </c>
      <c r="D270" s="26">
        <v>75.56</v>
      </c>
      <c r="E270" s="26">
        <v>66.44</v>
      </c>
      <c r="F270" s="26">
        <v>33.99</v>
      </c>
      <c r="G270" s="26">
        <v>33.83</v>
      </c>
      <c r="H270" s="26">
        <v>105.17</v>
      </c>
      <c r="I270" s="26">
        <v>71.61</v>
      </c>
      <c r="J270" s="26">
        <v>91.9</v>
      </c>
      <c r="K270" s="26">
        <v>151.78</v>
      </c>
      <c r="L270" s="26">
        <v>40.25</v>
      </c>
      <c r="M270" s="26">
        <v>38.47</v>
      </c>
      <c r="N270" s="26">
        <v>72.97</v>
      </c>
      <c r="O270" s="25"/>
      <c r="P270" s="26">
        <v>77.709999999999994</v>
      </c>
    </row>
    <row r="271" spans="1:16" x14ac:dyDescent="0.3">
      <c r="A271" s="24" t="s">
        <v>344</v>
      </c>
      <c r="B271" s="26">
        <v>85.31</v>
      </c>
      <c r="C271" s="26">
        <v>66.41</v>
      </c>
      <c r="D271" s="26">
        <v>76.44</v>
      </c>
      <c r="E271" s="26">
        <v>66.84</v>
      </c>
      <c r="F271" s="26">
        <v>36.840000000000003</v>
      </c>
      <c r="G271" s="26">
        <v>34.28</v>
      </c>
      <c r="H271" s="26">
        <v>105.1</v>
      </c>
      <c r="I271" s="26">
        <v>70.38</v>
      </c>
      <c r="J271" s="26">
        <v>91.03</v>
      </c>
      <c r="K271" s="26">
        <v>150.54</v>
      </c>
      <c r="L271" s="26">
        <v>42.54</v>
      </c>
      <c r="M271" s="26">
        <v>39.299999999999997</v>
      </c>
      <c r="N271" s="26">
        <v>73.62</v>
      </c>
      <c r="O271" s="25"/>
      <c r="P271" s="26">
        <v>78.52</v>
      </c>
    </row>
    <row r="272" spans="1:16" x14ac:dyDescent="0.3">
      <c r="A272" s="24" t="s">
        <v>345</v>
      </c>
      <c r="B272" s="26">
        <v>86.38</v>
      </c>
      <c r="C272" s="26">
        <v>67.5</v>
      </c>
      <c r="D272" s="26">
        <v>77.52</v>
      </c>
      <c r="E272" s="26">
        <v>67.94</v>
      </c>
      <c r="F272" s="26">
        <v>39.35</v>
      </c>
      <c r="G272" s="26">
        <v>35.22</v>
      </c>
      <c r="H272" s="26">
        <v>104.72</v>
      </c>
      <c r="I272" s="26">
        <v>68.59</v>
      </c>
      <c r="J272" s="26">
        <v>90.51</v>
      </c>
      <c r="K272" s="26">
        <v>147.38</v>
      </c>
      <c r="L272" s="26">
        <v>44.72</v>
      </c>
      <c r="M272" s="26">
        <v>39.03</v>
      </c>
      <c r="N272" s="26">
        <v>74.37</v>
      </c>
      <c r="O272" s="25"/>
      <c r="P272" s="26">
        <v>79.22</v>
      </c>
    </row>
    <row r="273" spans="1:16" x14ac:dyDescent="0.3">
      <c r="A273" s="24" t="s">
        <v>346</v>
      </c>
      <c r="B273" s="26">
        <v>87.3</v>
      </c>
      <c r="C273" s="26">
        <v>68.41</v>
      </c>
      <c r="D273" s="26">
        <v>78.16</v>
      </c>
      <c r="E273" s="26">
        <v>68.72</v>
      </c>
      <c r="F273" s="26">
        <v>41.29</v>
      </c>
      <c r="G273" s="26">
        <v>35.78</v>
      </c>
      <c r="H273" s="26">
        <v>104.2</v>
      </c>
      <c r="I273" s="26">
        <v>66.260000000000005</v>
      </c>
      <c r="J273" s="26">
        <v>90.21</v>
      </c>
      <c r="K273" s="26">
        <v>144.11000000000001</v>
      </c>
      <c r="L273" s="26">
        <v>46.54</v>
      </c>
      <c r="M273" s="26">
        <v>38.51</v>
      </c>
      <c r="N273" s="26">
        <v>75.11</v>
      </c>
      <c r="O273" s="25"/>
      <c r="P273" s="26">
        <v>79.739999999999995</v>
      </c>
    </row>
    <row r="274" spans="1:16" x14ac:dyDescent="0.3">
      <c r="A274" s="24" t="s">
        <v>347</v>
      </c>
      <c r="B274" s="26">
        <v>88.31</v>
      </c>
      <c r="C274" s="26">
        <v>69.319999999999993</v>
      </c>
      <c r="D274" s="26">
        <v>78.87</v>
      </c>
      <c r="E274" s="26">
        <v>69.260000000000005</v>
      </c>
      <c r="F274" s="26">
        <v>43.2</v>
      </c>
      <c r="G274" s="26">
        <v>36.619999999999997</v>
      </c>
      <c r="H274" s="26">
        <v>103.9</v>
      </c>
      <c r="I274" s="26">
        <v>63.8</v>
      </c>
      <c r="J274" s="26">
        <v>89.92</v>
      </c>
      <c r="K274" s="26">
        <v>140.82</v>
      </c>
      <c r="L274" s="26">
        <v>48.34</v>
      </c>
      <c r="M274" s="26">
        <v>37.979999999999997</v>
      </c>
      <c r="N274" s="26">
        <v>75.91</v>
      </c>
      <c r="O274" s="25"/>
      <c r="P274" s="26">
        <v>80.31</v>
      </c>
    </row>
    <row r="275" spans="1:16" x14ac:dyDescent="0.3">
      <c r="A275" s="24" t="s">
        <v>348</v>
      </c>
      <c r="B275" s="26">
        <v>89.51</v>
      </c>
      <c r="C275" s="26">
        <v>70.22</v>
      </c>
      <c r="D275" s="26">
        <v>79.52</v>
      </c>
      <c r="E275" s="26">
        <v>69.55</v>
      </c>
      <c r="F275" s="26">
        <v>45.32</v>
      </c>
      <c r="G275" s="26">
        <v>37.270000000000003</v>
      </c>
      <c r="H275" s="26">
        <v>103.68</v>
      </c>
      <c r="I275" s="26">
        <v>61.61</v>
      </c>
      <c r="J275" s="26">
        <v>89.64</v>
      </c>
      <c r="K275" s="26">
        <v>137.56</v>
      </c>
      <c r="L275" s="26">
        <v>50.18</v>
      </c>
      <c r="M275" s="26">
        <v>37.65</v>
      </c>
      <c r="N275" s="26">
        <v>76.83</v>
      </c>
      <c r="O275" s="25"/>
      <c r="P275" s="26">
        <v>80.95</v>
      </c>
    </row>
    <row r="276" spans="1:16" x14ac:dyDescent="0.3">
      <c r="A276" s="24" t="s">
        <v>349</v>
      </c>
      <c r="B276" s="26">
        <v>90.52</v>
      </c>
      <c r="C276" s="26">
        <v>70.91</v>
      </c>
      <c r="D276" s="26">
        <v>80.42</v>
      </c>
      <c r="E276" s="26">
        <v>69.849999999999994</v>
      </c>
      <c r="F276" s="26">
        <v>47.02</v>
      </c>
      <c r="G276" s="26">
        <v>38.659999999999997</v>
      </c>
      <c r="H276" s="26">
        <v>103.65</v>
      </c>
      <c r="I276" s="26">
        <v>59.23</v>
      </c>
      <c r="J276" s="26">
        <v>89.43</v>
      </c>
      <c r="K276" s="26">
        <v>133.88999999999999</v>
      </c>
      <c r="L276" s="26">
        <v>52.3</v>
      </c>
      <c r="M276" s="26">
        <v>37.47</v>
      </c>
      <c r="N276" s="26">
        <v>77.72</v>
      </c>
      <c r="O276" s="25"/>
      <c r="P276" s="26">
        <v>81.540000000000006</v>
      </c>
    </row>
    <row r="277" spans="1:16" x14ac:dyDescent="0.3">
      <c r="A277" s="24" t="s">
        <v>350</v>
      </c>
      <c r="B277" s="26">
        <v>91.19</v>
      </c>
      <c r="C277" s="26">
        <v>71.38</v>
      </c>
      <c r="D277" s="26">
        <v>80.89</v>
      </c>
      <c r="E277" s="26">
        <v>70.569999999999993</v>
      </c>
      <c r="F277" s="26">
        <v>49.72</v>
      </c>
      <c r="G277" s="26">
        <v>42.34</v>
      </c>
      <c r="H277" s="26">
        <v>103.9</v>
      </c>
      <c r="I277" s="26">
        <v>57.06</v>
      </c>
      <c r="J277" s="26">
        <v>89.23</v>
      </c>
      <c r="K277" s="26">
        <v>130.35</v>
      </c>
      <c r="L277" s="26">
        <v>54.26</v>
      </c>
      <c r="M277" s="26">
        <v>37.71</v>
      </c>
      <c r="N277" s="26">
        <v>78.48</v>
      </c>
      <c r="O277" s="25"/>
      <c r="P277" s="26">
        <v>82.17</v>
      </c>
    </row>
    <row r="278" spans="1:16" x14ac:dyDescent="0.3">
      <c r="A278" s="24" t="s">
        <v>351</v>
      </c>
      <c r="B278" s="26">
        <v>91.9</v>
      </c>
      <c r="C278" s="26">
        <v>72.010000000000005</v>
      </c>
      <c r="D278" s="26">
        <v>81.430000000000007</v>
      </c>
      <c r="E278" s="26">
        <v>70.739999999999995</v>
      </c>
      <c r="F278" s="26">
        <v>50.97</v>
      </c>
      <c r="G278" s="26">
        <v>43.21</v>
      </c>
      <c r="H278" s="26">
        <v>103.75</v>
      </c>
      <c r="I278" s="26">
        <v>55.59</v>
      </c>
      <c r="J278" s="26">
        <v>89.01</v>
      </c>
      <c r="K278" s="26">
        <v>126.95</v>
      </c>
      <c r="L278" s="26">
        <v>56.17</v>
      </c>
      <c r="M278" s="26">
        <v>37.369999999999997</v>
      </c>
      <c r="N278" s="26">
        <v>79.19</v>
      </c>
      <c r="O278" s="25"/>
      <c r="P278" s="26">
        <v>82.59</v>
      </c>
    </row>
    <row r="279" spans="1:16" x14ac:dyDescent="0.3">
      <c r="A279" s="24" t="s">
        <v>352</v>
      </c>
      <c r="B279" s="26">
        <v>92.89</v>
      </c>
      <c r="C279" s="26">
        <v>72.81</v>
      </c>
      <c r="D279" s="26">
        <v>82.01</v>
      </c>
      <c r="E279" s="26">
        <v>71.11</v>
      </c>
      <c r="F279" s="26">
        <v>53.41</v>
      </c>
      <c r="G279" s="26">
        <v>44.52</v>
      </c>
      <c r="H279" s="26">
        <v>103.88</v>
      </c>
      <c r="I279" s="26">
        <v>54.91</v>
      </c>
      <c r="J279" s="26">
        <v>88.81</v>
      </c>
      <c r="K279" s="26">
        <v>123.69</v>
      </c>
      <c r="L279" s="26">
        <v>58.03</v>
      </c>
      <c r="M279" s="26">
        <v>37.479999999999997</v>
      </c>
      <c r="N279" s="26">
        <v>79.92</v>
      </c>
      <c r="O279" s="25"/>
      <c r="P279" s="26">
        <v>83.25</v>
      </c>
    </row>
    <row r="280" spans="1:16" x14ac:dyDescent="0.3">
      <c r="A280" s="24" t="s">
        <v>353</v>
      </c>
      <c r="B280" s="26">
        <v>93.9</v>
      </c>
      <c r="C280" s="26">
        <v>73.5</v>
      </c>
      <c r="D280" s="26">
        <v>82.72</v>
      </c>
      <c r="E280" s="26">
        <v>71.290000000000006</v>
      </c>
      <c r="F280" s="26">
        <v>54.92</v>
      </c>
      <c r="G280" s="26">
        <v>45.97</v>
      </c>
      <c r="H280" s="26">
        <v>104.13</v>
      </c>
      <c r="I280" s="26">
        <v>54.93</v>
      </c>
      <c r="J280" s="26">
        <v>88.32</v>
      </c>
      <c r="K280" s="26">
        <v>120.59</v>
      </c>
      <c r="L280" s="26">
        <v>59.91</v>
      </c>
      <c r="M280" s="26">
        <v>36.65</v>
      </c>
      <c r="N280" s="26">
        <v>80.55</v>
      </c>
      <c r="O280" s="25"/>
      <c r="P280" s="26">
        <v>83.84</v>
      </c>
    </row>
    <row r="281" spans="1:16" x14ac:dyDescent="0.3">
      <c r="A281" s="24" t="s">
        <v>354</v>
      </c>
      <c r="B281" s="26">
        <v>94.79</v>
      </c>
      <c r="C281" s="26">
        <v>74.16</v>
      </c>
      <c r="D281" s="26">
        <v>83</v>
      </c>
      <c r="E281" s="26">
        <v>73.33</v>
      </c>
      <c r="F281" s="26">
        <v>55.66</v>
      </c>
      <c r="G281" s="26">
        <v>46.84</v>
      </c>
      <c r="H281" s="26">
        <v>104.08</v>
      </c>
      <c r="I281" s="26">
        <v>55.64</v>
      </c>
      <c r="J281" s="26">
        <v>87.89</v>
      </c>
      <c r="K281" s="26">
        <v>117.62</v>
      </c>
      <c r="L281" s="26">
        <v>61.49</v>
      </c>
      <c r="M281" s="26">
        <v>36.18</v>
      </c>
      <c r="N281" s="26">
        <v>81.05</v>
      </c>
      <c r="O281" s="25"/>
      <c r="P281" s="26">
        <v>84.48</v>
      </c>
    </row>
    <row r="282" spans="1:16" x14ac:dyDescent="0.3">
      <c r="A282" s="24" t="s">
        <v>355</v>
      </c>
      <c r="B282" s="26">
        <v>95.53</v>
      </c>
      <c r="C282" s="26">
        <v>74.91</v>
      </c>
      <c r="D282" s="26">
        <v>83.5</v>
      </c>
      <c r="E282" s="26">
        <v>74.38</v>
      </c>
      <c r="F282" s="26">
        <v>56.49</v>
      </c>
      <c r="G282" s="26">
        <v>47.74</v>
      </c>
      <c r="H282" s="26">
        <v>104.01</v>
      </c>
      <c r="I282" s="26">
        <v>56.97</v>
      </c>
      <c r="J282" s="26">
        <v>87.47</v>
      </c>
      <c r="K282" s="26">
        <v>114.79</v>
      </c>
      <c r="L282" s="26">
        <v>62.7</v>
      </c>
      <c r="M282" s="26">
        <v>35.770000000000003</v>
      </c>
      <c r="N282" s="26">
        <v>81.540000000000006</v>
      </c>
      <c r="O282" s="25"/>
      <c r="P282" s="26">
        <v>84.97</v>
      </c>
    </row>
    <row r="283" spans="1:16" x14ac:dyDescent="0.3">
      <c r="A283" s="24" t="s">
        <v>356</v>
      </c>
      <c r="B283" s="26">
        <v>96.16</v>
      </c>
      <c r="C283" s="26">
        <v>75.39</v>
      </c>
      <c r="D283" s="26">
        <v>83.82</v>
      </c>
      <c r="E283" s="26">
        <v>74.47</v>
      </c>
      <c r="F283" s="26">
        <v>59.01</v>
      </c>
      <c r="G283" s="26">
        <v>49.45</v>
      </c>
      <c r="H283" s="26">
        <v>104.36</v>
      </c>
      <c r="I283" s="26">
        <v>59.2</v>
      </c>
      <c r="J283" s="26">
        <v>87.03</v>
      </c>
      <c r="K283" s="26">
        <v>112.1</v>
      </c>
      <c r="L283" s="26">
        <v>63.8</v>
      </c>
      <c r="M283" s="26">
        <v>35.75</v>
      </c>
      <c r="N283" s="26">
        <v>82.11</v>
      </c>
      <c r="O283" s="25"/>
      <c r="P283" s="26">
        <v>85.48</v>
      </c>
    </row>
    <row r="284" spans="1:16" x14ac:dyDescent="0.3">
      <c r="A284" s="24" t="s">
        <v>357</v>
      </c>
      <c r="B284" s="26">
        <v>96.71</v>
      </c>
      <c r="C284" s="26">
        <v>75.87</v>
      </c>
      <c r="D284" s="26">
        <v>84.32</v>
      </c>
      <c r="E284" s="26">
        <v>74.89</v>
      </c>
      <c r="F284" s="26">
        <v>60.51</v>
      </c>
      <c r="G284" s="26">
        <v>51.12</v>
      </c>
      <c r="H284" s="26">
        <v>104.24</v>
      </c>
      <c r="I284" s="26">
        <v>61.28</v>
      </c>
      <c r="J284" s="26">
        <v>86.37</v>
      </c>
      <c r="K284" s="26">
        <v>109.6</v>
      </c>
      <c r="L284" s="26">
        <v>64.459999999999994</v>
      </c>
      <c r="M284" s="26">
        <v>35.5</v>
      </c>
      <c r="N284" s="26">
        <v>82.77</v>
      </c>
      <c r="O284" s="25"/>
      <c r="P284" s="26">
        <v>85.82</v>
      </c>
    </row>
    <row r="285" spans="1:16" x14ac:dyDescent="0.3">
      <c r="A285" s="24" t="s">
        <v>358</v>
      </c>
      <c r="B285" s="26">
        <v>97.12</v>
      </c>
      <c r="C285" s="26">
        <v>76.19</v>
      </c>
      <c r="D285" s="26">
        <v>84.64</v>
      </c>
      <c r="E285" s="26">
        <v>76.819999999999993</v>
      </c>
      <c r="F285" s="26">
        <v>62.1</v>
      </c>
      <c r="G285" s="26">
        <v>52.23</v>
      </c>
      <c r="H285" s="26">
        <v>104.42</v>
      </c>
      <c r="I285" s="26">
        <v>63.34</v>
      </c>
      <c r="J285" s="26">
        <v>85.73</v>
      </c>
      <c r="K285" s="26">
        <v>107.19</v>
      </c>
      <c r="L285" s="26">
        <v>65.2</v>
      </c>
      <c r="M285" s="26">
        <v>35.14</v>
      </c>
      <c r="N285" s="26">
        <v>83.46</v>
      </c>
      <c r="O285" s="25"/>
      <c r="P285" s="26">
        <v>86.3</v>
      </c>
    </row>
    <row r="286" spans="1:16" x14ac:dyDescent="0.3">
      <c r="A286" s="24" t="s">
        <v>359</v>
      </c>
      <c r="B286" s="26">
        <v>97.62</v>
      </c>
      <c r="C286" s="26">
        <v>76.56</v>
      </c>
      <c r="D286" s="26">
        <v>85.1</v>
      </c>
      <c r="E286" s="26">
        <v>77.790000000000006</v>
      </c>
      <c r="F286" s="26">
        <v>63.28</v>
      </c>
      <c r="G286" s="26">
        <v>53.37</v>
      </c>
      <c r="H286" s="26">
        <v>104.37</v>
      </c>
      <c r="I286" s="26">
        <v>65.709999999999994</v>
      </c>
      <c r="J286" s="26">
        <v>85.14</v>
      </c>
      <c r="K286" s="26">
        <v>104.84</v>
      </c>
      <c r="L286" s="26">
        <v>65.97</v>
      </c>
      <c r="M286" s="26">
        <v>35.5</v>
      </c>
      <c r="N286" s="26">
        <v>84.24</v>
      </c>
      <c r="O286" s="25"/>
      <c r="P286" s="26">
        <v>86.69</v>
      </c>
    </row>
    <row r="287" spans="1:16" x14ac:dyDescent="0.3">
      <c r="A287" s="24" t="s">
        <v>360</v>
      </c>
      <c r="B287" s="26">
        <v>98.71</v>
      </c>
      <c r="C287" s="26">
        <v>77.14</v>
      </c>
      <c r="D287" s="26">
        <v>85.84</v>
      </c>
      <c r="E287" s="26">
        <v>78.33</v>
      </c>
      <c r="F287" s="26">
        <v>65.27</v>
      </c>
      <c r="G287" s="26">
        <v>55.16</v>
      </c>
      <c r="H287" s="26">
        <v>104.78</v>
      </c>
      <c r="I287" s="26">
        <v>67.7</v>
      </c>
      <c r="J287" s="26">
        <v>84.55</v>
      </c>
      <c r="K287" s="26">
        <v>102.55</v>
      </c>
      <c r="L287" s="26">
        <v>67.11</v>
      </c>
      <c r="M287" s="26">
        <v>36</v>
      </c>
      <c r="N287" s="26">
        <v>84.98</v>
      </c>
      <c r="O287" s="25"/>
      <c r="P287" s="26">
        <v>87.42</v>
      </c>
    </row>
    <row r="288" spans="1:16" x14ac:dyDescent="0.3">
      <c r="A288" s="24" t="s">
        <v>361</v>
      </c>
      <c r="B288" s="26">
        <v>99.81</v>
      </c>
      <c r="C288" s="26">
        <v>77.69</v>
      </c>
      <c r="D288" s="26">
        <v>86.59</v>
      </c>
      <c r="E288" s="26">
        <v>78.760000000000005</v>
      </c>
      <c r="F288" s="26">
        <v>65.72</v>
      </c>
      <c r="G288" s="26">
        <v>56.1</v>
      </c>
      <c r="H288" s="26">
        <v>104.9</v>
      </c>
      <c r="I288" s="26">
        <v>68.88</v>
      </c>
      <c r="J288" s="26">
        <v>83.97</v>
      </c>
      <c r="K288" s="26">
        <v>100.09</v>
      </c>
      <c r="L288" s="26">
        <v>68.55</v>
      </c>
      <c r="M288" s="26">
        <v>35.799999999999997</v>
      </c>
      <c r="N288" s="26">
        <v>85.73</v>
      </c>
      <c r="O288" s="25"/>
      <c r="P288" s="26">
        <v>87.99</v>
      </c>
    </row>
    <row r="289" spans="1:16" x14ac:dyDescent="0.3">
      <c r="A289" s="24" t="s">
        <v>362</v>
      </c>
      <c r="B289" s="26">
        <v>100.47</v>
      </c>
      <c r="C289" s="26">
        <v>78.010000000000005</v>
      </c>
      <c r="D289" s="26">
        <v>87.01</v>
      </c>
      <c r="E289" s="26">
        <v>79.489999999999995</v>
      </c>
      <c r="F289" s="26">
        <v>65.53</v>
      </c>
      <c r="G289" s="26">
        <v>56.65</v>
      </c>
      <c r="H289" s="26">
        <v>104.68</v>
      </c>
      <c r="I289" s="26">
        <v>69.7</v>
      </c>
      <c r="J289" s="26">
        <v>83.43</v>
      </c>
      <c r="K289" s="26">
        <v>97.64</v>
      </c>
      <c r="L289" s="26">
        <v>70.209999999999994</v>
      </c>
      <c r="M289" s="26">
        <v>35.83</v>
      </c>
      <c r="N289" s="26">
        <v>86.35</v>
      </c>
      <c r="O289" s="25"/>
      <c r="P289" s="26">
        <v>88.34</v>
      </c>
    </row>
    <row r="290" spans="1:16" x14ac:dyDescent="0.3">
      <c r="A290" s="24" t="s">
        <v>363</v>
      </c>
      <c r="B290" s="26">
        <v>100.89</v>
      </c>
      <c r="C290" s="26">
        <v>78.260000000000005</v>
      </c>
      <c r="D290" s="26">
        <v>87.19</v>
      </c>
      <c r="E290" s="26">
        <v>80.069999999999993</v>
      </c>
      <c r="F290" s="26">
        <v>66.38</v>
      </c>
      <c r="G290" s="26">
        <v>57.08</v>
      </c>
      <c r="H290" s="26">
        <v>104.67</v>
      </c>
      <c r="I290" s="26">
        <v>70.38</v>
      </c>
      <c r="J290" s="26">
        <v>82.93</v>
      </c>
      <c r="K290" s="26">
        <v>95.15</v>
      </c>
      <c r="L290" s="26">
        <v>71.69</v>
      </c>
      <c r="M290" s="26">
        <v>35.78</v>
      </c>
      <c r="N290" s="26">
        <v>86.96</v>
      </c>
      <c r="O290" s="25"/>
      <c r="P290" s="26">
        <v>88.66</v>
      </c>
    </row>
    <row r="291" spans="1:16" x14ac:dyDescent="0.3">
      <c r="A291" s="24" t="s">
        <v>364</v>
      </c>
      <c r="B291" s="26">
        <v>101.63</v>
      </c>
      <c r="C291" s="26">
        <v>78.55</v>
      </c>
      <c r="D291" s="26">
        <v>87.35</v>
      </c>
      <c r="E291" s="26">
        <v>80.12</v>
      </c>
      <c r="F291" s="26">
        <v>67.09</v>
      </c>
      <c r="G291" s="26">
        <v>57.69</v>
      </c>
      <c r="H291" s="26">
        <v>104.75</v>
      </c>
      <c r="I291" s="26">
        <v>71.16</v>
      </c>
      <c r="J291" s="26">
        <v>82.55</v>
      </c>
      <c r="K291" s="26">
        <v>92.61</v>
      </c>
      <c r="L291" s="26">
        <v>72.8</v>
      </c>
      <c r="M291" s="26">
        <v>36.06</v>
      </c>
      <c r="N291" s="26">
        <v>87.54</v>
      </c>
      <c r="O291" s="25"/>
      <c r="P291" s="26">
        <v>89.04</v>
      </c>
    </row>
    <row r="292" spans="1:16" x14ac:dyDescent="0.3">
      <c r="A292" s="24" t="s">
        <v>365</v>
      </c>
      <c r="B292" s="26">
        <v>102.36</v>
      </c>
      <c r="C292" s="26">
        <v>78.930000000000007</v>
      </c>
      <c r="D292" s="26">
        <v>88.02</v>
      </c>
      <c r="E292" s="26">
        <v>80.150000000000006</v>
      </c>
      <c r="F292" s="26">
        <v>67.06</v>
      </c>
      <c r="G292" s="26">
        <v>58.74</v>
      </c>
      <c r="H292" s="26">
        <v>104.43</v>
      </c>
      <c r="I292" s="26">
        <v>71.14</v>
      </c>
      <c r="J292" s="26">
        <v>82.34</v>
      </c>
      <c r="K292" s="26">
        <v>90.05</v>
      </c>
      <c r="L292" s="26">
        <v>73.430000000000007</v>
      </c>
      <c r="M292" s="26">
        <v>36.43</v>
      </c>
      <c r="N292" s="26">
        <v>88.16</v>
      </c>
      <c r="O292" s="25"/>
      <c r="P292" s="26">
        <v>89.32</v>
      </c>
    </row>
    <row r="293" spans="1:16" x14ac:dyDescent="0.3">
      <c r="A293" s="24" t="s">
        <v>366</v>
      </c>
      <c r="B293" s="26">
        <v>102.37</v>
      </c>
      <c r="C293" s="26">
        <v>79.08</v>
      </c>
      <c r="D293" s="26">
        <v>87.97</v>
      </c>
      <c r="E293" s="26">
        <v>80.98</v>
      </c>
      <c r="F293" s="26">
        <v>67.069999999999993</v>
      </c>
      <c r="G293" s="26">
        <v>59.46</v>
      </c>
      <c r="H293" s="26">
        <v>104.25</v>
      </c>
      <c r="I293" s="26">
        <v>70.599999999999994</v>
      </c>
      <c r="J293" s="26">
        <v>82.22</v>
      </c>
      <c r="K293" s="26">
        <v>90.3</v>
      </c>
      <c r="L293" s="26">
        <v>73.819999999999993</v>
      </c>
      <c r="M293" s="26">
        <v>36.61</v>
      </c>
      <c r="N293" s="26">
        <v>88.89</v>
      </c>
      <c r="O293" s="25"/>
      <c r="P293" s="26">
        <v>89.44</v>
      </c>
    </row>
    <row r="294" spans="1:16" x14ac:dyDescent="0.3">
      <c r="A294" s="24" t="s">
        <v>367</v>
      </c>
      <c r="B294" s="26">
        <v>102.47</v>
      </c>
      <c r="C294" s="26">
        <v>79.349999999999994</v>
      </c>
      <c r="D294" s="26">
        <v>88.13</v>
      </c>
      <c r="E294" s="26">
        <v>81.2</v>
      </c>
      <c r="F294" s="26">
        <v>66.930000000000007</v>
      </c>
      <c r="G294" s="26">
        <v>60.35</v>
      </c>
      <c r="H294" s="26">
        <v>104.1</v>
      </c>
      <c r="I294" s="26">
        <v>70.19</v>
      </c>
      <c r="J294" s="26">
        <v>82.2</v>
      </c>
      <c r="K294" s="26">
        <v>89.9</v>
      </c>
      <c r="L294" s="26">
        <v>74.05</v>
      </c>
      <c r="M294" s="26">
        <v>37.479999999999997</v>
      </c>
      <c r="N294" s="26">
        <v>89.61</v>
      </c>
      <c r="O294" s="25"/>
      <c r="P294" s="26">
        <v>89.57</v>
      </c>
    </row>
    <row r="295" spans="1:16" x14ac:dyDescent="0.3">
      <c r="A295" s="24" t="s">
        <v>368</v>
      </c>
      <c r="B295" s="26">
        <v>102.76</v>
      </c>
      <c r="C295" s="26">
        <v>79.77</v>
      </c>
      <c r="D295" s="26">
        <v>88.12</v>
      </c>
      <c r="E295" s="26">
        <v>80.91</v>
      </c>
      <c r="F295" s="26">
        <v>67.959999999999994</v>
      </c>
      <c r="G295" s="26">
        <v>61.42</v>
      </c>
      <c r="H295" s="26">
        <v>104.26</v>
      </c>
      <c r="I295" s="26">
        <v>70.2</v>
      </c>
      <c r="J295" s="26">
        <v>82.24</v>
      </c>
      <c r="K295" s="26">
        <v>88.94</v>
      </c>
      <c r="L295" s="26">
        <v>74.2</v>
      </c>
      <c r="M295" s="26">
        <v>38.47</v>
      </c>
      <c r="N295" s="26">
        <v>90.37</v>
      </c>
      <c r="O295" s="25"/>
      <c r="P295" s="26">
        <v>89.85</v>
      </c>
    </row>
    <row r="296" spans="1:16" x14ac:dyDescent="0.3">
      <c r="A296" s="24" t="s">
        <v>369</v>
      </c>
      <c r="B296" s="26">
        <v>102.98</v>
      </c>
      <c r="C296" s="26">
        <v>79.989999999999995</v>
      </c>
      <c r="D296" s="26">
        <v>88.62</v>
      </c>
      <c r="E296" s="26">
        <v>80.7</v>
      </c>
      <c r="F296" s="26">
        <v>68.55</v>
      </c>
      <c r="G296" s="26">
        <v>62.44</v>
      </c>
      <c r="H296" s="26">
        <v>103.96</v>
      </c>
      <c r="I296" s="26">
        <v>69.66</v>
      </c>
      <c r="J296" s="26">
        <v>82.72</v>
      </c>
      <c r="K296" s="26">
        <v>88.53</v>
      </c>
      <c r="L296" s="26">
        <v>74.5</v>
      </c>
      <c r="M296" s="26">
        <v>39.450000000000003</v>
      </c>
      <c r="N296" s="26">
        <v>91.08</v>
      </c>
      <c r="O296" s="25"/>
      <c r="P296" s="26">
        <v>90.02</v>
      </c>
    </row>
    <row r="297" spans="1:16" x14ac:dyDescent="0.3">
      <c r="A297" s="24" t="s">
        <v>370</v>
      </c>
      <c r="B297" s="26">
        <v>103.18</v>
      </c>
      <c r="C297" s="26">
        <v>80.17</v>
      </c>
      <c r="D297" s="26">
        <v>88.91</v>
      </c>
      <c r="E297" s="26">
        <v>81.19</v>
      </c>
      <c r="F297" s="26">
        <v>71.180000000000007</v>
      </c>
      <c r="G297" s="26">
        <v>63.72</v>
      </c>
      <c r="H297" s="26">
        <v>104.15</v>
      </c>
      <c r="I297" s="26">
        <v>69.209999999999994</v>
      </c>
      <c r="J297" s="26">
        <v>83.2</v>
      </c>
      <c r="K297" s="26">
        <v>89</v>
      </c>
      <c r="L297" s="26">
        <v>74.83</v>
      </c>
      <c r="M297" s="26">
        <v>40.26</v>
      </c>
      <c r="N297" s="26">
        <v>91.64</v>
      </c>
      <c r="O297" s="25"/>
      <c r="P297" s="26">
        <v>90.42</v>
      </c>
    </row>
    <row r="298" spans="1:16" x14ac:dyDescent="0.3">
      <c r="A298" s="24" t="s">
        <v>371</v>
      </c>
      <c r="B298" s="26">
        <v>103.35</v>
      </c>
      <c r="C298" s="26">
        <v>80.38</v>
      </c>
      <c r="D298" s="26">
        <v>89.22</v>
      </c>
      <c r="E298" s="26">
        <v>81.42</v>
      </c>
      <c r="F298" s="26">
        <v>72.42</v>
      </c>
      <c r="G298" s="26">
        <v>65.27</v>
      </c>
      <c r="H298" s="26">
        <v>104.35</v>
      </c>
      <c r="I298" s="26">
        <v>69.010000000000005</v>
      </c>
      <c r="J298" s="26">
        <v>83.75</v>
      </c>
      <c r="K298" s="26">
        <v>88.57</v>
      </c>
      <c r="L298" s="26">
        <v>75.23</v>
      </c>
      <c r="M298" s="26">
        <v>40.950000000000003</v>
      </c>
      <c r="N298" s="26">
        <v>92.19</v>
      </c>
      <c r="O298" s="25"/>
      <c r="P298" s="26">
        <v>90.76</v>
      </c>
    </row>
    <row r="299" spans="1:16" x14ac:dyDescent="0.3">
      <c r="A299" s="24" t="s">
        <v>372</v>
      </c>
      <c r="B299" s="26">
        <v>103.63</v>
      </c>
      <c r="C299" s="26">
        <v>80.64</v>
      </c>
      <c r="D299" s="26">
        <v>89.46</v>
      </c>
      <c r="E299" s="26">
        <v>81.58</v>
      </c>
      <c r="F299" s="26">
        <v>74.959999999999994</v>
      </c>
      <c r="G299" s="26">
        <v>67.430000000000007</v>
      </c>
      <c r="H299" s="26">
        <v>104.77</v>
      </c>
      <c r="I299" s="26">
        <v>70.260000000000005</v>
      </c>
      <c r="J299" s="26">
        <v>84.32</v>
      </c>
      <c r="K299" s="26">
        <v>88.68</v>
      </c>
      <c r="L299" s="26">
        <v>75.650000000000006</v>
      </c>
      <c r="M299" s="26">
        <v>42.31</v>
      </c>
      <c r="N299" s="26">
        <v>92.68</v>
      </c>
      <c r="O299" s="25"/>
      <c r="P299" s="26">
        <v>91.28</v>
      </c>
    </row>
    <row r="300" spans="1:16" x14ac:dyDescent="0.3">
      <c r="A300" s="24" t="s">
        <v>373</v>
      </c>
      <c r="B300" s="26">
        <v>103.74</v>
      </c>
      <c r="C300" s="26">
        <v>81.09</v>
      </c>
      <c r="D300" s="26">
        <v>89.94</v>
      </c>
      <c r="E300" s="26">
        <v>82.13</v>
      </c>
      <c r="F300" s="26">
        <v>77.41</v>
      </c>
      <c r="G300" s="26">
        <v>69.13</v>
      </c>
      <c r="H300" s="26">
        <v>104.81</v>
      </c>
      <c r="I300" s="26">
        <v>71.900000000000006</v>
      </c>
      <c r="J300" s="26">
        <v>84.7</v>
      </c>
      <c r="K300" s="26">
        <v>85.7</v>
      </c>
      <c r="L300" s="26">
        <v>76.099999999999994</v>
      </c>
      <c r="M300" s="26">
        <v>43.35</v>
      </c>
      <c r="N300" s="26">
        <v>93.12</v>
      </c>
      <c r="O300" s="25"/>
      <c r="P300" s="26">
        <v>91.65</v>
      </c>
    </row>
    <row r="301" spans="1:16" x14ac:dyDescent="0.3">
      <c r="A301" s="24" t="s">
        <v>374</v>
      </c>
      <c r="B301" s="26">
        <v>103.81</v>
      </c>
      <c r="C301" s="26">
        <v>81.56</v>
      </c>
      <c r="D301" s="26">
        <v>90.21</v>
      </c>
      <c r="E301" s="26">
        <v>83.03</v>
      </c>
      <c r="F301" s="26">
        <v>78.95</v>
      </c>
      <c r="G301" s="26">
        <v>70.59</v>
      </c>
      <c r="H301" s="26">
        <v>104.74</v>
      </c>
      <c r="I301" s="26">
        <v>73.87</v>
      </c>
      <c r="J301" s="26">
        <v>85.03</v>
      </c>
      <c r="K301" s="26">
        <v>83.68</v>
      </c>
      <c r="L301" s="26">
        <v>76.290000000000006</v>
      </c>
      <c r="M301" s="26">
        <v>43.88</v>
      </c>
      <c r="N301" s="26">
        <v>93.38</v>
      </c>
      <c r="O301" s="25"/>
      <c r="P301" s="26">
        <v>91.95</v>
      </c>
    </row>
    <row r="302" spans="1:16" x14ac:dyDescent="0.3">
      <c r="A302" s="24" t="s">
        <v>375</v>
      </c>
      <c r="B302" s="26">
        <v>104.03</v>
      </c>
      <c r="C302" s="26">
        <v>82.14</v>
      </c>
      <c r="D302" s="26">
        <v>90.74</v>
      </c>
      <c r="E302" s="26">
        <v>84.25</v>
      </c>
      <c r="F302" s="26">
        <v>81.93</v>
      </c>
      <c r="G302" s="26">
        <v>73.150000000000006</v>
      </c>
      <c r="H302" s="26">
        <v>104.87</v>
      </c>
      <c r="I302" s="26">
        <v>75.03</v>
      </c>
      <c r="J302" s="26">
        <v>85.35</v>
      </c>
      <c r="K302" s="26">
        <v>81.650000000000006</v>
      </c>
      <c r="L302" s="26">
        <v>76.56</v>
      </c>
      <c r="M302" s="26">
        <v>44.75</v>
      </c>
      <c r="N302" s="26">
        <v>93.64</v>
      </c>
      <c r="O302" s="25"/>
      <c r="P302" s="26">
        <v>92.47</v>
      </c>
    </row>
    <row r="303" spans="1:16" x14ac:dyDescent="0.3">
      <c r="A303" s="24" t="s">
        <v>376</v>
      </c>
      <c r="B303" s="26">
        <v>104.37</v>
      </c>
      <c r="C303" s="26">
        <v>82.6</v>
      </c>
      <c r="D303" s="26">
        <v>91.11</v>
      </c>
      <c r="E303" s="26">
        <v>85.09</v>
      </c>
      <c r="F303" s="26">
        <v>85.63</v>
      </c>
      <c r="G303" s="26">
        <v>75.34</v>
      </c>
      <c r="H303" s="26">
        <v>105.3</v>
      </c>
      <c r="I303" s="26">
        <v>76.150000000000006</v>
      </c>
      <c r="J303" s="26">
        <v>85.64</v>
      </c>
      <c r="K303" s="26">
        <v>79.930000000000007</v>
      </c>
      <c r="L303" s="26">
        <v>76.900000000000006</v>
      </c>
      <c r="M303" s="26">
        <v>46.52</v>
      </c>
      <c r="N303" s="26">
        <v>93.9</v>
      </c>
      <c r="O303" s="25"/>
      <c r="P303" s="26">
        <v>93.09</v>
      </c>
    </row>
    <row r="304" spans="1:16" x14ac:dyDescent="0.3">
      <c r="A304" s="24" t="s">
        <v>377</v>
      </c>
      <c r="B304" s="26">
        <v>104.56</v>
      </c>
      <c r="C304" s="26">
        <v>83.09</v>
      </c>
      <c r="D304" s="26">
        <v>91.52</v>
      </c>
      <c r="E304" s="26">
        <v>85.66</v>
      </c>
      <c r="F304" s="26">
        <v>89.04</v>
      </c>
      <c r="G304" s="26">
        <v>77.349999999999994</v>
      </c>
      <c r="H304" s="26">
        <v>105.62</v>
      </c>
      <c r="I304" s="26">
        <v>77.25</v>
      </c>
      <c r="J304" s="26">
        <v>86.07</v>
      </c>
      <c r="K304" s="26">
        <v>77.91</v>
      </c>
      <c r="L304" s="26">
        <v>77.44</v>
      </c>
      <c r="M304" s="26">
        <v>48.01</v>
      </c>
      <c r="N304" s="26">
        <v>94.21</v>
      </c>
      <c r="O304" s="25"/>
      <c r="P304" s="26">
        <v>93.61</v>
      </c>
    </row>
    <row r="305" spans="1:16" x14ac:dyDescent="0.3">
      <c r="A305" s="24" t="s">
        <v>378</v>
      </c>
      <c r="B305" s="26">
        <v>104.67</v>
      </c>
      <c r="C305" s="26">
        <v>83.46</v>
      </c>
      <c r="D305" s="26">
        <v>91.66</v>
      </c>
      <c r="E305" s="26">
        <v>87.1</v>
      </c>
      <c r="F305" s="26">
        <v>90.26</v>
      </c>
      <c r="G305" s="26">
        <v>78.8</v>
      </c>
      <c r="H305" s="26">
        <v>105.86</v>
      </c>
      <c r="I305" s="26">
        <v>78.05</v>
      </c>
      <c r="J305" s="26">
        <v>86.5</v>
      </c>
      <c r="K305" s="26">
        <v>76.2</v>
      </c>
      <c r="L305" s="26">
        <v>77.87</v>
      </c>
      <c r="M305" s="26">
        <v>48.79</v>
      </c>
      <c r="N305" s="26">
        <v>94.43</v>
      </c>
      <c r="O305" s="25"/>
      <c r="P305" s="26">
        <v>94.03</v>
      </c>
    </row>
    <row r="306" spans="1:16" x14ac:dyDescent="0.3">
      <c r="A306" s="24" t="s">
        <v>379</v>
      </c>
      <c r="B306" s="26">
        <v>104.93</v>
      </c>
      <c r="C306" s="26">
        <v>84.05</v>
      </c>
      <c r="D306" s="26">
        <v>92.22</v>
      </c>
      <c r="E306" s="26">
        <v>87.84</v>
      </c>
      <c r="F306" s="26">
        <v>92.61</v>
      </c>
      <c r="G306" s="26">
        <v>80.430000000000007</v>
      </c>
      <c r="H306" s="26">
        <v>106.31</v>
      </c>
      <c r="I306" s="26">
        <v>78.78</v>
      </c>
      <c r="J306" s="26">
        <v>86.98</v>
      </c>
      <c r="K306" s="26">
        <v>74.790000000000006</v>
      </c>
      <c r="L306" s="26">
        <v>78.25</v>
      </c>
      <c r="M306" s="26">
        <v>49.16</v>
      </c>
      <c r="N306" s="26">
        <v>94.55</v>
      </c>
      <c r="O306" s="25"/>
      <c r="P306" s="26">
        <v>94.55</v>
      </c>
    </row>
    <row r="307" spans="1:16" x14ac:dyDescent="0.3">
      <c r="A307" s="24" t="s">
        <v>380</v>
      </c>
      <c r="B307" s="26">
        <v>105.31</v>
      </c>
      <c r="C307" s="26">
        <v>84.46</v>
      </c>
      <c r="D307" s="26">
        <v>92.83</v>
      </c>
      <c r="E307" s="26">
        <v>88.01</v>
      </c>
      <c r="F307" s="26">
        <v>97.07</v>
      </c>
      <c r="G307" s="26">
        <v>82.76</v>
      </c>
      <c r="H307" s="26">
        <v>107.38</v>
      </c>
      <c r="I307" s="26">
        <v>79.650000000000006</v>
      </c>
      <c r="J307" s="26">
        <v>87.54</v>
      </c>
      <c r="K307" s="26">
        <v>74.92</v>
      </c>
      <c r="L307" s="26">
        <v>78.599999999999994</v>
      </c>
      <c r="M307" s="26">
        <v>50.8</v>
      </c>
      <c r="N307" s="26">
        <v>94.75</v>
      </c>
      <c r="O307" s="25"/>
      <c r="P307" s="26">
        <v>95.31</v>
      </c>
    </row>
    <row r="308" spans="1:16" x14ac:dyDescent="0.3">
      <c r="A308" s="24" t="s">
        <v>381</v>
      </c>
      <c r="B308" s="26">
        <v>105.45</v>
      </c>
      <c r="C308" s="26">
        <v>84.76</v>
      </c>
      <c r="D308" s="26">
        <v>93.32</v>
      </c>
      <c r="E308" s="26">
        <v>88</v>
      </c>
      <c r="F308" s="26">
        <v>99.02</v>
      </c>
      <c r="G308" s="26">
        <v>83.98</v>
      </c>
      <c r="H308" s="26">
        <v>107.74</v>
      </c>
      <c r="I308" s="26">
        <v>80.569999999999993</v>
      </c>
      <c r="J308" s="26">
        <v>88.15</v>
      </c>
      <c r="K308" s="26">
        <v>75.45</v>
      </c>
      <c r="L308" s="26">
        <v>79.040000000000006</v>
      </c>
      <c r="M308" s="26">
        <v>52.1</v>
      </c>
      <c r="N308" s="26">
        <v>94.91</v>
      </c>
      <c r="O308" s="25"/>
      <c r="P308" s="26">
        <v>95.69</v>
      </c>
    </row>
    <row r="309" spans="1:16" x14ac:dyDescent="0.3">
      <c r="A309" s="24" t="s">
        <v>382</v>
      </c>
      <c r="B309" s="26">
        <v>105.43</v>
      </c>
      <c r="C309" s="26">
        <v>85.1</v>
      </c>
      <c r="D309" s="26">
        <v>93.45</v>
      </c>
      <c r="E309" s="26">
        <v>88.77</v>
      </c>
      <c r="F309" s="26">
        <v>100.05</v>
      </c>
      <c r="G309" s="26">
        <v>84.95</v>
      </c>
      <c r="H309" s="26">
        <v>108.06</v>
      </c>
      <c r="I309" s="26">
        <v>81.569999999999993</v>
      </c>
      <c r="J309" s="26">
        <v>88.83</v>
      </c>
      <c r="K309" s="26">
        <v>75.58</v>
      </c>
      <c r="L309" s="26">
        <v>79.44</v>
      </c>
      <c r="M309" s="26">
        <v>52.4</v>
      </c>
      <c r="N309" s="26">
        <v>94.92</v>
      </c>
      <c r="O309" s="25"/>
      <c r="P309" s="26">
        <v>95.99</v>
      </c>
    </row>
    <row r="310" spans="1:16" x14ac:dyDescent="0.3">
      <c r="A310" s="24" t="s">
        <v>383</v>
      </c>
      <c r="B310" s="26">
        <v>105.36</v>
      </c>
      <c r="C310" s="26">
        <v>85.44</v>
      </c>
      <c r="D310" s="26">
        <v>93.9</v>
      </c>
      <c r="E310" s="26">
        <v>89.02</v>
      </c>
      <c r="F310" s="26">
        <v>100.41</v>
      </c>
      <c r="G310" s="26">
        <v>86.01</v>
      </c>
      <c r="H310" s="26">
        <v>108.29</v>
      </c>
      <c r="I310" s="26">
        <v>82.39</v>
      </c>
      <c r="J310" s="26">
        <v>89.52</v>
      </c>
      <c r="K310" s="26">
        <v>74.91</v>
      </c>
      <c r="L310" s="26">
        <v>80.03</v>
      </c>
      <c r="M310" s="26">
        <v>52.78</v>
      </c>
      <c r="N310" s="26">
        <v>94.99</v>
      </c>
      <c r="O310" s="25"/>
      <c r="P310" s="26">
        <v>96.2</v>
      </c>
    </row>
    <row r="311" spans="1:16" x14ac:dyDescent="0.3">
      <c r="A311" s="24" t="s">
        <v>384</v>
      </c>
      <c r="B311" s="26">
        <v>105.26</v>
      </c>
      <c r="C311" s="26">
        <v>85.52</v>
      </c>
      <c r="D311" s="26">
        <v>94.04</v>
      </c>
      <c r="E311" s="26">
        <v>89.31</v>
      </c>
      <c r="F311" s="26">
        <v>102.21</v>
      </c>
      <c r="G311" s="26">
        <v>86.91</v>
      </c>
      <c r="H311" s="26">
        <v>108.49</v>
      </c>
      <c r="I311" s="26">
        <v>83.98</v>
      </c>
      <c r="J311" s="26">
        <v>90.19</v>
      </c>
      <c r="K311" s="26">
        <v>74.849999999999994</v>
      </c>
      <c r="L311" s="26">
        <v>80.599999999999994</v>
      </c>
      <c r="M311" s="26">
        <v>53.52</v>
      </c>
      <c r="N311" s="26">
        <v>95.06</v>
      </c>
      <c r="O311" s="25"/>
      <c r="P311" s="26">
        <v>96.4</v>
      </c>
    </row>
    <row r="312" spans="1:16" x14ac:dyDescent="0.3">
      <c r="A312" s="24" t="s">
        <v>385</v>
      </c>
      <c r="B312" s="26">
        <v>104.84</v>
      </c>
      <c r="C312" s="26">
        <v>85.52</v>
      </c>
      <c r="D312" s="26">
        <v>93.97</v>
      </c>
      <c r="E312" s="26">
        <v>88.85</v>
      </c>
      <c r="F312" s="26">
        <v>101.37</v>
      </c>
      <c r="G312" s="26">
        <v>87.47</v>
      </c>
      <c r="H312" s="26">
        <v>108.21</v>
      </c>
      <c r="I312" s="26">
        <v>85.8</v>
      </c>
      <c r="J312" s="26">
        <v>90.43</v>
      </c>
      <c r="K312" s="26">
        <v>75.22</v>
      </c>
      <c r="L312" s="26">
        <v>81.319999999999993</v>
      </c>
      <c r="M312" s="26">
        <v>53.71</v>
      </c>
      <c r="N312" s="26">
        <v>95.16</v>
      </c>
      <c r="O312" s="25"/>
      <c r="P312" s="26">
        <v>96.22</v>
      </c>
    </row>
    <row r="313" spans="1:16" x14ac:dyDescent="0.3">
      <c r="A313" s="24" t="s">
        <v>386</v>
      </c>
      <c r="B313" s="26">
        <v>104.31</v>
      </c>
      <c r="C313" s="26">
        <v>85.48</v>
      </c>
      <c r="D313" s="26">
        <v>93.61</v>
      </c>
      <c r="E313" s="26">
        <v>89.49</v>
      </c>
      <c r="F313" s="26">
        <v>98.52</v>
      </c>
      <c r="G313" s="26">
        <v>87.2</v>
      </c>
      <c r="H313" s="26">
        <v>107.26</v>
      </c>
      <c r="I313" s="26">
        <v>87.11</v>
      </c>
      <c r="J313" s="26">
        <v>90.66</v>
      </c>
      <c r="K313" s="26">
        <v>76.22</v>
      </c>
      <c r="L313" s="26">
        <v>81.99</v>
      </c>
      <c r="M313" s="26">
        <v>53.13</v>
      </c>
      <c r="N313" s="26">
        <v>95.12</v>
      </c>
      <c r="O313" s="25"/>
      <c r="P313" s="26">
        <v>95.89</v>
      </c>
    </row>
    <row r="314" spans="1:16" x14ac:dyDescent="0.3">
      <c r="A314" s="24" t="s">
        <v>387</v>
      </c>
      <c r="B314" s="26">
        <v>103.72</v>
      </c>
      <c r="C314" s="26">
        <v>85.69</v>
      </c>
      <c r="D314" s="26">
        <v>93.46</v>
      </c>
      <c r="E314" s="26">
        <v>89.54</v>
      </c>
      <c r="F314" s="26">
        <v>96.68</v>
      </c>
      <c r="G314" s="26">
        <v>87.19</v>
      </c>
      <c r="H314" s="26">
        <v>106.28</v>
      </c>
      <c r="I314" s="26">
        <v>87.14</v>
      </c>
      <c r="J314" s="26">
        <v>90.9</v>
      </c>
      <c r="K314" s="26">
        <v>76.78</v>
      </c>
      <c r="L314" s="26">
        <v>82.63</v>
      </c>
      <c r="M314" s="26">
        <v>52.96</v>
      </c>
      <c r="N314" s="26">
        <v>94.77</v>
      </c>
      <c r="O314" s="25"/>
      <c r="P314" s="26">
        <v>95.56</v>
      </c>
    </row>
    <row r="315" spans="1:16" x14ac:dyDescent="0.3">
      <c r="A315" s="24" t="s">
        <v>388</v>
      </c>
      <c r="B315" s="26">
        <v>103.17</v>
      </c>
      <c r="C315" s="26">
        <v>85.65</v>
      </c>
      <c r="D315" s="26">
        <v>93.03</v>
      </c>
      <c r="E315" s="26">
        <v>89.3</v>
      </c>
      <c r="F315" s="26">
        <v>96.19</v>
      </c>
      <c r="G315" s="26">
        <v>87.55</v>
      </c>
      <c r="H315" s="26">
        <v>105.59</v>
      </c>
      <c r="I315" s="26">
        <v>88.21</v>
      </c>
      <c r="J315" s="26">
        <v>91.21</v>
      </c>
      <c r="K315" s="26">
        <v>77.58</v>
      </c>
      <c r="L315" s="26">
        <v>83.24</v>
      </c>
      <c r="M315" s="26">
        <v>53.6</v>
      </c>
      <c r="N315" s="26">
        <v>94.44</v>
      </c>
      <c r="O315" s="25"/>
      <c r="P315" s="26">
        <v>95.29</v>
      </c>
    </row>
    <row r="316" spans="1:16" x14ac:dyDescent="0.3">
      <c r="A316" s="24" t="s">
        <v>389</v>
      </c>
      <c r="B316" s="26">
        <v>102.64</v>
      </c>
      <c r="C316" s="26">
        <v>85.56</v>
      </c>
      <c r="D316" s="26">
        <v>92.68</v>
      </c>
      <c r="E316" s="26">
        <v>89.24</v>
      </c>
      <c r="F316" s="26">
        <v>95.74</v>
      </c>
      <c r="G316" s="26">
        <v>88.46</v>
      </c>
      <c r="H316" s="26">
        <v>104.72</v>
      </c>
      <c r="I316" s="26">
        <v>88.2</v>
      </c>
      <c r="J316" s="26">
        <v>91.63</v>
      </c>
      <c r="K316" s="26">
        <v>78.78</v>
      </c>
      <c r="L316" s="26">
        <v>83.85</v>
      </c>
      <c r="M316" s="26">
        <v>54.32</v>
      </c>
      <c r="N316" s="26">
        <v>94.26</v>
      </c>
      <c r="O316" s="25"/>
      <c r="P316" s="26">
        <v>95.03</v>
      </c>
    </row>
    <row r="317" spans="1:16" x14ac:dyDescent="0.3">
      <c r="A317" s="24" t="s">
        <v>390</v>
      </c>
      <c r="B317" s="26">
        <v>102.03</v>
      </c>
      <c r="C317" s="26">
        <v>85.45</v>
      </c>
      <c r="D317" s="26">
        <v>92.47</v>
      </c>
      <c r="E317" s="26">
        <v>89.32</v>
      </c>
      <c r="F317" s="26">
        <v>93.68</v>
      </c>
      <c r="G317" s="26">
        <v>88.84</v>
      </c>
      <c r="H317" s="26">
        <v>103.61</v>
      </c>
      <c r="I317" s="26">
        <v>87.37</v>
      </c>
      <c r="J317" s="26">
        <v>92.11</v>
      </c>
      <c r="K317" s="26">
        <v>79.2</v>
      </c>
      <c r="L317" s="26">
        <v>84.36</v>
      </c>
      <c r="M317" s="26">
        <v>54.45</v>
      </c>
      <c r="N317" s="26">
        <v>93.95</v>
      </c>
      <c r="O317" s="25"/>
      <c r="P317" s="26">
        <v>94.61</v>
      </c>
    </row>
    <row r="318" spans="1:16" x14ac:dyDescent="0.3">
      <c r="A318" s="24" t="s">
        <v>391</v>
      </c>
      <c r="B318" s="26">
        <v>101.67</v>
      </c>
      <c r="C318" s="26">
        <v>85.44</v>
      </c>
      <c r="D318" s="26">
        <v>92.71</v>
      </c>
      <c r="E318" s="26">
        <v>89.88</v>
      </c>
      <c r="F318" s="26">
        <v>93.08</v>
      </c>
      <c r="G318" s="26">
        <v>89.15</v>
      </c>
      <c r="H318" s="26">
        <v>102.81</v>
      </c>
      <c r="I318" s="26">
        <v>86.06</v>
      </c>
      <c r="J318" s="26">
        <v>92.65</v>
      </c>
      <c r="K318" s="26">
        <v>80.39</v>
      </c>
      <c r="L318" s="26">
        <v>84.84</v>
      </c>
      <c r="M318" s="26">
        <v>55.34</v>
      </c>
      <c r="N318" s="26">
        <v>93.72</v>
      </c>
      <c r="O318" s="25"/>
      <c r="P318" s="26">
        <v>94.45</v>
      </c>
    </row>
    <row r="319" spans="1:16" x14ac:dyDescent="0.3">
      <c r="A319" s="24" t="s">
        <v>392</v>
      </c>
      <c r="B319" s="26">
        <v>101.33</v>
      </c>
      <c r="C319" s="26">
        <v>85.45</v>
      </c>
      <c r="D319" s="26">
        <v>92.71</v>
      </c>
      <c r="E319" s="26">
        <v>92.01</v>
      </c>
      <c r="F319" s="26">
        <v>94.32</v>
      </c>
      <c r="G319" s="26">
        <v>90.12</v>
      </c>
      <c r="H319" s="26">
        <v>102.31</v>
      </c>
      <c r="I319" s="26">
        <v>86.49</v>
      </c>
      <c r="J319" s="26">
        <v>93.21</v>
      </c>
      <c r="K319" s="26">
        <v>82.28</v>
      </c>
      <c r="L319" s="26">
        <v>85.3</v>
      </c>
      <c r="M319" s="26">
        <v>56.07</v>
      </c>
      <c r="N319" s="26">
        <v>93.69</v>
      </c>
      <c r="O319" s="25"/>
      <c r="P319" s="26">
        <v>94.53</v>
      </c>
    </row>
    <row r="320" spans="1:16" x14ac:dyDescent="0.3">
      <c r="A320" s="24" t="s">
        <v>393</v>
      </c>
      <c r="B320" s="26">
        <v>101.05</v>
      </c>
      <c r="C320" s="26">
        <v>85.59</v>
      </c>
      <c r="D320" s="26">
        <v>93.17</v>
      </c>
      <c r="E320" s="26">
        <v>90.97</v>
      </c>
      <c r="F320" s="26">
        <v>93.36</v>
      </c>
      <c r="G320" s="26">
        <v>90.6</v>
      </c>
      <c r="H320" s="26">
        <v>101.6</v>
      </c>
      <c r="I320" s="26">
        <v>87.59</v>
      </c>
      <c r="J320" s="26">
        <v>93.3</v>
      </c>
      <c r="K320" s="26">
        <v>83.31</v>
      </c>
      <c r="L320" s="26">
        <v>85.72</v>
      </c>
      <c r="M320" s="26">
        <v>57.49</v>
      </c>
      <c r="N320" s="26">
        <v>93.82</v>
      </c>
      <c r="O320" s="25"/>
      <c r="P320" s="26">
        <v>94.32</v>
      </c>
    </row>
    <row r="321" spans="1:16" x14ac:dyDescent="0.3">
      <c r="A321" s="24" t="s">
        <v>394</v>
      </c>
      <c r="B321" s="26">
        <v>100.78</v>
      </c>
      <c r="C321" s="26">
        <v>85.77</v>
      </c>
      <c r="D321" s="26">
        <v>93.46</v>
      </c>
      <c r="E321" s="26">
        <v>90.29</v>
      </c>
      <c r="F321" s="26">
        <v>92.93</v>
      </c>
      <c r="G321" s="26">
        <v>90.78</v>
      </c>
      <c r="H321" s="26">
        <v>100.95</v>
      </c>
      <c r="I321" s="26">
        <v>88.8</v>
      </c>
      <c r="J321" s="26">
        <v>93.52</v>
      </c>
      <c r="K321" s="26">
        <v>83.27</v>
      </c>
      <c r="L321" s="26">
        <v>86.21</v>
      </c>
      <c r="M321" s="26">
        <v>58.03</v>
      </c>
      <c r="N321" s="26">
        <v>93.96</v>
      </c>
      <c r="O321" s="25"/>
      <c r="P321" s="26">
        <v>94.13</v>
      </c>
    </row>
    <row r="322" spans="1:16" x14ac:dyDescent="0.3">
      <c r="A322" s="24" t="s">
        <v>395</v>
      </c>
      <c r="B322" s="26">
        <v>100.61</v>
      </c>
      <c r="C322" s="26">
        <v>86.06</v>
      </c>
      <c r="D322" s="26">
        <v>94.09</v>
      </c>
      <c r="E322" s="26">
        <v>89.31</v>
      </c>
      <c r="F322" s="26">
        <v>93.71</v>
      </c>
      <c r="G322" s="26">
        <v>91.26</v>
      </c>
      <c r="H322" s="26">
        <v>100.59</v>
      </c>
      <c r="I322" s="26">
        <v>89.18</v>
      </c>
      <c r="J322" s="26">
        <v>93.79</v>
      </c>
      <c r="K322" s="26">
        <v>84.5</v>
      </c>
      <c r="L322" s="26">
        <v>86.71</v>
      </c>
      <c r="M322" s="26">
        <v>59.5</v>
      </c>
      <c r="N322" s="26">
        <v>94.36</v>
      </c>
      <c r="O322" s="25"/>
      <c r="P322" s="26">
        <v>94.13</v>
      </c>
    </row>
    <row r="323" spans="1:16" x14ac:dyDescent="0.3">
      <c r="A323" s="24" t="s">
        <v>396</v>
      </c>
      <c r="B323" s="26">
        <v>100.48</v>
      </c>
      <c r="C323" s="26">
        <v>86.42</v>
      </c>
      <c r="D323" s="26">
        <v>94.53</v>
      </c>
      <c r="E323" s="26">
        <v>89.07</v>
      </c>
      <c r="F323" s="26">
        <v>96.36</v>
      </c>
      <c r="G323" s="26">
        <v>92.2</v>
      </c>
      <c r="H323" s="26">
        <v>100.63</v>
      </c>
      <c r="I323" s="26">
        <v>90.3</v>
      </c>
      <c r="J323" s="26">
        <v>93.99</v>
      </c>
      <c r="K323" s="26">
        <v>87.82</v>
      </c>
      <c r="L323" s="26">
        <v>87.18</v>
      </c>
      <c r="M323" s="26">
        <v>61.52</v>
      </c>
      <c r="N323" s="26">
        <v>94.38</v>
      </c>
      <c r="O323" s="25"/>
      <c r="P323" s="26">
        <v>94.37</v>
      </c>
    </row>
    <row r="324" spans="1:16" x14ac:dyDescent="0.3">
      <c r="A324" s="24" t="s">
        <v>397</v>
      </c>
      <c r="B324" s="26">
        <v>100.18</v>
      </c>
      <c r="C324" s="26">
        <v>86.74</v>
      </c>
      <c r="D324" s="26">
        <v>94.64</v>
      </c>
      <c r="E324" s="26">
        <v>89.02</v>
      </c>
      <c r="F324" s="26">
        <v>96.79</v>
      </c>
      <c r="G324" s="26">
        <v>93.12</v>
      </c>
      <c r="H324" s="26">
        <v>100.31</v>
      </c>
      <c r="I324" s="26">
        <v>91.05</v>
      </c>
      <c r="J324" s="26">
        <v>94.42</v>
      </c>
      <c r="K324" s="26">
        <v>90.37</v>
      </c>
      <c r="L324" s="26">
        <v>87.66</v>
      </c>
      <c r="M324" s="26">
        <v>63.09</v>
      </c>
      <c r="N324" s="26">
        <v>94.39</v>
      </c>
      <c r="O324" s="25"/>
      <c r="P324" s="26">
        <v>94.41</v>
      </c>
    </row>
    <row r="325" spans="1:16" x14ac:dyDescent="0.3">
      <c r="A325" s="24" t="s">
        <v>398</v>
      </c>
      <c r="B325" s="26">
        <v>99.94</v>
      </c>
      <c r="C325" s="26">
        <v>87.05</v>
      </c>
      <c r="D325" s="26">
        <v>94.98</v>
      </c>
      <c r="E325" s="26">
        <v>87.97</v>
      </c>
      <c r="F325" s="26">
        <v>95.71</v>
      </c>
      <c r="G325" s="26">
        <v>93.65</v>
      </c>
      <c r="H325" s="26">
        <v>99.84</v>
      </c>
      <c r="I325" s="26">
        <v>91.38</v>
      </c>
      <c r="J325" s="26">
        <v>94.75</v>
      </c>
      <c r="K325" s="26">
        <v>91.62</v>
      </c>
      <c r="L325" s="26">
        <v>88.17</v>
      </c>
      <c r="M325" s="26">
        <v>64.63</v>
      </c>
      <c r="N325" s="26">
        <v>94.28</v>
      </c>
      <c r="O325" s="25"/>
      <c r="P325" s="26">
        <v>94.29</v>
      </c>
    </row>
    <row r="326" spans="1:16" x14ac:dyDescent="0.3">
      <c r="A326" s="24" t="s">
        <v>399</v>
      </c>
      <c r="B326" s="26">
        <v>99.74</v>
      </c>
      <c r="C326" s="26">
        <v>87.52</v>
      </c>
      <c r="D326" s="26">
        <v>95.59</v>
      </c>
      <c r="E326" s="26">
        <v>87.13</v>
      </c>
      <c r="F326" s="26">
        <v>96.47</v>
      </c>
      <c r="G326" s="26">
        <v>94.06</v>
      </c>
      <c r="H326" s="26">
        <v>99.63</v>
      </c>
      <c r="I326" s="26">
        <v>91.68</v>
      </c>
      <c r="J326" s="26">
        <v>94.98</v>
      </c>
      <c r="K326" s="26">
        <v>92.92</v>
      </c>
      <c r="L326" s="26">
        <v>88.72</v>
      </c>
      <c r="M326" s="26">
        <v>66.790000000000006</v>
      </c>
      <c r="N326" s="26">
        <v>94.16</v>
      </c>
      <c r="O326" s="25"/>
      <c r="P326" s="26">
        <v>94.33</v>
      </c>
    </row>
    <row r="327" spans="1:16" x14ac:dyDescent="0.3">
      <c r="A327" s="24" t="s">
        <v>400</v>
      </c>
      <c r="B327" s="26">
        <v>99.76</v>
      </c>
      <c r="C327" s="26">
        <v>88.28</v>
      </c>
      <c r="D327" s="26">
        <v>96.48</v>
      </c>
      <c r="E327" s="26">
        <v>87.02</v>
      </c>
      <c r="F327" s="26">
        <v>97.77</v>
      </c>
      <c r="G327" s="26">
        <v>94.64</v>
      </c>
      <c r="H327" s="26">
        <v>99.92</v>
      </c>
      <c r="I327" s="26">
        <v>92.46</v>
      </c>
      <c r="J327" s="26">
        <v>95.11</v>
      </c>
      <c r="K327" s="26">
        <v>96.86</v>
      </c>
      <c r="L327" s="26">
        <v>89.35</v>
      </c>
      <c r="M327" s="26">
        <v>69.349999999999994</v>
      </c>
      <c r="N327" s="26">
        <v>94.1</v>
      </c>
      <c r="O327" s="25"/>
      <c r="P327" s="26">
        <v>94.71</v>
      </c>
    </row>
    <row r="328" spans="1:16" x14ac:dyDescent="0.3">
      <c r="A328" s="24" t="s">
        <v>401</v>
      </c>
      <c r="B328" s="26">
        <v>99.48</v>
      </c>
      <c r="C328" s="26">
        <v>88.84</v>
      </c>
      <c r="D328" s="26">
        <v>96.65</v>
      </c>
      <c r="E328" s="26">
        <v>85.75</v>
      </c>
      <c r="F328" s="26">
        <v>98.42</v>
      </c>
      <c r="G328" s="26">
        <v>95.87</v>
      </c>
      <c r="H328" s="26">
        <v>99.53</v>
      </c>
      <c r="I328" s="26">
        <v>93.07</v>
      </c>
      <c r="J328" s="26">
        <v>95.12</v>
      </c>
      <c r="K328" s="26">
        <v>98.54</v>
      </c>
      <c r="L328" s="26">
        <v>90.14</v>
      </c>
      <c r="M328" s="26">
        <v>72.41</v>
      </c>
      <c r="N328" s="26">
        <v>94.13</v>
      </c>
      <c r="O328" s="25"/>
      <c r="P328" s="26">
        <v>94.74</v>
      </c>
    </row>
    <row r="329" spans="1:16" x14ac:dyDescent="0.3">
      <c r="A329" s="24" t="s">
        <v>402</v>
      </c>
      <c r="B329" s="26">
        <v>99.37</v>
      </c>
      <c r="C329" s="26">
        <v>89.48</v>
      </c>
      <c r="D329" s="26">
        <v>97.08</v>
      </c>
      <c r="E329" s="26">
        <v>85.05</v>
      </c>
      <c r="F329" s="26">
        <v>98.68</v>
      </c>
      <c r="G329" s="26">
        <v>96.51</v>
      </c>
      <c r="H329" s="26">
        <v>99.06</v>
      </c>
      <c r="I329" s="26">
        <v>93.98</v>
      </c>
      <c r="J329" s="26">
        <v>95.08</v>
      </c>
      <c r="K329" s="26">
        <v>101.24</v>
      </c>
      <c r="L329" s="26">
        <v>90.87</v>
      </c>
      <c r="M329" s="26">
        <v>74.239999999999995</v>
      </c>
      <c r="N329" s="26">
        <v>94.23</v>
      </c>
      <c r="O329" s="25"/>
      <c r="P329" s="26">
        <v>94.81</v>
      </c>
    </row>
    <row r="330" spans="1:16" x14ac:dyDescent="0.3">
      <c r="A330" s="24" t="s">
        <v>403</v>
      </c>
      <c r="B330" s="26">
        <v>99.24</v>
      </c>
      <c r="C330" s="26">
        <v>90.24</v>
      </c>
      <c r="D330" s="26">
        <v>97.51</v>
      </c>
      <c r="E330" s="26">
        <v>84.73</v>
      </c>
      <c r="F330" s="26">
        <v>99.93</v>
      </c>
      <c r="G330" s="26">
        <v>96.97</v>
      </c>
      <c r="H330" s="26">
        <v>98.89</v>
      </c>
      <c r="I330" s="26">
        <v>93.77</v>
      </c>
      <c r="J330" s="26">
        <v>95.03</v>
      </c>
      <c r="K330" s="26">
        <v>101.38</v>
      </c>
      <c r="L330" s="26">
        <v>91.56</v>
      </c>
      <c r="M330" s="26">
        <v>76.41</v>
      </c>
      <c r="N330" s="26">
        <v>94.39</v>
      </c>
      <c r="O330" s="25"/>
      <c r="P330" s="26">
        <v>94.99</v>
      </c>
    </row>
    <row r="331" spans="1:16" x14ac:dyDescent="0.3">
      <c r="A331" s="24" t="s">
        <v>404</v>
      </c>
      <c r="B331" s="26">
        <v>99.2</v>
      </c>
      <c r="C331" s="26">
        <v>91.09</v>
      </c>
      <c r="D331" s="26">
        <v>97.85</v>
      </c>
      <c r="E331" s="26">
        <v>84.86</v>
      </c>
      <c r="F331" s="26">
        <v>102.4</v>
      </c>
      <c r="G331" s="26">
        <v>97.69</v>
      </c>
      <c r="H331" s="26">
        <v>98.96</v>
      </c>
      <c r="I331" s="26">
        <v>94.77</v>
      </c>
      <c r="J331" s="26">
        <v>94.94</v>
      </c>
      <c r="K331" s="26">
        <v>100.51</v>
      </c>
      <c r="L331" s="26">
        <v>92.17</v>
      </c>
      <c r="M331" s="26">
        <v>79.86</v>
      </c>
      <c r="N331" s="26">
        <v>94.6</v>
      </c>
      <c r="O331" s="25"/>
      <c r="P331" s="26">
        <v>95.37</v>
      </c>
    </row>
    <row r="332" spans="1:16" x14ac:dyDescent="0.3">
      <c r="A332" s="24" t="s">
        <v>405</v>
      </c>
      <c r="B332" s="26">
        <v>99.02</v>
      </c>
      <c r="C332" s="26">
        <v>91.62</v>
      </c>
      <c r="D332" s="26">
        <v>97.9</v>
      </c>
      <c r="E332" s="26">
        <v>84.52</v>
      </c>
      <c r="F332" s="26">
        <v>102.86</v>
      </c>
      <c r="G332" s="26">
        <v>98.47</v>
      </c>
      <c r="H332" s="26">
        <v>98.72</v>
      </c>
      <c r="I332" s="26">
        <v>96.93</v>
      </c>
      <c r="J332" s="26">
        <v>95.32</v>
      </c>
      <c r="K332" s="26">
        <v>101.19</v>
      </c>
      <c r="L332" s="26">
        <v>92.75</v>
      </c>
      <c r="M332" s="26">
        <v>83.17</v>
      </c>
      <c r="N332" s="26">
        <v>94.95</v>
      </c>
      <c r="O332" s="25"/>
      <c r="P332" s="26">
        <v>95.53</v>
      </c>
    </row>
    <row r="333" spans="1:16" x14ac:dyDescent="0.3">
      <c r="A333" s="24" t="s">
        <v>406</v>
      </c>
      <c r="B333" s="26">
        <v>98.8</v>
      </c>
      <c r="C333" s="26">
        <v>92.37</v>
      </c>
      <c r="D333" s="26">
        <v>97.91</v>
      </c>
      <c r="E333" s="26">
        <v>85.65</v>
      </c>
      <c r="F333" s="26">
        <v>103.49</v>
      </c>
      <c r="G333" s="26">
        <v>99.38</v>
      </c>
      <c r="H333" s="26">
        <v>98.6</v>
      </c>
      <c r="I333" s="26">
        <v>99.2</v>
      </c>
      <c r="J333" s="26">
        <v>95.63</v>
      </c>
      <c r="K333" s="26">
        <v>102.08</v>
      </c>
      <c r="L333" s="26">
        <v>93.37</v>
      </c>
      <c r="M333" s="26">
        <v>85.26</v>
      </c>
      <c r="N333" s="26">
        <v>95.4</v>
      </c>
      <c r="O333" s="25"/>
      <c r="P333" s="26">
        <v>95.82</v>
      </c>
    </row>
    <row r="334" spans="1:16" x14ac:dyDescent="0.3">
      <c r="A334" s="24" t="s">
        <v>407</v>
      </c>
      <c r="B334" s="26">
        <v>98.67</v>
      </c>
      <c r="C334" s="26">
        <v>92.99</v>
      </c>
      <c r="D334" s="26">
        <v>98</v>
      </c>
      <c r="E334" s="26">
        <v>86.52</v>
      </c>
      <c r="F334" s="26">
        <v>103.62</v>
      </c>
      <c r="G334" s="26">
        <v>99.84</v>
      </c>
      <c r="H334" s="26">
        <v>98.7</v>
      </c>
      <c r="I334" s="26">
        <v>101.03</v>
      </c>
      <c r="J334" s="26">
        <v>95.87</v>
      </c>
      <c r="K334" s="26">
        <v>101.86</v>
      </c>
      <c r="L334" s="26">
        <v>93.96</v>
      </c>
      <c r="M334" s="26">
        <v>87.25</v>
      </c>
      <c r="N334" s="26">
        <v>95.88</v>
      </c>
      <c r="O334" s="25"/>
      <c r="P334" s="26">
        <v>96.1</v>
      </c>
    </row>
    <row r="335" spans="1:16" x14ac:dyDescent="0.3">
      <c r="A335" s="24" t="s">
        <v>408</v>
      </c>
      <c r="B335" s="26">
        <v>98.65</v>
      </c>
      <c r="C335" s="26">
        <v>94.01</v>
      </c>
      <c r="D335" s="26">
        <v>98.26</v>
      </c>
      <c r="E335" s="26">
        <v>88.03</v>
      </c>
      <c r="F335" s="26">
        <v>103.86</v>
      </c>
      <c r="G335" s="26">
        <v>100.5</v>
      </c>
      <c r="H335" s="26">
        <v>98.9</v>
      </c>
      <c r="I335" s="26">
        <v>101.35</v>
      </c>
      <c r="J335" s="26">
        <v>96.08</v>
      </c>
      <c r="K335" s="26">
        <v>102.38</v>
      </c>
      <c r="L335" s="26">
        <v>94.52</v>
      </c>
      <c r="M335" s="26">
        <v>92.12</v>
      </c>
      <c r="N335" s="26">
        <v>96.32</v>
      </c>
      <c r="O335" s="25"/>
      <c r="P335" s="26">
        <v>96.63</v>
      </c>
    </row>
    <row r="336" spans="1:16" x14ac:dyDescent="0.3">
      <c r="A336" s="24" t="s">
        <v>409</v>
      </c>
      <c r="B336" s="26">
        <v>98.71</v>
      </c>
      <c r="C336" s="26">
        <v>94.72</v>
      </c>
      <c r="D336" s="26">
        <v>98.28</v>
      </c>
      <c r="E336" s="26">
        <v>90.01</v>
      </c>
      <c r="F336" s="26">
        <v>102.65</v>
      </c>
      <c r="G336" s="26">
        <v>100.25</v>
      </c>
      <c r="H336" s="26">
        <v>98.73</v>
      </c>
      <c r="I336" s="26">
        <v>101.1</v>
      </c>
      <c r="J336" s="26">
        <v>96.61</v>
      </c>
      <c r="K336" s="26">
        <v>103.23</v>
      </c>
      <c r="L336" s="26">
        <v>95.34</v>
      </c>
      <c r="M336" s="26">
        <v>92.22</v>
      </c>
      <c r="N336" s="26">
        <v>96.75</v>
      </c>
      <c r="O336" s="25"/>
      <c r="P336" s="26">
        <v>96.97</v>
      </c>
    </row>
    <row r="337" spans="1:16" x14ac:dyDescent="0.3">
      <c r="A337" s="24" t="s">
        <v>410</v>
      </c>
      <c r="B337" s="26">
        <v>98.91</v>
      </c>
      <c r="C337" s="26">
        <v>95.6</v>
      </c>
      <c r="D337" s="26">
        <v>98.61</v>
      </c>
      <c r="E337" s="26">
        <v>91.58</v>
      </c>
      <c r="F337" s="26">
        <v>101.43</v>
      </c>
      <c r="G337" s="26">
        <v>100.24</v>
      </c>
      <c r="H337" s="26">
        <v>98.53</v>
      </c>
      <c r="I337" s="26">
        <v>100.37</v>
      </c>
      <c r="J337" s="26">
        <v>97.09</v>
      </c>
      <c r="K337" s="26">
        <v>103.12</v>
      </c>
      <c r="L337" s="26">
        <v>96.19</v>
      </c>
      <c r="M337" s="26">
        <v>93.76</v>
      </c>
      <c r="N337" s="26">
        <v>97.19</v>
      </c>
      <c r="O337" s="25"/>
      <c r="P337" s="26">
        <v>97.39</v>
      </c>
    </row>
    <row r="338" spans="1:16" x14ac:dyDescent="0.3">
      <c r="A338" s="24" t="s">
        <v>411</v>
      </c>
      <c r="B338" s="26">
        <v>99.13</v>
      </c>
      <c r="C338" s="26">
        <v>96.51</v>
      </c>
      <c r="D338" s="26">
        <v>99.01</v>
      </c>
      <c r="E338" s="26">
        <v>92.02</v>
      </c>
      <c r="F338" s="26">
        <v>100.97</v>
      </c>
      <c r="G338" s="26">
        <v>100.35</v>
      </c>
      <c r="H338" s="26">
        <v>98.71</v>
      </c>
      <c r="I338" s="26">
        <v>99.67</v>
      </c>
      <c r="J338" s="26">
        <v>97.55</v>
      </c>
      <c r="K338" s="26">
        <v>103.16</v>
      </c>
      <c r="L338" s="26">
        <v>97.05</v>
      </c>
      <c r="M338" s="26">
        <v>94.6</v>
      </c>
      <c r="N338" s="26">
        <v>97.64</v>
      </c>
      <c r="O338" s="25"/>
      <c r="P338" s="26">
        <v>97.77</v>
      </c>
    </row>
    <row r="339" spans="1:16" x14ac:dyDescent="0.3">
      <c r="A339" s="24" t="s">
        <v>412</v>
      </c>
      <c r="B339" s="26">
        <v>99.54</v>
      </c>
      <c r="C339" s="26">
        <v>97.68</v>
      </c>
      <c r="D339" s="26">
        <v>99.55</v>
      </c>
      <c r="E339" s="26">
        <v>93.94</v>
      </c>
      <c r="F339" s="26">
        <v>101.99</v>
      </c>
      <c r="G339" s="26">
        <v>100.67</v>
      </c>
      <c r="H339" s="26">
        <v>99.38</v>
      </c>
      <c r="I339" s="26">
        <v>98.97</v>
      </c>
      <c r="J339" s="26">
        <v>97.94</v>
      </c>
      <c r="K339" s="26">
        <v>101.91</v>
      </c>
      <c r="L339" s="26">
        <v>97.91</v>
      </c>
      <c r="M339" s="26">
        <v>97.24</v>
      </c>
      <c r="N339" s="26">
        <v>98.18</v>
      </c>
      <c r="O339" s="25"/>
      <c r="P339" s="26">
        <v>98.57</v>
      </c>
    </row>
    <row r="340" spans="1:16" x14ac:dyDescent="0.3">
      <c r="A340" s="24" t="s">
        <v>413</v>
      </c>
      <c r="B340" s="26">
        <v>99.68</v>
      </c>
      <c r="C340" s="26">
        <v>98.55</v>
      </c>
      <c r="D340" s="26">
        <v>99.59</v>
      </c>
      <c r="E340" s="26">
        <v>95.99</v>
      </c>
      <c r="F340" s="26">
        <v>101.55</v>
      </c>
      <c r="G340" s="26">
        <v>100.42</v>
      </c>
      <c r="H340" s="26">
        <v>99.56</v>
      </c>
      <c r="I340" s="26">
        <v>98.95</v>
      </c>
      <c r="J340" s="26">
        <v>98.84</v>
      </c>
      <c r="K340" s="26">
        <v>100.46</v>
      </c>
      <c r="L340" s="26">
        <v>98.85</v>
      </c>
      <c r="M340" s="26">
        <v>99.19</v>
      </c>
      <c r="N340" s="26">
        <v>98.83</v>
      </c>
      <c r="O340" s="25"/>
      <c r="P340" s="26">
        <v>99.1</v>
      </c>
    </row>
    <row r="341" spans="1:16" x14ac:dyDescent="0.3">
      <c r="A341" s="24" t="s">
        <v>414</v>
      </c>
      <c r="B341" s="26">
        <v>99.84</v>
      </c>
      <c r="C341" s="26">
        <v>99.7</v>
      </c>
      <c r="D341" s="26">
        <v>99.81</v>
      </c>
      <c r="E341" s="26">
        <v>98.82</v>
      </c>
      <c r="F341" s="26">
        <v>100.74</v>
      </c>
      <c r="G341" s="26">
        <v>100.13</v>
      </c>
      <c r="H341" s="26">
        <v>99.73</v>
      </c>
      <c r="I341" s="26">
        <v>99.48</v>
      </c>
      <c r="J341" s="26">
        <v>99.66</v>
      </c>
      <c r="K341" s="26">
        <v>99.99</v>
      </c>
      <c r="L341" s="26">
        <v>99.68</v>
      </c>
      <c r="M341" s="26">
        <v>99.92</v>
      </c>
      <c r="N341" s="26">
        <v>99.55</v>
      </c>
      <c r="O341" s="25"/>
      <c r="P341" s="26">
        <v>99.71</v>
      </c>
    </row>
    <row r="342" spans="1:16" x14ac:dyDescent="0.3">
      <c r="A342" s="24" t="s">
        <v>415</v>
      </c>
      <c r="B342" s="26">
        <v>100.04</v>
      </c>
      <c r="C342" s="26">
        <v>100.57</v>
      </c>
      <c r="D342" s="26">
        <v>100.01</v>
      </c>
      <c r="E342" s="26">
        <v>101.57</v>
      </c>
      <c r="F342" s="26">
        <v>99.33</v>
      </c>
      <c r="G342" s="26">
        <v>99.76</v>
      </c>
      <c r="H342" s="26">
        <v>100.09</v>
      </c>
      <c r="I342" s="26">
        <v>100.83</v>
      </c>
      <c r="J342" s="26">
        <v>100.41</v>
      </c>
      <c r="K342" s="26">
        <v>100.04</v>
      </c>
      <c r="L342" s="26">
        <v>100.43</v>
      </c>
      <c r="M342" s="26">
        <v>100.04</v>
      </c>
      <c r="N342" s="26">
        <v>100.37</v>
      </c>
      <c r="O342" s="25"/>
      <c r="P342" s="26">
        <v>100.29</v>
      </c>
    </row>
    <row r="343" spans="1:16" x14ac:dyDescent="0.3">
      <c r="A343" s="24" t="s">
        <v>416</v>
      </c>
      <c r="B343" s="26">
        <v>100.45</v>
      </c>
      <c r="C343" s="26">
        <v>101.21</v>
      </c>
      <c r="D343" s="26">
        <v>100.59</v>
      </c>
      <c r="E343" s="26">
        <v>103.8</v>
      </c>
      <c r="F343" s="26">
        <v>98.4</v>
      </c>
      <c r="G343" s="26">
        <v>99.69</v>
      </c>
      <c r="H343" s="26">
        <v>100.63</v>
      </c>
      <c r="I343" s="26">
        <v>100.75</v>
      </c>
      <c r="J343" s="26">
        <v>101.1</v>
      </c>
      <c r="K343" s="26">
        <v>99.51</v>
      </c>
      <c r="L343" s="26">
        <v>101.06</v>
      </c>
      <c r="M343" s="26">
        <v>100.85</v>
      </c>
      <c r="N343" s="26">
        <v>101.27</v>
      </c>
      <c r="O343" s="25"/>
      <c r="P343" s="26">
        <v>100.92</v>
      </c>
    </row>
    <row r="344" spans="1:16" x14ac:dyDescent="0.3">
      <c r="A344" s="24" t="s">
        <v>417</v>
      </c>
      <c r="B344" s="26">
        <v>100.65</v>
      </c>
      <c r="C344" s="26">
        <v>101.76</v>
      </c>
      <c r="D344" s="26">
        <v>100.68</v>
      </c>
      <c r="E344" s="26">
        <v>105.5</v>
      </c>
      <c r="F344" s="26">
        <v>97.27</v>
      </c>
      <c r="G344" s="26">
        <v>99.62</v>
      </c>
      <c r="H344" s="26">
        <v>100.9</v>
      </c>
      <c r="I344" s="26">
        <v>99.85</v>
      </c>
      <c r="J344" s="26">
        <v>101.81</v>
      </c>
      <c r="K344" s="26">
        <v>98.03</v>
      </c>
      <c r="L344" s="26">
        <v>101.9</v>
      </c>
      <c r="M344" s="26">
        <v>100.14</v>
      </c>
      <c r="N344" s="26">
        <v>102.28</v>
      </c>
      <c r="O344" s="25"/>
      <c r="P344" s="26">
        <v>101.32</v>
      </c>
    </row>
    <row r="345" spans="1:16" x14ac:dyDescent="0.3">
      <c r="A345" s="24" t="s">
        <v>418</v>
      </c>
      <c r="B345" s="26">
        <v>100.85</v>
      </c>
      <c r="C345" s="26">
        <v>102.28</v>
      </c>
      <c r="D345" s="26">
        <v>100.78</v>
      </c>
      <c r="E345" s="26">
        <v>108.05</v>
      </c>
      <c r="F345" s="26">
        <v>95.4</v>
      </c>
      <c r="G345" s="26">
        <v>99.43</v>
      </c>
      <c r="H345" s="26">
        <v>101.23</v>
      </c>
      <c r="I345" s="26">
        <v>98.48</v>
      </c>
      <c r="J345" s="26">
        <v>102.49</v>
      </c>
      <c r="K345" s="26">
        <v>95.7</v>
      </c>
      <c r="L345" s="26">
        <v>102.65</v>
      </c>
      <c r="M345" s="26">
        <v>99.3</v>
      </c>
      <c r="N345" s="26">
        <v>103.36</v>
      </c>
      <c r="O345" s="25"/>
      <c r="P345" s="26">
        <v>101.75</v>
      </c>
    </row>
    <row r="346" spans="1:16" x14ac:dyDescent="0.3">
      <c r="A346" s="24" t="s">
        <v>419</v>
      </c>
      <c r="B346" s="26">
        <v>101.22</v>
      </c>
      <c r="C346" s="26">
        <v>102.69</v>
      </c>
      <c r="D346" s="26">
        <v>101.33</v>
      </c>
      <c r="E346" s="26">
        <v>109.49</v>
      </c>
      <c r="F346" s="26">
        <v>94.27</v>
      </c>
      <c r="G346" s="26">
        <v>99.4</v>
      </c>
      <c r="H346" s="26">
        <v>101.64</v>
      </c>
      <c r="I346" s="26">
        <v>97</v>
      </c>
      <c r="J346" s="26">
        <v>103.15</v>
      </c>
      <c r="K346" s="26">
        <v>93.52</v>
      </c>
      <c r="L346" s="26">
        <v>103.32</v>
      </c>
      <c r="M346" s="26">
        <v>98.93</v>
      </c>
      <c r="N346" s="26">
        <v>104.47</v>
      </c>
      <c r="O346" s="25"/>
      <c r="P346" s="26">
        <v>102.18</v>
      </c>
    </row>
    <row r="347" spans="1:16" x14ac:dyDescent="0.3">
      <c r="A347" s="24" t="s">
        <v>420</v>
      </c>
      <c r="B347" s="26">
        <v>101.66</v>
      </c>
      <c r="C347" s="26">
        <v>103.11</v>
      </c>
      <c r="D347" s="26">
        <v>101.69</v>
      </c>
      <c r="E347" s="26">
        <v>110.69</v>
      </c>
      <c r="F347" s="26">
        <v>94.24</v>
      </c>
      <c r="G347" s="26">
        <v>99.52</v>
      </c>
      <c r="H347" s="26">
        <v>102.52</v>
      </c>
      <c r="I347" s="26">
        <v>94.63</v>
      </c>
      <c r="J347" s="26">
        <v>103.77</v>
      </c>
      <c r="K347" s="26">
        <v>91.22</v>
      </c>
      <c r="L347" s="26">
        <v>103.97</v>
      </c>
      <c r="M347" s="26">
        <v>100.76</v>
      </c>
      <c r="N347" s="26">
        <v>105.56</v>
      </c>
      <c r="O347" s="25"/>
      <c r="P347" s="26">
        <v>102.78</v>
      </c>
    </row>
    <row r="348" spans="1:16" x14ac:dyDescent="0.3">
      <c r="A348" s="24" t="s">
        <v>421</v>
      </c>
      <c r="B348" s="26">
        <v>101.89</v>
      </c>
      <c r="C348" s="26">
        <v>103.45</v>
      </c>
      <c r="D348" s="26">
        <v>101.67</v>
      </c>
      <c r="E348" s="26">
        <v>110.97</v>
      </c>
      <c r="F348" s="26">
        <v>93.86</v>
      </c>
      <c r="G348" s="26">
        <v>99.5</v>
      </c>
      <c r="H348" s="26">
        <v>102.6</v>
      </c>
      <c r="I348" s="26">
        <v>92.32</v>
      </c>
      <c r="J348" s="26">
        <v>104.53</v>
      </c>
      <c r="K348" s="26">
        <v>88.72</v>
      </c>
      <c r="L348" s="26">
        <v>104.64</v>
      </c>
      <c r="M348" s="26">
        <v>102.16</v>
      </c>
      <c r="N348" s="26">
        <v>106.57</v>
      </c>
      <c r="O348" s="25"/>
      <c r="P348" s="26">
        <v>103.06</v>
      </c>
    </row>
    <row r="349" spans="1:16" x14ac:dyDescent="0.3">
      <c r="A349" s="24" t="s">
        <v>422</v>
      </c>
      <c r="B349" s="26">
        <v>102.1</v>
      </c>
      <c r="C349" s="26">
        <v>103.85</v>
      </c>
      <c r="D349" s="26">
        <v>101.87</v>
      </c>
      <c r="E349" s="26">
        <v>111.54</v>
      </c>
      <c r="F349" s="26">
        <v>93.02</v>
      </c>
      <c r="G349" s="26">
        <v>99.32</v>
      </c>
      <c r="H349" s="26">
        <v>102.87</v>
      </c>
      <c r="I349" s="26">
        <v>90.14</v>
      </c>
      <c r="J349" s="26">
        <v>105.58</v>
      </c>
      <c r="K349" s="26">
        <v>86.4</v>
      </c>
      <c r="L349" s="26">
        <v>105.21</v>
      </c>
      <c r="M349" s="26">
        <v>103.2</v>
      </c>
      <c r="N349" s="26">
        <v>107.7</v>
      </c>
      <c r="O349" s="25"/>
      <c r="P349" s="26">
        <v>103.39</v>
      </c>
    </row>
    <row r="350" spans="1:16" x14ac:dyDescent="0.3">
      <c r="A350" s="24" t="s">
        <v>423</v>
      </c>
      <c r="B350" s="26">
        <v>102.5</v>
      </c>
      <c r="C350" s="26">
        <v>104.19</v>
      </c>
      <c r="D350" s="26">
        <v>102.29</v>
      </c>
      <c r="E350" s="26">
        <v>110.99</v>
      </c>
      <c r="F350" s="26">
        <v>92.24</v>
      </c>
      <c r="G350" s="26">
        <v>99.94</v>
      </c>
      <c r="H350" s="26">
        <v>102.96</v>
      </c>
      <c r="I350" s="26">
        <v>88.22</v>
      </c>
      <c r="J350" s="26">
        <v>106.84</v>
      </c>
      <c r="K350" s="26">
        <v>84.02</v>
      </c>
      <c r="L350" s="26">
        <v>105.76</v>
      </c>
      <c r="M350" s="26">
        <v>103.07</v>
      </c>
      <c r="N350" s="26">
        <v>108.75</v>
      </c>
      <c r="O350" s="25"/>
      <c r="P350" s="26">
        <v>103.65</v>
      </c>
    </row>
    <row r="351" spans="1:16" x14ac:dyDescent="0.3">
      <c r="A351" s="24" t="s">
        <v>552</v>
      </c>
      <c r="B351" s="26">
        <v>102.97</v>
      </c>
      <c r="C351" s="26">
        <v>104.77</v>
      </c>
      <c r="D351" s="26">
        <v>102.77</v>
      </c>
      <c r="E351" s="26">
        <v>111.08</v>
      </c>
      <c r="F351" s="26">
        <v>91.85</v>
      </c>
      <c r="G351" s="26">
        <v>100.46</v>
      </c>
      <c r="H351" s="26">
        <v>103.32</v>
      </c>
      <c r="I351" s="26">
        <v>86.45</v>
      </c>
      <c r="J351" s="26">
        <v>108.09</v>
      </c>
      <c r="K351" s="26">
        <v>81.62</v>
      </c>
      <c r="L351" s="26">
        <v>106.4</v>
      </c>
      <c r="M351" s="26">
        <v>103.26</v>
      </c>
      <c r="N351" s="26">
        <v>109.73</v>
      </c>
      <c r="P351" s="26">
        <v>104.09</v>
      </c>
    </row>
    <row r="352" spans="1:16" x14ac:dyDescent="0.3">
      <c r="A352" s="24" t="s">
        <v>574</v>
      </c>
      <c r="B352" s="26">
        <v>103.41</v>
      </c>
      <c r="C352" s="26">
        <v>105.35</v>
      </c>
      <c r="D352" s="26">
        <v>102.97</v>
      </c>
      <c r="E352" s="26">
        <v>110.84</v>
      </c>
      <c r="F352" s="26">
        <v>91.57</v>
      </c>
      <c r="G352" s="26">
        <v>100.75</v>
      </c>
      <c r="H352" s="26">
        <v>103.36</v>
      </c>
      <c r="I352" s="26">
        <v>85.15</v>
      </c>
      <c r="J352" s="26">
        <v>109.18</v>
      </c>
      <c r="K352" s="26">
        <v>79.98</v>
      </c>
      <c r="L352" s="26">
        <v>107.08</v>
      </c>
      <c r="M352" s="26">
        <v>102.95</v>
      </c>
      <c r="N352" s="26">
        <v>110.67</v>
      </c>
      <c r="P352" s="26">
        <v>104.41</v>
      </c>
    </row>
    <row r="353" spans="1:16" x14ac:dyDescent="0.3">
      <c r="A353" s="24" t="s">
        <v>582</v>
      </c>
      <c r="B353" s="26">
        <v>103.84</v>
      </c>
      <c r="C353" s="26">
        <v>105.91</v>
      </c>
      <c r="D353" s="26">
        <v>103.35</v>
      </c>
      <c r="E353" s="26">
        <v>111.44</v>
      </c>
      <c r="F353" s="26">
        <v>91.02</v>
      </c>
      <c r="G353" s="26">
        <v>101.13</v>
      </c>
      <c r="H353" s="26">
        <v>103.38</v>
      </c>
      <c r="I353" s="26">
        <v>83.74</v>
      </c>
      <c r="J353" s="26">
        <v>110.04</v>
      </c>
      <c r="K353" s="26">
        <v>77.650000000000006</v>
      </c>
      <c r="L353" s="26">
        <v>107.71</v>
      </c>
      <c r="M353" s="26">
        <v>102.91</v>
      </c>
      <c r="N353" s="26">
        <v>111.57</v>
      </c>
      <c r="P353" s="26">
        <v>104.78</v>
      </c>
    </row>
    <row r="354" spans="1:16" x14ac:dyDescent="0.3">
      <c r="A354" s="24" t="s">
        <v>583</v>
      </c>
      <c r="B354" s="26">
        <v>104.3</v>
      </c>
      <c r="C354" s="26">
        <v>106.53</v>
      </c>
      <c r="D354" s="26">
        <v>103.91</v>
      </c>
      <c r="E354" s="26">
        <v>111.7</v>
      </c>
      <c r="F354" s="26">
        <v>90.96</v>
      </c>
      <c r="G354" s="26">
        <v>101.26</v>
      </c>
      <c r="H354" s="26">
        <v>103.32</v>
      </c>
      <c r="I354" s="26">
        <v>82.28</v>
      </c>
      <c r="J354" s="26">
        <v>110.75</v>
      </c>
      <c r="K354" s="26">
        <v>75.959999999999994</v>
      </c>
      <c r="L354" s="26">
        <v>108.33</v>
      </c>
      <c r="M354" s="26">
        <v>103.61</v>
      </c>
      <c r="N354" s="26">
        <v>112.51</v>
      </c>
      <c r="P354" s="26">
        <v>105.14</v>
      </c>
    </row>
    <row r="355" spans="1:16" x14ac:dyDescent="0.3">
      <c r="A355" s="24" t="s">
        <v>584</v>
      </c>
      <c r="B355" s="26">
        <v>104.72</v>
      </c>
      <c r="C355" s="26">
        <v>107.14</v>
      </c>
      <c r="D355" s="26">
        <v>104.31</v>
      </c>
      <c r="E355" s="26">
        <v>112.37</v>
      </c>
      <c r="F355" s="26">
        <v>90.81</v>
      </c>
      <c r="G355" s="26">
        <v>101.63</v>
      </c>
      <c r="H355" s="26">
        <v>102.76</v>
      </c>
      <c r="I355" s="26">
        <v>81.28</v>
      </c>
      <c r="J355" s="26">
        <v>111.34</v>
      </c>
      <c r="K355" s="26">
        <v>74.34</v>
      </c>
      <c r="L355" s="26">
        <v>109.5</v>
      </c>
      <c r="M355" s="26">
        <v>103.92</v>
      </c>
      <c r="N355" s="26">
        <v>113.41</v>
      </c>
      <c r="P355" s="26">
        <v>105.45</v>
      </c>
    </row>
  </sheetData>
  <phoneticPr fontId="11" type="noConversion"/>
  <hyperlinks>
    <hyperlink ref="A1" location="Contents!A1" display="Return to contents"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Z44"/>
  <sheetViews>
    <sheetView zoomScaleNormal="100" workbookViewId="0">
      <pane xSplit="3" ySplit="5" topLeftCell="U9" activePane="bottomRight" state="frozen"/>
      <selection pane="topRight" activeCell="D1" sqref="D1"/>
      <selection pane="bottomLeft" activeCell="A6" sqref="A6"/>
      <selection pane="bottomRight" activeCell="AF22" sqref="AF22"/>
    </sheetView>
  </sheetViews>
  <sheetFormatPr defaultColWidth="9.08984375" defaultRowHeight="13" x14ac:dyDescent="0.3"/>
  <cols>
    <col min="1" max="1" width="3.6328125" style="1" customWidth="1"/>
    <col min="2" max="2" width="39.54296875" style="1" customWidth="1"/>
    <col min="3" max="3" width="3.6328125" style="1" customWidth="1"/>
    <col min="4" max="10" width="9.6328125" style="1" customWidth="1"/>
    <col min="11" max="11" width="3.6328125" style="1" customWidth="1"/>
    <col min="12" max="18" width="9.6328125" style="1" customWidth="1"/>
    <col min="19" max="19" width="3.6328125" style="1" customWidth="1"/>
    <col min="20" max="26" width="9.6328125" style="1" customWidth="1"/>
    <col min="27" max="16384" width="9.08984375" style="1"/>
  </cols>
  <sheetData>
    <row r="1" spans="1:26" x14ac:dyDescent="0.3">
      <c r="A1" s="5" t="s">
        <v>0</v>
      </c>
    </row>
    <row r="2" spans="1:26" x14ac:dyDescent="0.3">
      <c r="A2" s="1" t="s">
        <v>572</v>
      </c>
    </row>
    <row r="3" spans="1:26" x14ac:dyDescent="0.3">
      <c r="A3" s="5"/>
    </row>
    <row r="4" spans="1:26" x14ac:dyDescent="0.3">
      <c r="A4" s="6"/>
      <c r="D4" s="13" t="s">
        <v>585</v>
      </c>
      <c r="L4" s="7" t="s">
        <v>586</v>
      </c>
      <c r="T4" s="6" t="s">
        <v>573</v>
      </c>
    </row>
    <row r="5" spans="1:26" x14ac:dyDescent="0.3">
      <c r="B5" s="8"/>
      <c r="D5" s="9" t="s">
        <v>455</v>
      </c>
      <c r="E5" s="9" t="s">
        <v>456</v>
      </c>
      <c r="F5" s="9" t="s">
        <v>457</v>
      </c>
      <c r="G5" s="9" t="s">
        <v>458</v>
      </c>
      <c r="H5" s="9" t="s">
        <v>459</v>
      </c>
      <c r="I5" s="9" t="s">
        <v>460</v>
      </c>
      <c r="J5" s="9" t="s">
        <v>575</v>
      </c>
      <c r="K5" s="9"/>
      <c r="L5" s="9" t="s">
        <v>455</v>
      </c>
      <c r="M5" s="9" t="s">
        <v>456</v>
      </c>
      <c r="N5" s="1" t="s">
        <v>457</v>
      </c>
      <c r="O5" s="1" t="s">
        <v>458</v>
      </c>
      <c r="P5" s="1" t="s">
        <v>459</v>
      </c>
      <c r="Q5" s="1" t="s">
        <v>460</v>
      </c>
      <c r="R5" s="9" t="s">
        <v>575</v>
      </c>
      <c r="T5" s="1" t="s">
        <v>455</v>
      </c>
      <c r="U5" s="1" t="s">
        <v>456</v>
      </c>
      <c r="V5" s="1" t="s">
        <v>457</v>
      </c>
      <c r="W5" s="1" t="s">
        <v>458</v>
      </c>
      <c r="X5" s="1" t="s">
        <v>459</v>
      </c>
      <c r="Y5" s="1" t="s">
        <v>460</v>
      </c>
      <c r="Z5" s="9" t="s">
        <v>575</v>
      </c>
    </row>
    <row r="6" spans="1:26" x14ac:dyDescent="0.3">
      <c r="B6" s="9"/>
      <c r="C6" s="10"/>
      <c r="D6" s="9"/>
      <c r="E6" s="9"/>
      <c r="F6" s="9"/>
      <c r="G6" s="11"/>
      <c r="H6" s="9"/>
      <c r="I6" s="9"/>
      <c r="J6" s="9"/>
      <c r="K6" s="9"/>
      <c r="L6" s="9"/>
      <c r="M6" s="9"/>
    </row>
    <row r="7" spans="1:26" x14ac:dyDescent="0.3">
      <c r="B7" s="9" t="s">
        <v>2</v>
      </c>
      <c r="C7" s="10"/>
      <c r="D7" s="12">
        <f ca="1">LN(VICS_Ind!$B$15/VICS_Ind!$B$5)/10</f>
        <v>3.8896597652741553E-2</v>
      </c>
      <c r="E7" s="12">
        <f ca="1">LN(VICS_Ind!$B$25/VICS_Ind!$B$15)/10</f>
        <v>4.2139684725227528E-2</v>
      </c>
      <c r="F7" s="12">
        <f ca="1">LN(VICS_Ind!$B$35/VICS_Ind!$B$25)/10</f>
        <v>2.9956259427432647E-2</v>
      </c>
      <c r="G7" s="12">
        <f ca="1">LN(VICS_Ind!$B$45/VICS_Ind!$B$35)/10</f>
        <v>2.3934290007515686E-2</v>
      </c>
      <c r="H7" s="12">
        <f ca="1">LN(VICS_Ind!$B$55/VICS_Ind!$B$45)/10</f>
        <v>2.9731784829900097E-2</v>
      </c>
      <c r="I7" s="12">
        <f ca="1">LN(VICS_Ind!$B$63/VICS_Ind!$B$55)/8</f>
        <v>1.9207973531800576E-2</v>
      </c>
      <c r="J7" s="12">
        <f ca="1">LN(VICS_Ind!$B$73/VICS_Ind!$B$63)/10</f>
        <v>7.492444659016927E-3</v>
      </c>
      <c r="K7" s="12"/>
      <c r="L7" s="14">
        <v>3.8896597652741553E-2</v>
      </c>
      <c r="M7" s="14">
        <v>4.2146645605127736E-2</v>
      </c>
      <c r="N7" s="14">
        <v>2.9938869854701216E-2</v>
      </c>
      <c r="O7" s="14">
        <v>2.3940698438217157E-2</v>
      </c>
      <c r="P7" s="14">
        <v>2.9741873706584643E-2</v>
      </c>
      <c r="Q7" s="14">
        <v>1.9213398190817549E-2</v>
      </c>
      <c r="R7" s="14">
        <v>7.4723783196154305E-3</v>
      </c>
      <c r="S7" s="12"/>
      <c r="T7" s="12">
        <f ca="1">D7-L7</f>
        <v>0</v>
      </c>
      <c r="U7" s="12">
        <f t="shared" ref="U7:Z7" ca="1" si="0">E7-M7</f>
        <v>-6.9608799002085497E-6</v>
      </c>
      <c r="V7" s="12">
        <f t="shared" ca="1" si="0"/>
        <v>1.7389572731431324E-5</v>
      </c>
      <c r="W7" s="12">
        <f t="shared" ca="1" si="0"/>
        <v>-6.40843070147043E-6</v>
      </c>
      <c r="X7" s="12">
        <f t="shared" ca="1" si="0"/>
        <v>-1.008887668454625E-5</v>
      </c>
      <c r="Y7" s="12">
        <f t="shared" ca="1" si="0"/>
        <v>-5.4246590169733377E-6</v>
      </c>
      <c r="Z7" s="12">
        <f t="shared" ca="1" si="0"/>
        <v>2.0066339401496498E-5</v>
      </c>
    </row>
    <row r="8" spans="1:26" x14ac:dyDescent="0.3">
      <c r="B8" s="9"/>
      <c r="C8" s="10"/>
      <c r="D8" s="12"/>
      <c r="E8" s="12"/>
      <c r="F8" s="12"/>
      <c r="G8" s="12"/>
      <c r="H8" s="12"/>
      <c r="I8" s="12"/>
      <c r="J8" s="12"/>
      <c r="K8" s="12"/>
      <c r="L8" s="14"/>
      <c r="M8" s="14"/>
      <c r="N8" s="14"/>
      <c r="O8" s="14"/>
      <c r="P8" s="14"/>
      <c r="Q8" s="14"/>
      <c r="R8" s="14"/>
      <c r="S8" s="12"/>
      <c r="T8" s="12"/>
      <c r="U8" s="12"/>
      <c r="V8" s="12"/>
      <c r="W8" s="12"/>
      <c r="X8" s="12"/>
      <c r="Y8" s="12"/>
      <c r="Z8" s="12"/>
    </row>
    <row r="9" spans="1:26" x14ac:dyDescent="0.3">
      <c r="B9" s="9" t="s">
        <v>66</v>
      </c>
      <c r="C9" s="10"/>
      <c r="D9" s="12">
        <f ca="1">LN(VICS_Ind!$D$15/VICS_Ind!$D$5)/10</f>
        <v>3.6548152223100636E-2</v>
      </c>
      <c r="E9" s="12">
        <f ca="1">LN(VICS_Ind!$D$25/VICS_Ind!$D$15)/10</f>
        <v>3.7085316447286742E-2</v>
      </c>
      <c r="F9" s="12">
        <f ca="1">LN(VICS_Ind!$D$35/VICS_Ind!$D$25)/10</f>
        <v>2.2578753941558598E-2</v>
      </c>
      <c r="G9" s="12">
        <f ca="1">LN(VICS_Ind!$D$45/VICS_Ind!$D$35)/10</f>
        <v>1.8833499217410974E-3</v>
      </c>
      <c r="H9" s="12">
        <f ca="1">LN(VICS_Ind!$D$55/VICS_Ind!$D$45)/10</f>
        <v>5.7913505843218329E-3</v>
      </c>
      <c r="I9" s="12">
        <f ca="1">LN(VICS_Ind!$D$63/VICS_Ind!$D$55)/8</f>
        <v>1.9575963980422655E-2</v>
      </c>
      <c r="J9" s="12">
        <f ca="1">LN(VICS_Ind!$D$73/VICS_Ind!$D$63)/10</f>
        <v>1.3939188937454817E-2</v>
      </c>
      <c r="K9" s="12"/>
      <c r="L9" s="14">
        <v>3.6559704542263559E-2</v>
      </c>
      <c r="M9" s="14">
        <v>3.7102402855479076E-2</v>
      </c>
      <c r="N9" s="14">
        <v>2.2587826852484887E-2</v>
      </c>
      <c r="O9" s="14">
        <v>1.890414065047254E-3</v>
      </c>
      <c r="P9" s="14">
        <v>5.7909747682641415E-3</v>
      </c>
      <c r="Q9" s="14">
        <v>1.957833164537684E-2</v>
      </c>
      <c r="R9" s="14">
        <v>1.3923173484788911E-2</v>
      </c>
      <c r="S9" s="12"/>
      <c r="T9" s="12">
        <f t="shared" ref="T9:T22" ca="1" si="1">D9-L9</f>
        <v>-1.1552319162923264E-5</v>
      </c>
      <c r="U9" s="12">
        <f t="shared" ref="U9:U22" ca="1" si="2">E9-M9</f>
        <v>-1.7086408192333591E-5</v>
      </c>
      <c r="V9" s="12">
        <f t="shared" ref="V9:V22" ca="1" si="3">F9-N9</f>
        <v>-9.0729109262881191E-6</v>
      </c>
      <c r="W9" s="12">
        <f t="shared" ref="W9:W22" ca="1" si="4">G9-O9</f>
        <v>-7.0641433061566401E-6</v>
      </c>
      <c r="X9" s="12">
        <f t="shared" ref="X9:X22" ca="1" si="5">H9-P9</f>
        <v>3.7581605769141518E-7</v>
      </c>
      <c r="Y9" s="12">
        <f t="shared" ref="Y9:Y22" ca="1" si="6">I9-Q9</f>
        <v>-2.3676649541851114E-6</v>
      </c>
      <c r="Z9" s="12">
        <f t="shared" ref="Z9:Z22" ca="1" si="7">J9-R9</f>
        <v>1.6015452665905927E-5</v>
      </c>
    </row>
    <row r="10" spans="1:26" x14ac:dyDescent="0.3">
      <c r="B10" s="9" t="s">
        <v>67</v>
      </c>
      <c r="C10" s="10"/>
      <c r="D10" s="12">
        <f ca="1">LN(VICS_Ind!$E$15/VICS_Ind!$E$5)/10</f>
        <v>7.8372298703082044E-2</v>
      </c>
      <c r="E10" s="12">
        <f ca="1">LN(VICS_Ind!$E$25/VICS_Ind!$E$15)/10</f>
        <v>5.076890838407281E-2</v>
      </c>
      <c r="F10" s="12">
        <f ca="1">LN(VICS_Ind!$E$35/VICS_Ind!$E$25)/10</f>
        <v>0.10118337413949272</v>
      </c>
      <c r="G10" s="12">
        <f ca="1">LN(VICS_Ind!$E$45/VICS_Ind!$E$35)/10</f>
        <v>3.5788641558505078E-2</v>
      </c>
      <c r="H10" s="12">
        <f ca="1">LN(VICS_Ind!$E$55/VICS_Ind!$E$45)/10</f>
        <v>2.1580962518147163E-2</v>
      </c>
      <c r="I10" s="12">
        <f ca="1">LN(VICS_Ind!$E$63/VICS_Ind!$E$55)/8</f>
        <v>-7.0041893364798857E-3</v>
      </c>
      <c r="J10" s="12">
        <f ca="1">LN(VICS_Ind!$E$73/VICS_Ind!$E$63)/10</f>
        <v>-7.5515332791721334E-3</v>
      </c>
      <c r="K10" s="12"/>
      <c r="L10" s="14">
        <v>7.8353134271327146E-2</v>
      </c>
      <c r="M10" s="14">
        <v>5.0776501420110809E-2</v>
      </c>
      <c r="N10" s="14">
        <v>0.1011866785595569</v>
      </c>
      <c r="O10" s="14">
        <v>3.5793984386543486E-2</v>
      </c>
      <c r="P10" s="14">
        <v>2.1586243933218764E-2</v>
      </c>
      <c r="Q10" s="14">
        <v>-7.0009333189328116E-3</v>
      </c>
      <c r="R10" s="14">
        <v>-7.5564953606670855E-3</v>
      </c>
      <c r="S10" s="12"/>
      <c r="T10" s="12">
        <f t="shared" ca="1" si="1"/>
        <v>1.9164431754897793E-5</v>
      </c>
      <c r="U10" s="12">
        <f t="shared" ca="1" si="2"/>
        <v>-7.5930360379991568E-6</v>
      </c>
      <c r="V10" s="12">
        <f t="shared" ca="1" si="3"/>
        <v>-3.3044200641874077E-6</v>
      </c>
      <c r="W10" s="12">
        <f t="shared" ca="1" si="4"/>
        <v>-5.3428280384071325E-6</v>
      </c>
      <c r="X10" s="12">
        <f t="shared" ca="1" si="5"/>
        <v>-5.2814150716014308E-6</v>
      </c>
      <c r="Y10" s="12">
        <f t="shared" ca="1" si="6"/>
        <v>-3.256017547074129E-6</v>
      </c>
      <c r="Z10" s="12">
        <f t="shared" ca="1" si="7"/>
        <v>4.962081494952128E-6</v>
      </c>
    </row>
    <row r="11" spans="1:26" x14ac:dyDescent="0.3">
      <c r="B11" s="9" t="s">
        <v>68</v>
      </c>
      <c r="C11" s="10"/>
      <c r="D11" s="12">
        <f ca="1">LN(VICS_Ind!$F$15/VICS_Ind!$F$5)/10</f>
        <v>3.7997164338000863E-2</v>
      </c>
      <c r="E11" s="12">
        <f ca="1">LN(VICS_Ind!$F$25/VICS_Ind!$F$15)/10</f>
        <v>3.6075704144982325E-2</v>
      </c>
      <c r="F11" s="12">
        <f ca="1">LN(VICS_Ind!$F$35/VICS_Ind!$F$25)/10</f>
        <v>1.7095880948637308E-2</v>
      </c>
      <c r="G11" s="12">
        <f ca="1">LN(VICS_Ind!$F$45/VICS_Ind!$F$35)/10</f>
        <v>5.1755265596805508E-3</v>
      </c>
      <c r="H11" s="12">
        <f ca="1">LN(VICS_Ind!$F$55/VICS_Ind!$F$45)/10</f>
        <v>5.3207823430685749E-3</v>
      </c>
      <c r="I11" s="12">
        <f ca="1">LN(VICS_Ind!$F$63/VICS_Ind!$F$55)/8</f>
        <v>-1.2317127492519484E-2</v>
      </c>
      <c r="J11" s="12">
        <f ca="1">LN(VICS_Ind!$F$73/VICS_Ind!$F$63)/10</f>
        <v>-8.1368295555629307E-3</v>
      </c>
      <c r="K11" s="12"/>
      <c r="L11" s="14">
        <v>3.7988679923921749E-2</v>
      </c>
      <c r="M11" s="14">
        <v>3.6069169476895938E-2</v>
      </c>
      <c r="N11" s="14">
        <v>1.7089850795329348E-2</v>
      </c>
      <c r="O11" s="14">
        <v>5.1682646619726266E-3</v>
      </c>
      <c r="P11" s="14">
        <v>5.3262605287318935E-3</v>
      </c>
      <c r="Q11" s="14">
        <v>-1.2320634885171391E-2</v>
      </c>
      <c r="R11" s="14">
        <v>-8.1525676629299222E-3</v>
      </c>
      <c r="S11" s="12"/>
      <c r="T11" s="12">
        <f t="shared" ca="1" si="1"/>
        <v>8.4844140791143219E-6</v>
      </c>
      <c r="U11" s="12">
        <f t="shared" ca="1" si="2"/>
        <v>6.5346680863873075E-6</v>
      </c>
      <c r="V11" s="12">
        <f t="shared" ca="1" si="3"/>
        <v>6.030153307960695E-6</v>
      </c>
      <c r="W11" s="12">
        <f t="shared" ca="1" si="4"/>
        <v>7.2618977079242156E-6</v>
      </c>
      <c r="X11" s="12">
        <f t="shared" ca="1" si="5"/>
        <v>-5.4781856633186535E-6</v>
      </c>
      <c r="Y11" s="12">
        <f t="shared" ca="1" si="6"/>
        <v>3.5073926519073317E-6</v>
      </c>
      <c r="Z11" s="12">
        <f t="shared" ca="1" si="7"/>
        <v>1.5738107366991549E-5</v>
      </c>
    </row>
    <row r="12" spans="1:26" x14ac:dyDescent="0.3">
      <c r="B12" s="9" t="s">
        <v>69</v>
      </c>
      <c r="C12" s="10"/>
      <c r="D12" s="12">
        <f ca="1">LN(VICS_Ind!$G$15/VICS_Ind!$G$5)/10</f>
        <v>5.664707467385479E-2</v>
      </c>
      <c r="E12" s="12">
        <f ca="1">LN(VICS_Ind!$G$25/VICS_Ind!$G$15)/10</f>
        <v>5.205873428015477E-2</v>
      </c>
      <c r="F12" s="12">
        <f ca="1">LN(VICS_Ind!$G$35/VICS_Ind!$G$25)/10</f>
        <v>-1.0411162392066001E-2</v>
      </c>
      <c r="G12" s="12">
        <f ca="1">LN(VICS_Ind!$G$45/VICS_Ind!$G$35)/10</f>
        <v>-6.8921073648807157E-3</v>
      </c>
      <c r="H12" s="12">
        <f ca="1">LN(VICS_Ind!$G$55/VICS_Ind!$G$45)/10</f>
        <v>1.4689591710207664E-2</v>
      </c>
      <c r="I12" s="12">
        <f ca="1">LN(VICS_Ind!$G$63/VICS_Ind!$G$55)/8</f>
        <v>3.0194827600251519E-2</v>
      </c>
      <c r="J12" s="12">
        <f ca="1">LN(VICS_Ind!$G$73/VICS_Ind!$G$63)/10</f>
        <v>4.1668666907660371E-2</v>
      </c>
      <c r="K12" s="12"/>
      <c r="L12" s="14">
        <v>5.6647465028539026E-2</v>
      </c>
      <c r="M12" s="14">
        <v>5.2079240049114371E-2</v>
      </c>
      <c r="N12" s="14">
        <v>-1.0381109951524813E-2</v>
      </c>
      <c r="O12" s="14">
        <v>-6.8767973641226197E-3</v>
      </c>
      <c r="P12" s="14">
        <v>1.4687504975134139E-2</v>
      </c>
      <c r="Q12" s="14">
        <v>3.0178298518145824E-2</v>
      </c>
      <c r="R12" s="14">
        <v>4.1643592324132478E-2</v>
      </c>
      <c r="S12" s="12"/>
      <c r="T12" s="12">
        <f t="shared" ca="1" si="1"/>
        <v>-3.9035468423626041E-7</v>
      </c>
      <c r="U12" s="12">
        <f t="shared" ca="1" si="2"/>
        <v>-2.0505768959601378E-5</v>
      </c>
      <c r="V12" s="12">
        <f t="shared" ca="1" si="3"/>
        <v>-3.0052440541187761E-5</v>
      </c>
      <c r="W12" s="12">
        <f t="shared" ca="1" si="4"/>
        <v>-1.5310000758095993E-5</v>
      </c>
      <c r="X12" s="12">
        <f t="shared" ca="1" si="5"/>
        <v>2.0867350735247203E-6</v>
      </c>
      <c r="Y12" s="12">
        <f t="shared" ca="1" si="6"/>
        <v>1.6529082105695009E-5</v>
      </c>
      <c r="Z12" s="12">
        <f t="shared" ca="1" si="7"/>
        <v>2.5074583527892602E-5</v>
      </c>
    </row>
    <row r="13" spans="1:26" x14ac:dyDescent="0.3">
      <c r="B13" s="9" t="s">
        <v>70</v>
      </c>
      <c r="C13" s="9"/>
      <c r="D13" s="12">
        <f ca="1">LN(VICS_Ind!$H$15/VICS_Ind!$H$5)/10</f>
        <v>3.0133590202534023E-2</v>
      </c>
      <c r="E13" s="12">
        <f ca="1">LN(VICS_Ind!$H$25/VICS_Ind!$H$15)/10</f>
        <v>4.7386307104612994E-2</v>
      </c>
      <c r="F13" s="12">
        <f ca="1">LN(VICS_Ind!$H$35/VICS_Ind!$H$25)/10</f>
        <v>3.7323205051855282E-2</v>
      </c>
      <c r="G13" s="12">
        <f ca="1">LN(VICS_Ind!$H$45/VICS_Ind!$H$35)/10</f>
        <v>1.5665193352010689E-2</v>
      </c>
      <c r="H13" s="12">
        <f ca="1">LN(VICS_Ind!$H$55/VICS_Ind!$H$45)/10</f>
        <v>7.1261937718064064E-2</v>
      </c>
      <c r="I13" s="12">
        <f ca="1">LN(VICS_Ind!$H$63/VICS_Ind!$H$55)/8</f>
        <v>3.2556463757872668E-2</v>
      </c>
      <c r="J13" s="12">
        <f ca="1">LN(VICS_Ind!$H$73/VICS_Ind!$H$63)/10</f>
        <v>9.472268822700778E-3</v>
      </c>
      <c r="K13" s="12"/>
      <c r="L13" s="14">
        <v>3.0139589048888794E-2</v>
      </c>
      <c r="M13" s="14">
        <v>4.7376381225459875E-2</v>
      </c>
      <c r="N13" s="14">
        <v>3.7341378101679548E-2</v>
      </c>
      <c r="O13" s="14">
        <v>1.5648526304848084E-2</v>
      </c>
      <c r="P13" s="14">
        <v>7.1236653576475878E-2</v>
      </c>
      <c r="Q13" s="14">
        <v>3.2552716725082559E-2</v>
      </c>
      <c r="R13" s="14">
        <v>9.4337248056862461E-3</v>
      </c>
      <c r="S13" s="12"/>
      <c r="T13" s="12">
        <f t="shared" ca="1" si="1"/>
        <v>-5.9988463547711035E-6</v>
      </c>
      <c r="U13" s="12">
        <f t="shared" ca="1" si="2"/>
        <v>9.9258791531192658E-6</v>
      </c>
      <c r="V13" s="12">
        <f t="shared" ca="1" si="3"/>
        <v>-1.8173049824266041E-5</v>
      </c>
      <c r="W13" s="12">
        <f t="shared" ca="1" si="4"/>
        <v>1.6667047162605142E-5</v>
      </c>
      <c r="X13" s="12">
        <f t="shared" ca="1" si="5"/>
        <v>2.5284141588186038E-5</v>
      </c>
      <c r="Y13" s="12">
        <f t="shared" ca="1" si="6"/>
        <v>3.7470327901092948E-6</v>
      </c>
      <c r="Z13" s="12">
        <f t="shared" ca="1" si="7"/>
        <v>3.8544017014531876E-5</v>
      </c>
    </row>
    <row r="14" spans="1:26" x14ac:dyDescent="0.3">
      <c r="B14" s="9" t="s">
        <v>71</v>
      </c>
      <c r="C14" s="9"/>
      <c r="D14" s="12">
        <f ca="1">LN(VICS_Ind!$I$15/VICS_Ind!$I$5)/10</f>
        <v>5.9253688871838794E-2</v>
      </c>
      <c r="E14" s="12">
        <f ca="1">LN(VICS_Ind!$I$25/VICS_Ind!$I$15)/10</f>
        <v>6.2346730484963975E-2</v>
      </c>
      <c r="F14" s="12">
        <f ca="1">LN(VICS_Ind!$I$35/VICS_Ind!$I$25)/10</f>
        <v>1.6674722236931089E-2</v>
      </c>
      <c r="G14" s="12">
        <f ca="1">LN(VICS_Ind!$I$45/VICS_Ind!$I$35)/10</f>
        <v>2.8512778909612468E-2</v>
      </c>
      <c r="H14" s="12">
        <f ca="1">LN(VICS_Ind!$I$55/VICS_Ind!$I$45)/10</f>
        <v>2.4146612884248943E-2</v>
      </c>
      <c r="I14" s="12">
        <f ca="1">LN(VICS_Ind!$I$63/VICS_Ind!$I$55)/8</f>
        <v>3.6318627138890829E-2</v>
      </c>
      <c r="J14" s="12">
        <f ca="1">LN(VICS_Ind!$I$73/VICS_Ind!$I$63)/10</f>
        <v>1.9221672639417785E-2</v>
      </c>
      <c r="K14" s="12"/>
      <c r="L14" s="14">
        <v>5.923994883302082E-2</v>
      </c>
      <c r="M14" s="14">
        <v>6.2331273001046059E-2</v>
      </c>
      <c r="N14" s="14">
        <v>1.667301592742531E-2</v>
      </c>
      <c r="O14" s="14">
        <v>2.8529663531669851E-2</v>
      </c>
      <c r="P14" s="14">
        <v>2.4160632094433206E-2</v>
      </c>
      <c r="Q14" s="14">
        <v>3.6325425420372433E-2</v>
      </c>
      <c r="R14" s="14">
        <v>1.9187004814493789E-2</v>
      </c>
      <c r="S14" s="12"/>
      <c r="T14" s="12">
        <f t="shared" ca="1" si="1"/>
        <v>1.3740038817974809E-5</v>
      </c>
      <c r="U14" s="12">
        <f t="shared" ca="1" si="2"/>
        <v>1.5457483917916126E-5</v>
      </c>
      <c r="V14" s="12">
        <f t="shared" ca="1" si="3"/>
        <v>1.7063095057792688E-6</v>
      </c>
      <c r="W14" s="12">
        <f t="shared" ca="1" si="4"/>
        <v>-1.6884622057383031E-5</v>
      </c>
      <c r="X14" s="12">
        <f t="shared" ca="1" si="5"/>
        <v>-1.4019210184262887E-5</v>
      </c>
      <c r="Y14" s="12">
        <f t="shared" ca="1" si="6"/>
        <v>-6.7982814816042181E-6</v>
      </c>
      <c r="Z14" s="12">
        <f t="shared" ca="1" si="7"/>
        <v>3.466782492399581E-5</v>
      </c>
    </row>
    <row r="15" spans="1:26" x14ac:dyDescent="0.3">
      <c r="B15" s="1" t="s">
        <v>72</v>
      </c>
      <c r="D15" s="12">
        <f ca="1">LN(VICS_Ind!$J$15/VICS_Ind!$J$5)/10</f>
        <v>4.3655228841765384E-2</v>
      </c>
      <c r="E15" s="12">
        <f ca="1">LN(VICS_Ind!$J$25/VICS_Ind!$J$15)/10</f>
        <v>6.2048184513975389E-2</v>
      </c>
      <c r="F15" s="12">
        <f ca="1">LN(VICS_Ind!$J$35/VICS_Ind!$J$25)/10</f>
        <v>3.8358972924555645E-2</v>
      </c>
      <c r="G15" s="12">
        <f ca="1">LN(VICS_Ind!$J$45/VICS_Ind!$J$35)/10</f>
        <v>3.7130686556936139E-2</v>
      </c>
      <c r="H15" s="12">
        <f ca="1">LN(VICS_Ind!$J$55/VICS_Ind!$J$45)/10</f>
        <v>3.9206042464252411E-2</v>
      </c>
      <c r="I15" s="12">
        <f ca="1">LN(VICS_Ind!$J$63/VICS_Ind!$J$55)/8</f>
        <v>2.4650212274624043E-2</v>
      </c>
      <c r="J15" s="12">
        <f ca="1">LN(VICS_Ind!$J$73/VICS_Ind!$J$63)/10</f>
        <v>9.1780503506236951E-3</v>
      </c>
      <c r="K15" s="12"/>
      <c r="L15" s="14">
        <v>4.3596090905705563E-2</v>
      </c>
      <c r="M15" s="14">
        <v>6.2048184513975389E-2</v>
      </c>
      <c r="N15" s="14">
        <v>3.8365974745074728E-2</v>
      </c>
      <c r="O15" s="14">
        <v>3.7133281558932231E-2</v>
      </c>
      <c r="P15" s="14">
        <v>3.9209471484540043E-2</v>
      </c>
      <c r="Q15" s="14">
        <v>2.4647297861460794E-2</v>
      </c>
      <c r="R15" s="14">
        <v>9.1624778757994109E-3</v>
      </c>
      <c r="S15" s="12"/>
      <c r="T15" s="12">
        <f t="shared" ca="1" si="1"/>
        <v>5.9137936059820706E-5</v>
      </c>
      <c r="U15" s="12">
        <f t="shared" ca="1" si="2"/>
        <v>0</v>
      </c>
      <c r="V15" s="12">
        <f t="shared" ca="1" si="3"/>
        <v>-7.0018205190827687E-6</v>
      </c>
      <c r="W15" s="12">
        <f t="shared" ca="1" si="4"/>
        <v>-2.5950019960918613E-6</v>
      </c>
      <c r="X15" s="12">
        <f t="shared" ca="1" si="5"/>
        <v>-3.4290202876319231E-6</v>
      </c>
      <c r="Y15" s="12">
        <f t="shared" ca="1" si="6"/>
        <v>2.9144131632498349E-6</v>
      </c>
      <c r="Z15" s="12">
        <f t="shared" ca="1" si="7"/>
        <v>1.5572474824284213E-5</v>
      </c>
    </row>
    <row r="16" spans="1:26" x14ac:dyDescent="0.3">
      <c r="A16" s="11"/>
      <c r="B16" s="9" t="s">
        <v>73</v>
      </c>
      <c r="C16" s="9"/>
      <c r="D16" s="12">
        <f ca="1">LN(VICS_Ind!$K$15/VICS_Ind!$K$5)/10</f>
        <v>1.4447887435316309E-2</v>
      </c>
      <c r="E16" s="12">
        <f ca="1">LN(VICS_Ind!$K$25/VICS_Ind!$K$15)/10</f>
        <v>2.0641605541242558E-2</v>
      </c>
      <c r="F16" s="12">
        <f ca="1">LN(VICS_Ind!$K$35/VICS_Ind!$K$25)/10</f>
        <v>2.832923805016254E-2</v>
      </c>
      <c r="G16" s="12">
        <f ca="1">LN(VICS_Ind!$K$45/VICS_Ind!$K$35)/10</f>
        <v>-7.946140790581948E-4</v>
      </c>
      <c r="H16" s="12">
        <f ca="1">LN(VICS_Ind!$K$55/VICS_Ind!$K$45)/10</f>
        <v>3.7629330508431987E-2</v>
      </c>
      <c r="I16" s="12">
        <f ca="1">LN(VICS_Ind!$K$63/VICS_Ind!$K$55)/8</f>
        <v>5.4138957871640594E-2</v>
      </c>
      <c r="J16" s="12">
        <f ca="1">LN(VICS_Ind!$K$73/VICS_Ind!$K$63)/10</f>
        <v>1.97529885502187E-3</v>
      </c>
      <c r="K16" s="12"/>
      <c r="L16" s="14">
        <v>1.4442870488281278E-2</v>
      </c>
      <c r="M16" s="14">
        <v>2.0648539006191406E-2</v>
      </c>
      <c r="N16" s="14">
        <v>2.8313921077406195E-2</v>
      </c>
      <c r="O16" s="14">
        <v>-7.7777245938010734E-4</v>
      </c>
      <c r="P16" s="14">
        <v>3.7650259054566711E-2</v>
      </c>
      <c r="Q16" s="14">
        <v>5.4174221787471798E-2</v>
      </c>
      <c r="R16" s="14">
        <v>1.9473626621726019E-3</v>
      </c>
      <c r="S16" s="12"/>
      <c r="T16" s="12">
        <f t="shared" ca="1" si="1"/>
        <v>5.0169470350303058E-6</v>
      </c>
      <c r="U16" s="12">
        <f t="shared" ca="1" si="2"/>
        <v>-6.9334649488474176E-6</v>
      </c>
      <c r="V16" s="12">
        <f t="shared" ca="1" si="3"/>
        <v>1.5316972756345554E-5</v>
      </c>
      <c r="W16" s="12">
        <f t="shared" ca="1" si="4"/>
        <v>-1.6841619678087459E-5</v>
      </c>
      <c r="X16" s="12">
        <f t="shared" ca="1" si="5"/>
        <v>-2.0928546134724169E-5</v>
      </c>
      <c r="Y16" s="12">
        <f t="shared" ca="1" si="6"/>
        <v>-3.5263915831203196E-5</v>
      </c>
      <c r="Z16" s="12">
        <f t="shared" ca="1" si="7"/>
        <v>2.7936192849268128E-5</v>
      </c>
    </row>
    <row r="17" spans="1:26" x14ac:dyDescent="0.3">
      <c r="A17" s="11"/>
      <c r="B17" s="9" t="s">
        <v>74</v>
      </c>
      <c r="C17" s="9"/>
      <c r="D17" s="12">
        <f ca="1">LN(VICS_Ind!$L$15/VICS_Ind!$L$5)/10</f>
        <v>7.5989201167853848E-2</v>
      </c>
      <c r="E17" s="12">
        <f ca="1">LN(VICS_Ind!$L$25/VICS_Ind!$L$15)/10</f>
        <v>9.1329674752507153E-2</v>
      </c>
      <c r="F17" s="12">
        <f ca="1">LN(VICS_Ind!$L$35/VICS_Ind!$L$25)/10</f>
        <v>3.9880064256788264E-2</v>
      </c>
      <c r="G17" s="12">
        <f ca="1">LN(VICS_Ind!$L$45/VICS_Ind!$L$35)/10</f>
        <v>3.989449942823816E-2</v>
      </c>
      <c r="H17" s="12">
        <f ca="1">LN(VICS_Ind!$L$55/VICS_Ind!$L$45)/10</f>
        <v>5.7680644397495082E-2</v>
      </c>
      <c r="I17" s="12">
        <f ca="1">LN(VICS_Ind!$L$63/VICS_Ind!$L$55)/8</f>
        <v>4.9508606982458627E-3</v>
      </c>
      <c r="J17" s="12">
        <f ca="1">LN(VICS_Ind!$L$73/VICS_Ind!$L$63)/10</f>
        <v>6.0373449493218287E-3</v>
      </c>
      <c r="K17" s="12"/>
      <c r="L17" s="14">
        <v>7.5989201167853848E-2</v>
      </c>
      <c r="M17" s="14">
        <v>9.1329674752507153E-2</v>
      </c>
      <c r="N17" s="14">
        <v>3.9893998980822312E-2</v>
      </c>
      <c r="O17" s="14">
        <v>3.9894501347035767E-2</v>
      </c>
      <c r="P17" s="14">
        <v>5.7687623147750243E-2</v>
      </c>
      <c r="Q17" s="14">
        <v>4.9404226660388576E-3</v>
      </c>
      <c r="R17" s="14">
        <v>6.012968586368469E-3</v>
      </c>
      <c r="S17" s="12"/>
      <c r="T17" s="12">
        <f t="shared" ca="1" si="1"/>
        <v>0</v>
      </c>
      <c r="U17" s="12">
        <f t="shared" ca="1" si="2"/>
        <v>0</v>
      </c>
      <c r="V17" s="12">
        <f t="shared" ca="1" si="3"/>
        <v>-1.3934724034048163E-5</v>
      </c>
      <c r="W17" s="12">
        <f t="shared" ca="1" si="4"/>
        <v>-1.9187976069146018E-9</v>
      </c>
      <c r="X17" s="12">
        <f t="shared" ca="1" si="5"/>
        <v>-6.9787502551613145E-6</v>
      </c>
      <c r="Y17" s="12">
        <f t="shared" ca="1" si="6"/>
        <v>1.0438032207005059E-5</v>
      </c>
      <c r="Z17" s="12">
        <f t="shared" ca="1" si="7"/>
        <v>2.437636295335964E-5</v>
      </c>
    </row>
    <row r="18" spans="1:26" x14ac:dyDescent="0.3">
      <c r="A18" s="11"/>
      <c r="B18" s="9" t="s">
        <v>75</v>
      </c>
      <c r="C18" s="9"/>
      <c r="D18" s="12">
        <f ca="1">LN(VICS_Ind!$M$15/VICS_Ind!$M$5)/10</f>
        <v>2.9904734279029076E-2</v>
      </c>
      <c r="E18" s="12">
        <f ca="1">LN(VICS_Ind!$M$25/VICS_Ind!$M$15)/10</f>
        <v>2.3589442425849084E-2</v>
      </c>
      <c r="F18" s="12">
        <f ca="1">LN(VICS_Ind!$M$35/VICS_Ind!$M$25)/10</f>
        <v>4.4146240077473128E-2</v>
      </c>
      <c r="G18" s="12">
        <f ca="1">LN(VICS_Ind!$M$45/VICS_Ind!$M$35)/10</f>
        <v>4.6666039808165645E-2</v>
      </c>
      <c r="H18" s="12">
        <f ca="1">LN(VICS_Ind!$M$55/VICS_Ind!$M$45)/10</f>
        <v>7.1004698871078492E-2</v>
      </c>
      <c r="I18" s="12">
        <f ca="1">LN(VICS_Ind!$M$63/VICS_Ind!$M$55)/8</f>
        <v>2.5333177389212307E-2</v>
      </c>
      <c r="J18" s="12">
        <f ca="1">LN(VICS_Ind!$M$73/VICS_Ind!$M$63)/10</f>
        <v>9.0780015543255772E-3</v>
      </c>
      <c r="K18" s="12"/>
      <c r="L18" s="14">
        <v>2.9945209692878262E-2</v>
      </c>
      <c r="M18" s="14">
        <v>2.3597297931031807E-2</v>
      </c>
      <c r="N18" s="14">
        <v>4.4139033345966479E-2</v>
      </c>
      <c r="O18" s="14">
        <v>4.6631310300301827E-2</v>
      </c>
      <c r="P18" s="14">
        <v>7.1010989646206918E-2</v>
      </c>
      <c r="Q18" s="14">
        <v>2.5333496050761371E-2</v>
      </c>
      <c r="R18" s="14">
        <v>9.0579762541636057E-3</v>
      </c>
      <c r="S18" s="12"/>
      <c r="T18" s="12">
        <f t="shared" ca="1" si="1"/>
        <v>-4.047541384918571E-5</v>
      </c>
      <c r="U18" s="12">
        <f t="shared" ca="1" si="2"/>
        <v>-7.8555051827230993E-6</v>
      </c>
      <c r="V18" s="12">
        <f t="shared" ca="1" si="3"/>
        <v>7.2067315066495774E-6</v>
      </c>
      <c r="W18" s="12">
        <f t="shared" ca="1" si="4"/>
        <v>3.4729507863817677E-5</v>
      </c>
      <c r="X18" s="12">
        <f t="shared" ca="1" si="5"/>
        <v>-6.2907751284257962E-6</v>
      </c>
      <c r="Y18" s="12">
        <f t="shared" ca="1" si="6"/>
        <v>-3.1866154906468047E-7</v>
      </c>
      <c r="Z18" s="12">
        <f t="shared" ca="1" si="7"/>
        <v>2.0025300161971571E-5</v>
      </c>
    </row>
    <row r="19" spans="1:26" x14ac:dyDescent="0.3">
      <c r="A19" s="11"/>
      <c r="B19" s="9" t="s">
        <v>76</v>
      </c>
      <c r="C19" s="9"/>
      <c r="D19" s="12">
        <f ca="1">LN(VICS_Ind!$N$15/VICS_Ind!$N$5)/10</f>
        <v>4.5964506002453741E-2</v>
      </c>
      <c r="E19" s="12">
        <f ca="1">LN(VICS_Ind!$N$25/VICS_Ind!$N$15)/10</f>
        <v>0.10014675875505956</v>
      </c>
      <c r="F19" s="12">
        <f ca="1">LN(VICS_Ind!$N$35/VICS_Ind!$N$25)/10</f>
        <v>6.525459185030523E-2</v>
      </c>
      <c r="G19" s="12">
        <f ca="1">LN(VICS_Ind!$N$45/VICS_Ind!$N$35)/10</f>
        <v>5.9365600561608708E-2</v>
      </c>
      <c r="H19" s="12">
        <f ca="1">LN(VICS_Ind!$N$55/VICS_Ind!$N$45)/10</f>
        <v>2.6729147353810528E-2</v>
      </c>
      <c r="I19" s="12">
        <f ca="1">LN(VICS_Ind!$N$63/VICS_Ind!$N$55)/8</f>
        <v>2.8454670949225113E-2</v>
      </c>
      <c r="J19" s="12">
        <f ca="1">LN(VICS_Ind!$N$73/VICS_Ind!$N$63)/10</f>
        <v>2.4223411902888322E-3</v>
      </c>
      <c r="K19" s="12"/>
      <c r="L19" s="14">
        <v>4.5964506002453741E-2</v>
      </c>
      <c r="M19" s="14">
        <v>0.10019055207121497</v>
      </c>
      <c r="N19" s="14">
        <v>6.5241034981649376E-2</v>
      </c>
      <c r="O19" s="14">
        <v>5.9356323420123092E-2</v>
      </c>
      <c r="P19" s="14">
        <v>2.6727352289576151E-2</v>
      </c>
      <c r="Q19" s="14">
        <v>2.8443441113053622E-2</v>
      </c>
      <c r="R19" s="14">
        <v>2.4022231739608121E-3</v>
      </c>
      <c r="S19" s="12"/>
      <c r="T19" s="12">
        <f t="shared" ca="1" si="1"/>
        <v>0</v>
      </c>
      <c r="U19" s="12">
        <f t="shared" ca="1" si="2"/>
        <v>-4.3793316155407713E-5</v>
      </c>
      <c r="V19" s="12">
        <f t="shared" ca="1" si="3"/>
        <v>1.3556868655853482E-5</v>
      </c>
      <c r="W19" s="12">
        <f t="shared" ca="1" si="4"/>
        <v>9.2771414856168688E-6</v>
      </c>
      <c r="X19" s="12">
        <f t="shared" ca="1" si="5"/>
        <v>1.7950642343771139E-6</v>
      </c>
      <c r="Y19" s="12">
        <f t="shared" ca="1" si="6"/>
        <v>1.1229836171491175E-5</v>
      </c>
      <c r="Z19" s="12">
        <f t="shared" ca="1" si="7"/>
        <v>2.0118016328020058E-5</v>
      </c>
    </row>
    <row r="20" spans="1:26" x14ac:dyDescent="0.3">
      <c r="A20" s="11"/>
      <c r="B20" s="9" t="s">
        <v>77</v>
      </c>
      <c r="C20" s="9"/>
      <c r="D20" s="12">
        <f ca="1">LN(VICS_Ind!$O$15/VICS_Ind!$O$5)/10</f>
        <v>3.5899339155440427E-2</v>
      </c>
      <c r="E20" s="12">
        <f ca="1">LN(VICS_Ind!$O$25/VICS_Ind!$O$15)/10</f>
        <v>5.2570228587218062E-2</v>
      </c>
      <c r="F20" s="12">
        <f ca="1">LN(VICS_Ind!$O$35/VICS_Ind!$O$25)/10</f>
        <v>2.5081447871781303E-2</v>
      </c>
      <c r="G20" s="12">
        <f ca="1">LN(VICS_Ind!$O$45/VICS_Ind!$O$35)/10</f>
        <v>6.495537222862699E-2</v>
      </c>
      <c r="H20" s="12">
        <f ca="1">LN(VICS_Ind!$O$55/VICS_Ind!$O$45)/10</f>
        <v>2.2668425967937271E-2</v>
      </c>
      <c r="I20" s="12">
        <f ca="1">LN(VICS_Ind!$O$63/VICS_Ind!$O$55)/8</f>
        <v>2.2523440673508036E-2</v>
      </c>
      <c r="J20" s="12">
        <f ca="1">LN(VICS_Ind!$O$73/VICS_Ind!$O$63)/10</f>
        <v>-1.1234021222414048E-2</v>
      </c>
      <c r="K20" s="12"/>
      <c r="L20" s="14">
        <v>3.5913317349821908E-2</v>
      </c>
      <c r="M20" s="14">
        <v>5.2564316209973816E-2</v>
      </c>
      <c r="N20" s="14">
        <v>2.5086117754571358E-2</v>
      </c>
      <c r="O20" s="14">
        <v>6.4955971269527929E-2</v>
      </c>
      <c r="P20" s="14">
        <v>2.266571138396373E-2</v>
      </c>
      <c r="Q20" s="14">
        <v>2.2521251028272172E-2</v>
      </c>
      <c r="R20" s="14">
        <v>-1.1247846575112786E-2</v>
      </c>
      <c r="S20" s="12"/>
      <c r="T20" s="12">
        <f t="shared" ca="1" si="1"/>
        <v>-1.3978194381480957E-5</v>
      </c>
      <c r="U20" s="12">
        <f t="shared" ca="1" si="2"/>
        <v>5.9123772442465361E-6</v>
      </c>
      <c r="V20" s="12">
        <f t="shared" ca="1" si="3"/>
        <v>-4.6698827900551465E-6</v>
      </c>
      <c r="W20" s="12">
        <f t="shared" ca="1" si="4"/>
        <v>-5.9904090093931828E-7</v>
      </c>
      <c r="X20" s="12">
        <f t="shared" ca="1" si="5"/>
        <v>2.7145839735405464E-6</v>
      </c>
      <c r="Y20" s="12">
        <f t="shared" ca="1" si="6"/>
        <v>2.1896452358644014E-6</v>
      </c>
      <c r="Z20" s="12">
        <f t="shared" ca="1" si="7"/>
        <v>1.3825352698738566E-5</v>
      </c>
    </row>
    <row r="21" spans="1:26" x14ac:dyDescent="0.3">
      <c r="A21" s="11"/>
      <c r="B21" s="9" t="s">
        <v>78</v>
      </c>
      <c r="C21" s="9"/>
      <c r="D21" s="12">
        <f ca="1">LN(VICS_Ind!$P$15/VICS_Ind!$P$5)/10</f>
        <v>0.18450409760329534</v>
      </c>
      <c r="E21" s="12">
        <f ca="1">LN(VICS_Ind!$P$25/VICS_Ind!$P$15)/10</f>
        <v>7.5778500372008811E-2</v>
      </c>
      <c r="F21" s="12">
        <f ca="1">LN(VICS_Ind!$P$35/VICS_Ind!$P$25)/10</f>
        <v>8.692951814601782E-2</v>
      </c>
      <c r="G21" s="12">
        <f ca="1">LN(VICS_Ind!$P$45/VICS_Ind!$P$35)/10</f>
        <v>9.9090263362815414E-2</v>
      </c>
      <c r="H21" s="12">
        <f ca="1">LN(VICS_Ind!$P$55/VICS_Ind!$P$45)/10</f>
        <v>2.9321190678070264E-2</v>
      </c>
      <c r="I21" s="12">
        <f ca="1">LN(VICS_Ind!$P$63/VICS_Ind!$P$55)/8</f>
        <v>3.5295027811689694E-2</v>
      </c>
      <c r="J21" s="12">
        <f ca="1">LN(VICS_Ind!$P$73/VICS_Ind!$P$63)/10</f>
        <v>3.3017014975676544E-2</v>
      </c>
      <c r="K21" s="12"/>
      <c r="L21" s="14">
        <v>0.18458358892622984</v>
      </c>
      <c r="M21" s="14">
        <v>7.5699009049074326E-2</v>
      </c>
      <c r="N21" s="14">
        <v>8.692951814601782E-2</v>
      </c>
      <c r="O21" s="14">
        <v>9.9090263362815414E-2</v>
      </c>
      <c r="P21" s="14">
        <v>2.9330051243947275E-2</v>
      </c>
      <c r="Q21" s="14">
        <v>3.5308838930546836E-2</v>
      </c>
      <c r="R21" s="14">
        <v>3.3001865906930841E-2</v>
      </c>
      <c r="S21" s="12"/>
      <c r="T21" s="12">
        <f t="shared" ca="1" si="1"/>
        <v>-7.9491322934499564E-5</v>
      </c>
      <c r="U21" s="12">
        <f t="shared" ca="1" si="2"/>
        <v>7.9491322934485686E-5</v>
      </c>
      <c r="V21" s="12">
        <f t="shared" ca="1" si="3"/>
        <v>0</v>
      </c>
      <c r="W21" s="12">
        <f t="shared" ca="1" si="4"/>
        <v>0</v>
      </c>
      <c r="X21" s="12">
        <f t="shared" ca="1" si="5"/>
        <v>-8.8605658770113394E-6</v>
      </c>
      <c r="Y21" s="12">
        <f t="shared" ca="1" si="6"/>
        <v>-1.3811118857141869E-5</v>
      </c>
      <c r="Z21" s="12">
        <f t="shared" ca="1" si="7"/>
        <v>1.5149068745702599E-5</v>
      </c>
    </row>
    <row r="22" spans="1:26" x14ac:dyDescent="0.3">
      <c r="A22" s="11"/>
      <c r="B22" s="9" t="s">
        <v>79</v>
      </c>
      <c r="C22" s="9"/>
      <c r="D22" s="12">
        <f ca="1">LN(VICS_Ind!$Q$15/VICS_Ind!$Q$5)/10</f>
        <v>3.7378932953628888E-2</v>
      </c>
      <c r="E22" s="12">
        <f ca="1">LN(VICS_Ind!$Q$25/VICS_Ind!$Q$15)/10</f>
        <v>3.5771713496798863E-2</v>
      </c>
      <c r="F22" s="12">
        <f ca="1">LN(VICS_Ind!$Q$35/VICS_Ind!$Q$25)/10</f>
        <v>4.3769823924328176E-2</v>
      </c>
      <c r="G22" s="12">
        <f ca="1">LN(VICS_Ind!$Q$45/VICS_Ind!$Q$35)/10</f>
        <v>6.0464939680891464E-2</v>
      </c>
      <c r="H22" s="12">
        <f ca="1">LN(VICS_Ind!$Q$55/VICS_Ind!$Q$45)/10</f>
        <v>5.7000776120916231E-2</v>
      </c>
      <c r="I22" s="12">
        <f ca="1">LN(VICS_Ind!$Q$63/VICS_Ind!$Q$55)/8</f>
        <v>3.4699378571628907E-2</v>
      </c>
      <c r="J22" s="12">
        <f ca="1">LN(VICS_Ind!$Q$73/VICS_Ind!$Q$63)/10</f>
        <v>1.2137788416924105E-2</v>
      </c>
      <c r="K22" s="12"/>
      <c r="L22" s="14">
        <v>3.7391800781170263E-2</v>
      </c>
      <c r="M22" s="14">
        <v>3.5757500214056728E-2</v>
      </c>
      <c r="N22" s="14">
        <v>4.3758364425135844E-2</v>
      </c>
      <c r="O22" s="14">
        <v>6.0449627096874438E-2</v>
      </c>
      <c r="P22" s="14">
        <v>5.6998442905050753E-2</v>
      </c>
      <c r="Q22" s="14">
        <v>3.4689343993139228E-2</v>
      </c>
      <c r="R22" s="14">
        <v>1.2129834670275452E-2</v>
      </c>
      <c r="S22" s="12"/>
      <c r="T22" s="12">
        <f t="shared" ca="1" si="1"/>
        <v>-1.2867827541375443E-5</v>
      </c>
      <c r="U22" s="12">
        <f t="shared" ca="1" si="2"/>
        <v>1.4213282742134292E-5</v>
      </c>
      <c r="V22" s="12">
        <f t="shared" ca="1" si="3"/>
        <v>1.145949919233169E-5</v>
      </c>
      <c r="W22" s="12">
        <f t="shared" ca="1" si="4"/>
        <v>1.5312584017025677E-5</v>
      </c>
      <c r="X22" s="12">
        <f t="shared" ca="1" si="5"/>
        <v>2.3332158654784663E-6</v>
      </c>
      <c r="Y22" s="12">
        <f t="shared" ca="1" si="6"/>
        <v>1.0034578489678814E-5</v>
      </c>
      <c r="Z22" s="12">
        <f t="shared" ca="1" si="7"/>
        <v>7.9537466486524072E-6</v>
      </c>
    </row>
    <row r="23" spans="1:26" x14ac:dyDescent="0.3">
      <c r="A23" s="11"/>
      <c r="B23" s="9" t="s">
        <v>80</v>
      </c>
      <c r="C23" s="9"/>
      <c r="D23" s="12"/>
      <c r="E23" s="12"/>
      <c r="F23" s="12"/>
      <c r="G23" s="12"/>
      <c r="H23" s="12"/>
      <c r="I23" s="12"/>
      <c r="J23" s="12"/>
      <c r="K23" s="12"/>
      <c r="L23" s="14"/>
      <c r="M23" s="14"/>
      <c r="N23" s="14"/>
      <c r="O23" s="14"/>
      <c r="P23" s="14"/>
      <c r="Q23" s="14"/>
      <c r="R23" s="14"/>
      <c r="S23" s="12"/>
      <c r="T23" s="12"/>
      <c r="U23" s="12"/>
      <c r="V23" s="12"/>
      <c r="W23" s="12"/>
      <c r="X23" s="12"/>
      <c r="Y23" s="12"/>
      <c r="Z23" s="12"/>
    </row>
    <row r="24" spans="1:26" x14ac:dyDescent="0.3">
      <c r="B24" s="1" t="s">
        <v>81</v>
      </c>
      <c r="D24" s="12"/>
      <c r="E24" s="12"/>
      <c r="F24" s="12"/>
      <c r="G24" s="12"/>
      <c r="H24" s="12"/>
      <c r="I24" s="12"/>
      <c r="J24" s="12"/>
      <c r="K24" s="12"/>
      <c r="L24" s="14"/>
      <c r="M24" s="14"/>
      <c r="N24" s="14"/>
      <c r="O24" s="14"/>
      <c r="P24" s="14"/>
      <c r="Q24" s="14"/>
      <c r="R24" s="14"/>
      <c r="S24" s="12"/>
      <c r="T24" s="12"/>
      <c r="U24" s="12"/>
      <c r="V24" s="12"/>
      <c r="W24" s="12"/>
      <c r="X24" s="12"/>
      <c r="Y24" s="12"/>
      <c r="Z24" s="12"/>
    </row>
    <row r="25" spans="1:26" x14ac:dyDescent="0.3">
      <c r="B25" s="1" t="s">
        <v>82</v>
      </c>
      <c r="D25" s="12"/>
      <c r="E25" s="12"/>
      <c r="F25" s="12"/>
      <c r="G25" s="12"/>
      <c r="H25" s="12"/>
      <c r="I25" s="12"/>
      <c r="J25" s="12"/>
      <c r="K25" s="12"/>
      <c r="L25" s="14"/>
      <c r="M25" s="14"/>
      <c r="N25" s="14"/>
      <c r="O25" s="14"/>
      <c r="P25" s="14"/>
      <c r="Q25" s="14"/>
      <c r="R25" s="14"/>
      <c r="S25" s="12"/>
      <c r="T25" s="12"/>
      <c r="U25" s="12"/>
      <c r="V25" s="12"/>
      <c r="W25" s="12"/>
      <c r="X25" s="12"/>
      <c r="Y25" s="12"/>
      <c r="Z25" s="12"/>
    </row>
    <row r="26" spans="1:26" x14ac:dyDescent="0.3">
      <c r="B26" s="1" t="s">
        <v>83</v>
      </c>
      <c r="D26" s="12">
        <f ca="1">LN(VICS_Ind!$U$15/VICS_Ind!$U$5)/10</f>
        <v>2.4524111833621222E-2</v>
      </c>
      <c r="E26" s="12">
        <f ca="1">LN(VICS_Ind!$U$25/VICS_Ind!$U$15)/10</f>
        <v>2.6474264168120022E-2</v>
      </c>
      <c r="F26" s="12">
        <f ca="1">LN(VICS_Ind!$U$35/VICS_Ind!$U$25)/10</f>
        <v>1.2939068188206008E-2</v>
      </c>
      <c r="G26" s="12">
        <f ca="1">LN(VICS_Ind!$U$45/VICS_Ind!$U$35)/10</f>
        <v>5.1996369564477528E-2</v>
      </c>
      <c r="H26" s="12">
        <f ca="1">LN(VICS_Ind!$U$55/VICS_Ind!$U$45)/10</f>
        <v>2.7918898978027611E-2</v>
      </c>
      <c r="I26" s="12">
        <f ca="1">LN(VICS_Ind!$U$63/VICS_Ind!$U$55)/8</f>
        <v>-1.1105603861520834E-2</v>
      </c>
      <c r="J26" s="12">
        <f ca="1">LN(VICS_Ind!$U$73/VICS_Ind!$U$63)/10</f>
        <v>8.1797290231947935E-3</v>
      </c>
      <c r="K26" s="12"/>
      <c r="L26" s="14">
        <v>2.4515709925803736E-2</v>
      </c>
      <c r="M26" s="14">
        <v>2.6490434998015733E-2</v>
      </c>
      <c r="N26" s="14">
        <v>1.2928383901200593E-2</v>
      </c>
      <c r="O26" s="14">
        <v>5.1957652181958358E-2</v>
      </c>
      <c r="P26" s="14">
        <v>2.7931052911863589E-2</v>
      </c>
      <c r="Q26" s="14">
        <v>-1.1095141424673851E-2</v>
      </c>
      <c r="R26" s="14">
        <v>8.1576021072921404E-3</v>
      </c>
      <c r="S26" s="12"/>
      <c r="T26" s="12">
        <f t="shared" ref="T26:T27" ca="1" si="8">D26-L26</f>
        <v>8.4019078174860096E-6</v>
      </c>
      <c r="U26" s="12">
        <f t="shared" ref="U26:U27" ca="1" si="9">E26-M26</f>
        <v>-1.6170829895710559E-5</v>
      </c>
      <c r="V26" s="12">
        <f t="shared" ref="V26:V27" ca="1" si="10">F26-N26</f>
        <v>1.0684287005414614E-5</v>
      </c>
      <c r="W26" s="12">
        <f t="shared" ref="W26:W27" ca="1" si="11">G26-O26</f>
        <v>3.871738251916973E-5</v>
      </c>
      <c r="X26" s="12">
        <f t="shared" ref="X26:X27" ca="1" si="12">H26-P26</f>
        <v>-1.2153933835978153E-5</v>
      </c>
      <c r="Y26" s="12">
        <f t="shared" ref="Y26:Y27" ca="1" si="13">I26-Q26</f>
        <v>-1.0462436846983211E-5</v>
      </c>
      <c r="Z26" s="12">
        <f t="shared" ref="Z26:Z27" ca="1" si="14">J26-R26</f>
        <v>2.2126915902653116E-5</v>
      </c>
    </row>
    <row r="27" spans="1:26" x14ac:dyDescent="0.3">
      <c r="B27" s="1" t="s">
        <v>84</v>
      </c>
      <c r="D27" s="12">
        <f ca="1">LN(VICS_Ind!$V$15/VICS_Ind!$V$5)/10</f>
        <v>0.15343546149327653</v>
      </c>
      <c r="E27" s="12">
        <f ca="1">LN(VICS_Ind!$V$25/VICS_Ind!$V$15)/10</f>
        <v>0.14751358241604695</v>
      </c>
      <c r="F27" s="12">
        <f ca="1">LN(VICS_Ind!$V$35/VICS_Ind!$V$25)/10</f>
        <v>0.18348206551384721</v>
      </c>
      <c r="G27" s="12">
        <f ca="1">LN(VICS_Ind!$V$45/VICS_Ind!$V$35)/10</f>
        <v>0.11206885874614243</v>
      </c>
      <c r="H27" s="12">
        <f ca="1">LN(VICS_Ind!$V$55/VICS_Ind!$V$45)/10</f>
        <v>5.4922676238071622E-2</v>
      </c>
      <c r="I27" s="12">
        <f ca="1">LN(VICS_Ind!$V$63/VICS_Ind!$V$55)/8</f>
        <v>1.6932352982203868E-2</v>
      </c>
      <c r="J27" s="12">
        <f ca="1">LN(VICS_Ind!$V$73/VICS_Ind!$V$63)/10</f>
        <v>4.129303384533713E-3</v>
      </c>
      <c r="K27" s="12"/>
      <c r="L27" s="14">
        <v>0.15343546149327653</v>
      </c>
      <c r="M27" s="14">
        <v>0.14751358241604695</v>
      </c>
      <c r="N27" s="14">
        <v>0.18342348220412372</v>
      </c>
      <c r="O27" s="14">
        <v>0.11210837856675564</v>
      </c>
      <c r="P27" s="14">
        <v>5.4938995941852899E-2</v>
      </c>
      <c r="Q27" s="14">
        <v>1.6935782713865109E-2</v>
      </c>
      <c r="R27" s="14">
        <v>4.1200815590730546E-3</v>
      </c>
      <c r="S27" s="12"/>
      <c r="T27" s="12">
        <f t="shared" ca="1" si="8"/>
        <v>0</v>
      </c>
      <c r="U27" s="12">
        <f t="shared" ca="1" si="9"/>
        <v>0</v>
      </c>
      <c r="V27" s="12">
        <f t="shared" ca="1" si="10"/>
        <v>5.858330972349779E-5</v>
      </c>
      <c r="W27" s="12">
        <f t="shared" ca="1" si="11"/>
        <v>-3.9519820613204137E-5</v>
      </c>
      <c r="X27" s="12">
        <f t="shared" ca="1" si="12"/>
        <v>-1.6319703781277062E-5</v>
      </c>
      <c r="Y27" s="12">
        <f t="shared" ca="1" si="13"/>
        <v>-3.4297316612412476E-6</v>
      </c>
      <c r="Z27" s="12">
        <f t="shared" ca="1" si="14"/>
        <v>9.2218254606583894E-6</v>
      </c>
    </row>
    <row r="28" spans="1:26" x14ac:dyDescent="0.3">
      <c r="D28" s="12"/>
      <c r="E28" s="12"/>
      <c r="F28" s="12"/>
      <c r="G28" s="12"/>
      <c r="H28" s="12"/>
      <c r="I28" s="12"/>
      <c r="J28" s="12"/>
      <c r="K28" s="12"/>
      <c r="L28" s="14"/>
      <c r="M28" s="14"/>
      <c r="N28" s="14"/>
      <c r="O28" s="14"/>
      <c r="P28" s="14"/>
      <c r="Q28" s="14"/>
      <c r="R28" s="14"/>
      <c r="S28" s="12"/>
      <c r="T28" s="12"/>
      <c r="U28" s="12"/>
      <c r="V28" s="12"/>
      <c r="W28" s="12"/>
      <c r="X28" s="12"/>
      <c r="Y28" s="12"/>
      <c r="Z28" s="12"/>
    </row>
    <row r="29" spans="1:26" x14ac:dyDescent="0.3">
      <c r="B29" s="1" t="s">
        <v>424</v>
      </c>
      <c r="D29" s="12">
        <f ca="1">LN(VICS_Asset!$B$14/VICS_Asset!$B$4)/10</f>
        <v>2.615573836254963E-2</v>
      </c>
      <c r="E29" s="12">
        <f ca="1">LN(VICS_Asset!$B$24/VICS_Asset!$B$14)/10</f>
        <v>3.9730403736957201E-2</v>
      </c>
      <c r="F29" s="12">
        <f ca="1">LN(VICS_Asset!$B$34/VICS_Asset!$B$24)/10</f>
        <v>1.9348639180709882E-2</v>
      </c>
      <c r="G29" s="12">
        <f ca="1">LN(VICS_Asset!$B$44/VICS_Asset!$B$34)/10</f>
        <v>2.4038670461200104E-2</v>
      </c>
      <c r="H29" s="12">
        <f ca="1">LN(VICS_Asset!$B$54/VICS_Asset!$B$44)/10</f>
        <v>3.5525375128911622E-2</v>
      </c>
      <c r="I29" s="12">
        <f ca="1">LN(VICS_Asset!$B$62/VICS_Asset!$B$54)/8</f>
        <v>1.7483361887572466E-2</v>
      </c>
      <c r="J29" s="12">
        <f ca="1">LN(VICS_Asset!$B$72/VICS_Asset!$B$62)/10</f>
        <v>-2.8988415617591016E-3</v>
      </c>
      <c r="K29" s="12"/>
      <c r="L29" s="14">
        <v>2.6146955646843623E-2</v>
      </c>
      <c r="M29" s="14">
        <v>3.9739186452663208E-2</v>
      </c>
      <c r="N29" s="14">
        <v>1.9348639180709882E-2</v>
      </c>
      <c r="O29" s="14">
        <v>2.4038670461200104E-2</v>
      </c>
      <c r="P29" s="14">
        <v>3.5533527917997902E-2</v>
      </c>
      <c r="Q29" s="14">
        <v>1.7493930385931927E-2</v>
      </c>
      <c r="R29" s="14">
        <v>-2.9300863757699145E-3</v>
      </c>
      <c r="S29" s="12"/>
      <c r="T29" s="12">
        <f t="shared" ref="T29:T41" ca="1" si="15">D29-L29</f>
        <v>8.7827157060071936E-6</v>
      </c>
      <c r="U29" s="12">
        <f t="shared" ref="U29:U41" ca="1" si="16">E29-M29</f>
        <v>-8.7827157060071936E-6</v>
      </c>
      <c r="V29" s="12">
        <f t="shared" ref="V29:V41" ca="1" si="17">F29-N29</f>
        <v>0</v>
      </c>
      <c r="W29" s="12">
        <f t="shared" ref="W29:W41" ca="1" si="18">G29-O29</f>
        <v>0</v>
      </c>
      <c r="X29" s="12">
        <f t="shared" ref="X29:X41" ca="1" si="19">H29-P29</f>
        <v>-8.1527890862798102E-6</v>
      </c>
      <c r="Y29" s="12">
        <f t="shared" ref="Y29:Y41" ca="1" si="20">I29-Q29</f>
        <v>-1.0568498359460332E-5</v>
      </c>
      <c r="Z29" s="12">
        <f t="shared" ref="Z29:Z41" ca="1" si="21">J29-R29</f>
        <v>3.1244814010812898E-5</v>
      </c>
    </row>
    <row r="30" spans="1:26" x14ac:dyDescent="0.3">
      <c r="B30" s="1" t="s">
        <v>425</v>
      </c>
      <c r="D30" s="12">
        <f ca="1">LN(VICS_Asset!$C$14/VICS_Asset!$C$4)/10</f>
        <v>4.9640284726089182E-2</v>
      </c>
      <c r="E30" s="12">
        <f ca="1">LN(VICS_Asset!$C$24/VICS_Asset!$C$14)/10</f>
        <v>4.8657940969778705E-2</v>
      </c>
      <c r="F30" s="12">
        <f ca="1">LN(VICS_Asset!$C$34/VICS_Asset!$C$24)/10</f>
        <v>5.2309171674491083E-2</v>
      </c>
      <c r="G30" s="12">
        <f ca="1">LN(VICS_Asset!$C$44/VICS_Asset!$C$34)/10</f>
        <v>2.1622144135930246E-2</v>
      </c>
      <c r="H30" s="12">
        <f ca="1">LN(VICS_Asset!$C$54/VICS_Asset!$C$44)/10</f>
        <v>4.8892620132437711E-2</v>
      </c>
      <c r="I30" s="12">
        <f ca="1">LN(VICS_Asset!$C$62/VICS_Asset!$C$54)/8</f>
        <v>2.1441497464462084E-2</v>
      </c>
      <c r="J30" s="12">
        <f ca="1">LN(VICS_Asset!$C$72/VICS_Asset!$C$62)/10</f>
        <v>1.9995104259863457E-2</v>
      </c>
      <c r="K30" s="12"/>
      <c r="L30" s="14">
        <v>4.9654130005429155E-2</v>
      </c>
      <c r="M30" s="14">
        <v>4.8628135193292274E-2</v>
      </c>
      <c r="N30" s="14">
        <v>5.2268720180403773E-2</v>
      </c>
      <c r="O30" s="14">
        <v>2.1615020614012822E-2</v>
      </c>
      <c r="P30" s="14">
        <v>4.8896145479690255E-2</v>
      </c>
      <c r="Q30" s="14">
        <v>2.1455417499448012E-2</v>
      </c>
      <c r="R30" s="14">
        <v>1.9961221864648174E-2</v>
      </c>
      <c r="S30" s="12"/>
      <c r="T30" s="12">
        <f t="shared" ca="1" si="15"/>
        <v>-1.3845279339973204E-5</v>
      </c>
      <c r="U30" s="12">
        <f t="shared" ca="1" si="16"/>
        <v>2.9805776486431512E-5</v>
      </c>
      <c r="V30" s="12">
        <f t="shared" ca="1" si="17"/>
        <v>4.0451494087309636E-5</v>
      </c>
      <c r="W30" s="12">
        <f t="shared" ca="1" si="18"/>
        <v>7.1235219174237141E-6</v>
      </c>
      <c r="X30" s="12">
        <f t="shared" ca="1" si="19"/>
        <v>-3.5253472525434426E-6</v>
      </c>
      <c r="Y30" s="12">
        <f t="shared" ca="1" si="20"/>
        <v>-1.3920034985927948E-5</v>
      </c>
      <c r="Z30" s="12">
        <f t="shared" ca="1" si="21"/>
        <v>3.3882395215283079E-5</v>
      </c>
    </row>
    <row r="31" spans="1:26" x14ac:dyDescent="0.3">
      <c r="B31" s="1" t="s">
        <v>426</v>
      </c>
      <c r="D31" s="12">
        <f ca="1">LN(VICS_Asset!$D$14/VICS_Asset!$D$4)/10</f>
        <v>4.85721900542085E-2</v>
      </c>
      <c r="E31" s="12">
        <f ca="1">LN(VICS_Asset!$D$24/VICS_Asset!$D$14)/10</f>
        <v>6.4708137415017616E-2</v>
      </c>
      <c r="F31" s="12">
        <f ca="1">LN(VICS_Asset!$D$34/VICS_Asset!$D$24)/10</f>
        <v>1.9258487339605144E-2</v>
      </c>
      <c r="G31" s="12">
        <f ca="1">LN(VICS_Asset!$D$44/VICS_Asset!$D$34)/10</f>
        <v>8.7349040451408198E-3</v>
      </c>
      <c r="H31" s="12">
        <f ca="1">LN(VICS_Asset!$D$54/VICS_Asset!$D$44)/10</f>
        <v>3.0414609615847455E-2</v>
      </c>
      <c r="I31" s="12">
        <f ca="1">LN(VICS_Asset!$D$62/VICS_Asset!$D$54)/8</f>
        <v>1.7889797997329312E-2</v>
      </c>
      <c r="J31" s="12">
        <f ca="1">LN(VICS_Asset!$D$72/VICS_Asset!$D$62)/10</f>
        <v>8.6580893013513717E-3</v>
      </c>
      <c r="K31" s="12"/>
      <c r="L31" s="14">
        <v>4.8587131284839873E-2</v>
      </c>
      <c r="M31" s="14">
        <v>6.4698284408598233E-2</v>
      </c>
      <c r="N31" s="14">
        <v>1.9250066370728347E-2</v>
      </c>
      <c r="O31" s="14">
        <v>8.7337013505499224E-3</v>
      </c>
      <c r="P31" s="14">
        <v>3.0420578509806461E-2</v>
      </c>
      <c r="Q31" s="14">
        <v>1.7906779862673028E-2</v>
      </c>
      <c r="R31" s="14">
        <v>8.6015886925757852E-3</v>
      </c>
      <c r="S31" s="12"/>
      <c r="T31" s="12">
        <f t="shared" ca="1" si="15"/>
        <v>-1.4941230631372593E-5</v>
      </c>
      <c r="U31" s="12">
        <f t="shared" ca="1" si="16"/>
        <v>9.8530064193830258E-6</v>
      </c>
      <c r="V31" s="12">
        <f t="shared" ca="1" si="17"/>
        <v>8.4209688767968027E-6</v>
      </c>
      <c r="W31" s="12">
        <f t="shared" ca="1" si="18"/>
        <v>1.2026945908974462E-6</v>
      </c>
      <c r="X31" s="12">
        <f t="shared" ca="1" si="19"/>
        <v>-5.9688939590060719E-6</v>
      </c>
      <c r="Y31" s="12">
        <f t="shared" ca="1" si="20"/>
        <v>-1.6981865343716068E-5</v>
      </c>
      <c r="Z31" s="12">
        <f t="shared" ca="1" si="21"/>
        <v>5.6500608775586492E-5</v>
      </c>
    </row>
    <row r="32" spans="1:26" x14ac:dyDescent="0.3">
      <c r="B32" s="1" t="s">
        <v>427</v>
      </c>
      <c r="D32" s="12">
        <f ca="1">LN(VICS_Asset!$E$14/VICS_Asset!$E$4)/10</f>
        <v>3.9889753472975208E-2</v>
      </c>
      <c r="E32" s="12">
        <f ca="1">LN(VICS_Asset!$E$24/VICS_Asset!$E$14)/10</f>
        <v>4.1532055442586167E-2</v>
      </c>
      <c r="F32" s="12">
        <f ca="1">LN(VICS_Asset!$E$34/VICS_Asset!$E$24)/10</f>
        <v>4.4351962419088772E-2</v>
      </c>
      <c r="G32" s="12">
        <f ca="1">LN(VICS_Asset!$E$44/VICS_Asset!$E$34)/10</f>
        <v>1.9454941765584134E-3</v>
      </c>
      <c r="H32" s="12">
        <f ca="1">LN(VICS_Asset!$E$54/VICS_Asset!$E$44)/10</f>
        <v>7.4156944667082402E-3</v>
      </c>
      <c r="I32" s="12">
        <f ca="1">LN(VICS_Asset!$E$62/VICS_Asset!$E$54)/8</f>
        <v>2.8692679014170833E-2</v>
      </c>
      <c r="J32" s="12">
        <f ca="1">LN(VICS_Asset!$E$72/VICS_Asset!$E$62)/10</f>
        <v>2.2474345955860744E-2</v>
      </c>
      <c r="K32" s="12"/>
      <c r="L32" s="14">
        <v>3.9885113543940323E-2</v>
      </c>
      <c r="M32" s="14">
        <v>4.1535090473004847E-2</v>
      </c>
      <c r="N32" s="14">
        <v>4.4351508297903103E-2</v>
      </c>
      <c r="O32" s="14">
        <v>1.9490815327959175E-3</v>
      </c>
      <c r="P32" s="14">
        <v>7.4110702443615324E-3</v>
      </c>
      <c r="Q32" s="14">
        <v>2.868645432707247E-2</v>
      </c>
      <c r="R32" s="14">
        <v>2.2470930347959682E-2</v>
      </c>
      <c r="S32" s="12"/>
      <c r="T32" s="12">
        <f t="shared" ca="1" si="15"/>
        <v>4.6399290348844713E-6</v>
      </c>
      <c r="U32" s="12">
        <f t="shared" ca="1" si="16"/>
        <v>-3.0350304186799182E-6</v>
      </c>
      <c r="V32" s="12">
        <f t="shared" ca="1" si="17"/>
        <v>4.5412118566956483E-7</v>
      </c>
      <c r="W32" s="12">
        <f t="shared" ca="1" si="18"/>
        <v>-3.5873562375041135E-6</v>
      </c>
      <c r="X32" s="12">
        <f t="shared" ca="1" si="19"/>
        <v>4.6242223467078333E-6</v>
      </c>
      <c r="Y32" s="12">
        <f t="shared" ca="1" si="20"/>
        <v>6.224687098363435E-6</v>
      </c>
      <c r="Z32" s="12">
        <f t="shared" ca="1" si="21"/>
        <v>3.4156079010624896E-6</v>
      </c>
    </row>
    <row r="33" spans="2:26" x14ac:dyDescent="0.3">
      <c r="B33" s="1" t="s">
        <v>428</v>
      </c>
      <c r="D33" s="12"/>
      <c r="E33" s="12"/>
      <c r="F33" s="12"/>
      <c r="G33" s="12">
        <f ca="1">LN(VICS_Asset!$F$44/VICS_Asset!$F$34)/10</f>
        <v>0.3060018259823139</v>
      </c>
      <c r="H33" s="12">
        <f ca="1">LN(VICS_Asset!$F$54/VICS_Asset!$F$44)/10</f>
        <v>0.23437978580559218</v>
      </c>
      <c r="I33" s="12">
        <f ca="1">LN(VICS_Asset!$F$62/VICS_Asset!$F$54)/8</f>
        <v>8.6595865835540187E-2</v>
      </c>
      <c r="J33" s="12">
        <f ca="1">LN(VICS_Asset!$F$72/VICS_Asset!$F$62)/10</f>
        <v>-7.9528428352797047E-3</v>
      </c>
      <c r="K33" s="12"/>
      <c r="L33" s="14"/>
      <c r="M33" s="14"/>
      <c r="N33" s="14"/>
      <c r="O33" s="14">
        <v>0.3060018259823139</v>
      </c>
      <c r="P33" s="14">
        <v>0.23438510212671804</v>
      </c>
      <c r="Q33" s="14">
        <v>8.6589220434132891E-2</v>
      </c>
      <c r="R33" s="14">
        <v>-7.9581942571629368E-3</v>
      </c>
      <c r="S33" s="12"/>
      <c r="T33" s="12"/>
      <c r="U33" s="12"/>
      <c r="V33" s="12"/>
      <c r="W33" s="12">
        <f t="shared" ca="1" si="18"/>
        <v>0</v>
      </c>
      <c r="X33" s="12">
        <f t="shared" ca="1" si="19"/>
        <v>-5.3163211258533405E-6</v>
      </c>
      <c r="Y33" s="12">
        <f t="shared" ca="1" si="20"/>
        <v>6.6454014072958589E-6</v>
      </c>
      <c r="Z33" s="12">
        <f t="shared" ca="1" si="21"/>
        <v>5.3514218832321353E-6</v>
      </c>
    </row>
    <row r="34" spans="2:26" x14ac:dyDescent="0.3">
      <c r="B34" s="1" t="s">
        <v>429</v>
      </c>
      <c r="D34" s="12">
        <f ca="1">LN(VICS_Asset!$G$14/VICS_Asset!$G$4)/10</f>
        <v>0.1167323135472664</v>
      </c>
      <c r="E34" s="12">
        <f ca="1">LN(VICS_Asset!$G$24/VICS_Asset!$G$14)/10</f>
        <v>0.14943799512031003</v>
      </c>
      <c r="F34" s="12">
        <f ca="1">LN(VICS_Asset!$G$34/VICS_Asset!$G$24)/10</f>
        <v>4.1370139998027813E-2</v>
      </c>
      <c r="G34" s="12">
        <f ca="1">LN(VICS_Asset!$G$44/VICS_Asset!$G$34)/10</f>
        <v>3.8747413355291943E-2</v>
      </c>
      <c r="H34" s="12">
        <f ca="1">LN(VICS_Asset!$G$54/VICS_Asset!$G$44)/10</f>
        <v>5.0758324698521297E-2</v>
      </c>
      <c r="I34" s="12">
        <f ca="1">LN(VICS_Asset!$G$62/VICS_Asset!$G$54)/8</f>
        <v>8.8419686767145483E-2</v>
      </c>
      <c r="J34" s="12">
        <f ca="1">LN(VICS_Asset!$G$72/VICS_Asset!$G$62)/10</f>
        <v>1.5521401416393138E-2</v>
      </c>
      <c r="K34" s="12"/>
      <c r="L34" s="14">
        <v>0.1167323135472664</v>
      </c>
      <c r="M34" s="14">
        <v>0.14943799512031003</v>
      </c>
      <c r="N34" s="14">
        <v>4.1384876220087255E-2</v>
      </c>
      <c r="O34" s="14">
        <v>3.8742324055983886E-2</v>
      </c>
      <c r="P34" s="14">
        <v>5.0748677775769926E-2</v>
      </c>
      <c r="Q34" s="14">
        <v>8.8416053257461699E-2</v>
      </c>
      <c r="R34" s="14">
        <v>1.5519293908999148E-2</v>
      </c>
      <c r="S34" s="12"/>
      <c r="T34" s="12">
        <f t="shared" ca="1" si="15"/>
        <v>0</v>
      </c>
      <c r="U34" s="12">
        <f t="shared" ca="1" si="16"/>
        <v>0</v>
      </c>
      <c r="V34" s="12">
        <f t="shared" ca="1" si="17"/>
        <v>-1.4736222059441584E-5</v>
      </c>
      <c r="W34" s="12">
        <f t="shared" ca="1" si="18"/>
        <v>5.0892993080572935E-6</v>
      </c>
      <c r="X34" s="12">
        <f t="shared" ca="1" si="19"/>
        <v>9.6469227513704126E-6</v>
      </c>
      <c r="Y34" s="12">
        <f t="shared" ca="1" si="20"/>
        <v>3.6335096837841752E-6</v>
      </c>
      <c r="Z34" s="12">
        <f t="shared" ca="1" si="21"/>
        <v>2.1075073939891276E-6</v>
      </c>
    </row>
    <row r="35" spans="2:26" x14ac:dyDescent="0.3">
      <c r="B35" s="1" t="s">
        <v>430</v>
      </c>
      <c r="D35" s="12">
        <f ca="1">LN(VICS_Asset!$H$14/VICS_Asset!$H$4)/10</f>
        <v>4.3197093903196933E-2</v>
      </c>
      <c r="E35" s="12">
        <f ca="1">LN(VICS_Asset!$H$24/VICS_Asset!$H$14)/10</f>
        <v>3.7710282828867223E-2</v>
      </c>
      <c r="F35" s="12">
        <f ca="1">LN(VICS_Asset!$H$34/VICS_Asset!$H$24)/10</f>
        <v>1.2544318677699062E-2</v>
      </c>
      <c r="G35" s="12">
        <f ca="1">LN(VICS_Asset!$H$44/VICS_Asset!$H$34)/10</f>
        <v>8.9555235778913077E-3</v>
      </c>
      <c r="H35" s="12">
        <f ca="1">LN(VICS_Asset!$H$54/VICS_Asset!$H$44)/10</f>
        <v>8.8565356477624396E-3</v>
      </c>
      <c r="I35" s="12">
        <f ca="1">LN(VICS_Asset!$H$62/VICS_Asset!$H$54)/8</f>
        <v>5.1315337265821753E-3</v>
      </c>
      <c r="J35" s="12">
        <f ca="1">LN(VICS_Asset!$H$72/VICS_Asset!$H$62)/10</f>
        <v>-4.9350710686959058E-3</v>
      </c>
      <c r="K35" s="12"/>
      <c r="L35" s="14">
        <v>4.3204111378941645E-2</v>
      </c>
      <c r="M35" s="14">
        <v>3.7709131529616795E-2</v>
      </c>
      <c r="N35" s="14">
        <v>1.2542779698001327E-2</v>
      </c>
      <c r="O35" s="14">
        <v>8.9518971143424143E-3</v>
      </c>
      <c r="P35" s="14">
        <v>8.8534683282919645E-3</v>
      </c>
      <c r="Q35" s="14">
        <v>5.1255107838426373E-3</v>
      </c>
      <c r="R35" s="14">
        <v>-4.9326515187303067E-3</v>
      </c>
      <c r="S35" s="12"/>
      <c r="T35" s="12">
        <f t="shared" ca="1" si="15"/>
        <v>-7.0174757447125091E-6</v>
      </c>
      <c r="U35" s="12">
        <f t="shared" ca="1" si="16"/>
        <v>1.1512992504278396E-6</v>
      </c>
      <c r="V35" s="12">
        <f t="shared" ca="1" si="17"/>
        <v>1.5389796977349768E-6</v>
      </c>
      <c r="W35" s="12">
        <f t="shared" ca="1" si="18"/>
        <v>3.6264635488933439E-6</v>
      </c>
      <c r="X35" s="12">
        <f t="shared" ca="1" si="19"/>
        <v>3.0673194704750745E-6</v>
      </c>
      <c r="Y35" s="12">
        <f t="shared" ca="1" si="20"/>
        <v>6.0229427395379689E-6</v>
      </c>
      <c r="Z35" s="12">
        <f t="shared" ca="1" si="21"/>
        <v>-2.4195499655991354E-6</v>
      </c>
    </row>
    <row r="36" spans="2:26" x14ac:dyDescent="0.3">
      <c r="B36" s="1" t="s">
        <v>431</v>
      </c>
      <c r="D36" s="12">
        <f ca="1">LN(VICS_Asset!$I$14/VICS_Asset!$I$4)/10</f>
        <v>6.974557824490768E-2</v>
      </c>
      <c r="E36" s="12">
        <f ca="1">LN(VICS_Asset!$I$24/VICS_Asset!$I$14)/10</f>
        <v>3.8406224673544355E-2</v>
      </c>
      <c r="F36" s="12">
        <f ca="1">LN(VICS_Asset!$I$34/VICS_Asset!$I$24)/10</f>
        <v>1.7288572809277158E-2</v>
      </c>
      <c r="G36" s="12">
        <f ca="1">LN(VICS_Asset!$I$44/VICS_Asset!$I$34)/10</f>
        <v>3.2856680233439788E-2</v>
      </c>
      <c r="H36" s="12">
        <f ca="1">LN(VICS_Asset!$I$54/VICS_Asset!$I$44)/10</f>
        <v>-4.1089473985549182E-3</v>
      </c>
      <c r="I36" s="12">
        <f ca="1">LN(VICS_Asset!$I$62/VICS_Asset!$I$54)/8</f>
        <v>4.6356260573586036E-2</v>
      </c>
      <c r="J36" s="12">
        <f ca="1">LN(VICS_Asset!$I$72/VICS_Asset!$I$62)/10</f>
        <v>8.3348515535811209E-3</v>
      </c>
      <c r="K36" s="12"/>
      <c r="L36" s="14">
        <v>6.974557824490768E-2</v>
      </c>
      <c r="M36" s="14">
        <v>3.8406224673544355E-2</v>
      </c>
      <c r="N36" s="14">
        <v>1.7288572809277158E-2</v>
      </c>
      <c r="O36" s="14">
        <v>3.2856680233439788E-2</v>
      </c>
      <c r="P36" s="14">
        <v>-4.1089473985549182E-3</v>
      </c>
      <c r="Q36" s="14">
        <v>4.6356260573586036E-2</v>
      </c>
      <c r="R36" s="14">
        <v>8.3348515535811209E-3</v>
      </c>
      <c r="S36" s="12"/>
      <c r="T36" s="12">
        <f t="shared" ca="1" si="15"/>
        <v>0</v>
      </c>
      <c r="U36" s="12">
        <f t="shared" ca="1" si="16"/>
        <v>0</v>
      </c>
      <c r="V36" s="12">
        <f t="shared" ca="1" si="17"/>
        <v>0</v>
      </c>
      <c r="W36" s="12">
        <f t="shared" ca="1" si="18"/>
        <v>0</v>
      </c>
      <c r="X36" s="12">
        <f t="shared" ca="1" si="19"/>
        <v>0</v>
      </c>
      <c r="Y36" s="12">
        <f t="shared" ca="1" si="20"/>
        <v>0</v>
      </c>
      <c r="Z36" s="12">
        <f t="shared" ca="1" si="21"/>
        <v>0</v>
      </c>
    </row>
    <row r="37" spans="2:26" x14ac:dyDescent="0.3">
      <c r="B37" s="1" t="s">
        <v>432</v>
      </c>
      <c r="D37" s="12">
        <f ca="1">LN(VICS_Asset!$J$14/VICS_Asset!$J$4)/10</f>
        <v>0.28217708016943344</v>
      </c>
      <c r="E37" s="12">
        <f ca="1">LN(VICS_Asset!$J$24/VICS_Asset!$J$14)/10</f>
        <v>8.1930865011053594E-2</v>
      </c>
      <c r="F37" s="12">
        <f ca="1">LN(VICS_Asset!$J$34/VICS_Asset!$J$24)/10</f>
        <v>9.3837007990709181E-2</v>
      </c>
      <c r="G37" s="12">
        <f ca="1">LN(VICS_Asset!$J$44/VICS_Asset!$J$34)/10</f>
        <v>8.4919199838765738E-2</v>
      </c>
      <c r="H37" s="12">
        <f ca="1">LN(VICS_Asset!$J$54/VICS_Asset!$J$44)/10</f>
        <v>1.700014647998422E-2</v>
      </c>
      <c r="I37" s="12">
        <f ca="1">LN(VICS_Asset!$J$62/VICS_Asset!$J$54)/8</f>
        <v>6.9483696730398905E-5</v>
      </c>
      <c r="J37" s="12">
        <f ca="1">LN(VICS_Asset!$J$72/VICS_Asset!$J$62)/10</f>
        <v>1.7527367820079562E-2</v>
      </c>
      <c r="K37" s="12"/>
      <c r="L37" s="14">
        <v>0.28217708016943344</v>
      </c>
      <c r="M37" s="14">
        <v>8.1930865011053594E-2</v>
      </c>
      <c r="N37" s="14">
        <v>9.3844928155514859E-2</v>
      </c>
      <c r="O37" s="14">
        <v>8.4914570230068792E-2</v>
      </c>
      <c r="P37" s="14">
        <v>1.6999664439297204E-2</v>
      </c>
      <c r="Q37" s="14">
        <v>7.6526347695042942E-5</v>
      </c>
      <c r="R37" s="14">
        <v>1.7518925183886126E-2</v>
      </c>
      <c r="S37" s="12"/>
      <c r="T37" s="12">
        <f t="shared" ca="1" si="15"/>
        <v>0</v>
      </c>
      <c r="U37" s="12">
        <f t="shared" ca="1" si="16"/>
        <v>0</v>
      </c>
      <c r="V37" s="12">
        <f t="shared" ca="1" si="17"/>
        <v>-7.9201648056775875E-6</v>
      </c>
      <c r="W37" s="12">
        <f t="shared" ca="1" si="18"/>
        <v>4.6296086969460637E-6</v>
      </c>
      <c r="X37" s="12">
        <f t="shared" ca="1" si="19"/>
        <v>4.8204068701582226E-7</v>
      </c>
      <c r="Y37" s="12">
        <f t="shared" ca="1" si="20"/>
        <v>-7.0426509646440372E-6</v>
      </c>
      <c r="Z37" s="12">
        <f t="shared" ca="1" si="21"/>
        <v>8.4426361934356042E-6</v>
      </c>
    </row>
    <row r="38" spans="2:26" x14ac:dyDescent="0.3">
      <c r="B38" s="1" t="s">
        <v>433</v>
      </c>
      <c r="D38" s="12">
        <f ca="1">LN(VICS_Asset!$K$14/VICS_Asset!$K$4)/10</f>
        <v>0.16686428567124567</v>
      </c>
      <c r="E38" s="12">
        <f ca="1">LN(VICS_Asset!$K$24/VICS_Asset!$K$14)/10</f>
        <v>0.10773050216510378</v>
      </c>
      <c r="F38" s="12">
        <f ca="1">LN(VICS_Asset!$K$34/VICS_Asset!$K$24)/10</f>
        <v>8.5390436160826727E-2</v>
      </c>
      <c r="G38" s="12">
        <f ca="1">LN(VICS_Asset!$K$44/VICS_Asset!$K$34)/10</f>
        <v>6.2522334875371177E-2</v>
      </c>
      <c r="H38" s="12">
        <f ca="1">LN(VICS_Asset!$K$54/VICS_Asset!$K$44)/10</f>
        <v>-2.5674107469298012E-2</v>
      </c>
      <c r="I38" s="12">
        <f ca="1">LN(VICS_Asset!$K$62/VICS_Asset!$K$54)/8</f>
        <v>-6.7136814508305456E-2</v>
      </c>
      <c r="J38" s="12">
        <f ca="1">LN(VICS_Asset!$K$72/VICS_Asset!$K$62)/10</f>
        <v>1.2429170690259689E-2</v>
      </c>
      <c r="K38" s="12"/>
      <c r="L38" s="14">
        <v>0.16686428567124567</v>
      </c>
      <c r="M38" s="14">
        <v>0.10773050216510378</v>
      </c>
      <c r="N38" s="14">
        <v>8.5390436160826727E-2</v>
      </c>
      <c r="O38" s="14">
        <v>6.2522334875371177E-2</v>
      </c>
      <c r="P38" s="14">
        <v>-2.5674107469298012E-2</v>
      </c>
      <c r="Q38" s="14">
        <v>-6.7136814508305456E-2</v>
      </c>
      <c r="R38" s="14">
        <v>1.2429170690259689E-2</v>
      </c>
      <c r="S38" s="12"/>
      <c r="T38" s="12">
        <f t="shared" ca="1" si="15"/>
        <v>0</v>
      </c>
      <c r="U38" s="12">
        <f t="shared" ca="1" si="16"/>
        <v>0</v>
      </c>
      <c r="V38" s="12">
        <f t="shared" ca="1" si="17"/>
        <v>0</v>
      </c>
      <c r="W38" s="12">
        <f t="shared" ca="1" si="18"/>
        <v>0</v>
      </c>
      <c r="X38" s="12">
        <f t="shared" ca="1" si="19"/>
        <v>0</v>
      </c>
      <c r="Y38" s="12">
        <f t="shared" ca="1" si="20"/>
        <v>0</v>
      </c>
      <c r="Z38" s="12">
        <f t="shared" ca="1" si="21"/>
        <v>0</v>
      </c>
    </row>
    <row r="39" spans="2:26" x14ac:dyDescent="0.3">
      <c r="B39" s="1" t="s">
        <v>434</v>
      </c>
      <c r="D39" s="12">
        <f ca="1">LN(VICS_Asset!$L$14/VICS_Asset!$L$4)/10</f>
        <v>0</v>
      </c>
      <c r="E39" s="12">
        <f ca="1">LN(VICS_Asset!$L$24/VICS_Asset!$L$14)/10</f>
        <v>9.2012240249582905E-2</v>
      </c>
      <c r="F39" s="12">
        <f ca="1">LN(VICS_Asset!$L$34/VICS_Asset!$L$24)/10</f>
        <v>0.22891478420996894</v>
      </c>
      <c r="G39" s="12">
        <f ca="1">LN(VICS_Asset!$L$44/VICS_Asset!$L$34)/10</f>
        <v>7.8748659542455052E-2</v>
      </c>
      <c r="H39" s="12">
        <f ca="1">LN(VICS_Asset!$L$54/VICS_Asset!$L$44)/10</f>
        <v>0.10920844721139913</v>
      </c>
      <c r="I39" s="12">
        <f ca="1">LN(VICS_Asset!$L$62/VICS_Asset!$L$54)/8</f>
        <v>4.6147802625610801E-2</v>
      </c>
      <c r="J39" s="12">
        <f ca="1">LN(VICS_Asset!$L$72/VICS_Asset!$L$62)/10</f>
        <v>2.7950147661798458E-2</v>
      </c>
      <c r="K39" s="12"/>
      <c r="L39" s="14">
        <v>0</v>
      </c>
      <c r="M39" s="14">
        <v>9.2012240249582905E-2</v>
      </c>
      <c r="N39" s="14">
        <v>0.22891478420996894</v>
      </c>
      <c r="O39" s="14">
        <v>7.8748659542455052E-2</v>
      </c>
      <c r="P39" s="14">
        <v>0.10920844721139913</v>
      </c>
      <c r="Q39" s="14">
        <v>4.6147802625610801E-2</v>
      </c>
      <c r="R39" s="14">
        <v>2.7950147661798458E-2</v>
      </c>
      <c r="S39" s="12"/>
      <c r="T39" s="12">
        <f t="shared" ca="1" si="15"/>
        <v>0</v>
      </c>
      <c r="U39" s="12">
        <f t="shared" ca="1" si="16"/>
        <v>0</v>
      </c>
      <c r="V39" s="12">
        <f t="shared" ca="1" si="17"/>
        <v>0</v>
      </c>
      <c r="W39" s="12">
        <f t="shared" ca="1" si="18"/>
        <v>0</v>
      </c>
      <c r="X39" s="12">
        <f t="shared" ca="1" si="19"/>
        <v>0</v>
      </c>
      <c r="Y39" s="12">
        <f t="shared" ca="1" si="20"/>
        <v>0</v>
      </c>
      <c r="Z39" s="12">
        <f t="shared" ca="1" si="21"/>
        <v>0</v>
      </c>
    </row>
    <row r="40" spans="2:26" x14ac:dyDescent="0.3">
      <c r="B40" s="1" t="s">
        <v>435</v>
      </c>
      <c r="D40" s="12"/>
      <c r="E40" s="12"/>
      <c r="F40" s="12"/>
      <c r="G40" s="12">
        <f ca="1">LN(VICS_Asset!$M$44/VICS_Asset!$M$34)/10</f>
        <v>0.19818110676818157</v>
      </c>
      <c r="H40" s="12">
        <f ca="1">LN(VICS_Asset!$M$54/VICS_Asset!$M$44)/10</f>
        <v>6.3000097787789991E-2</v>
      </c>
      <c r="I40" s="12">
        <f ca="1">LN(VICS_Asset!$M$62/VICS_Asset!$M$54)/8</f>
        <v>4.2503676938687292E-2</v>
      </c>
      <c r="J40" s="12">
        <f ca="1">LN(VICS_Asset!$M$72/VICS_Asset!$M$62)/10</f>
        <v>6.6940205657262025E-2</v>
      </c>
      <c r="K40" s="12"/>
      <c r="L40" s="14"/>
      <c r="M40" s="14"/>
      <c r="N40" s="14"/>
      <c r="O40" s="14">
        <v>0.19818110676818157</v>
      </c>
      <c r="P40" s="14">
        <v>6.30067867510406E-2</v>
      </c>
      <c r="Q40" s="14">
        <v>4.2495315734624041E-2</v>
      </c>
      <c r="R40" s="14">
        <v>6.6940205657262025E-2</v>
      </c>
      <c r="S40" s="12"/>
      <c r="T40" s="12"/>
      <c r="U40" s="12"/>
      <c r="V40" s="12"/>
      <c r="W40" s="12">
        <f t="shared" ca="1" si="18"/>
        <v>0</v>
      </c>
      <c r="X40" s="12">
        <f t="shared" ca="1" si="19"/>
        <v>-6.6889632506089702E-6</v>
      </c>
      <c r="Y40" s="12">
        <f t="shared" ca="1" si="20"/>
        <v>8.3612040632508045E-6</v>
      </c>
      <c r="Z40" s="12">
        <f t="shared" ca="1" si="21"/>
        <v>0</v>
      </c>
    </row>
    <row r="41" spans="2:26" x14ac:dyDescent="0.3">
      <c r="B41" s="1" t="s">
        <v>436</v>
      </c>
      <c r="D41" s="12">
        <f ca="1">LN(VICS_Asset!$N$14/VICS_Asset!$N$4)/10</f>
        <v>0</v>
      </c>
      <c r="E41" s="12">
        <f ca="1">LN(VICS_Asset!$N$24/VICS_Asset!$N$14)/10</f>
        <v>8.2518348999334939E-2</v>
      </c>
      <c r="F41" s="12">
        <f ca="1">LN(VICS_Asset!$N$34/VICS_Asset!$N$24)/10</f>
        <v>0.2469557363452522</v>
      </c>
      <c r="G41" s="12">
        <f ca="1">LN(VICS_Asset!$N$44/VICS_Asset!$N$34)/10</f>
        <v>4.6789034061170034E-2</v>
      </c>
      <c r="H41" s="12">
        <f ca="1">LN(VICS_Asset!$N$54/VICS_Asset!$N$44)/10</f>
        <v>4.1395659691602027E-2</v>
      </c>
      <c r="I41" s="12">
        <f ca="1">LN(VICS_Asset!$N$62/VICS_Asset!$N$54)/8</f>
        <v>2.3294087420904754E-2</v>
      </c>
      <c r="J41" s="12">
        <f ca="1">LN(VICS_Asset!$N$72/VICS_Asset!$N$62)/10</f>
        <v>1.3024567589219768E-2</v>
      </c>
      <c r="K41" s="12"/>
      <c r="L41" s="14">
        <v>0</v>
      </c>
      <c r="M41" s="14">
        <v>8.2518348999334939E-2</v>
      </c>
      <c r="N41" s="14">
        <v>0.2469557363452522</v>
      </c>
      <c r="O41" s="14">
        <v>4.6789034061170034E-2</v>
      </c>
      <c r="P41" s="14">
        <v>4.1395659691602027E-2</v>
      </c>
      <c r="Q41" s="14">
        <v>2.3294087420904754E-2</v>
      </c>
      <c r="R41" s="14">
        <v>1.3024567589219768E-2</v>
      </c>
      <c r="S41" s="12"/>
      <c r="T41" s="12">
        <f t="shared" ca="1" si="15"/>
        <v>0</v>
      </c>
      <c r="U41" s="12">
        <f t="shared" ca="1" si="16"/>
        <v>0</v>
      </c>
      <c r="V41" s="12">
        <f t="shared" ca="1" si="17"/>
        <v>0</v>
      </c>
      <c r="W41" s="12">
        <f t="shared" ca="1" si="18"/>
        <v>0</v>
      </c>
      <c r="X41" s="12">
        <f t="shared" ca="1" si="19"/>
        <v>0</v>
      </c>
      <c r="Y41" s="12">
        <f t="shared" ca="1" si="20"/>
        <v>0</v>
      </c>
      <c r="Z41" s="12">
        <f t="shared" ca="1" si="21"/>
        <v>0</v>
      </c>
    </row>
    <row r="42" spans="2:26" x14ac:dyDescent="0.3">
      <c r="D42" s="12"/>
      <c r="E42" s="12"/>
      <c r="F42" s="12"/>
      <c r="G42" s="12"/>
      <c r="H42" s="12"/>
      <c r="I42" s="12"/>
      <c r="J42" s="12"/>
    </row>
    <row r="43" spans="2:26" x14ac:dyDescent="0.3">
      <c r="D43" s="12"/>
      <c r="E43" s="12"/>
      <c r="F43" s="12"/>
      <c r="G43" s="12"/>
      <c r="H43" s="12"/>
      <c r="I43" s="12"/>
      <c r="J43" s="12"/>
    </row>
    <row r="44" spans="2:26" x14ac:dyDescent="0.3">
      <c r="D44" s="12"/>
      <c r="E44" s="12"/>
      <c r="F44" s="12"/>
      <c r="G44" s="12"/>
      <c r="H44" s="12"/>
      <c r="I44" s="12"/>
      <c r="J44" s="12"/>
      <c r="N44" s="33"/>
    </row>
  </sheetData>
  <hyperlinks>
    <hyperlink ref="A1" location="Contents!A1" display="Return to contents" xr:uid="{00000000-0004-0000-0D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CG356"/>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ColWidth="9.08984375" defaultRowHeight="13" x14ac:dyDescent="0.3"/>
  <cols>
    <col min="1" max="1" width="16.6328125" style="1" customWidth="1"/>
    <col min="2" max="2" width="9.08984375" style="1"/>
    <col min="3" max="3" width="1.90625" style="1" customWidth="1"/>
    <col min="4" max="22" width="9.08984375" style="1"/>
    <col min="23" max="23" width="1.90625" style="1" customWidth="1"/>
    <col min="24" max="85" width="11.90625" style="1" customWidth="1"/>
    <col min="86" max="16384" width="9.08984375" style="1"/>
  </cols>
  <sheetData>
    <row r="1" spans="1:85" x14ac:dyDescent="0.3">
      <c r="A1" s="5" t="s">
        <v>0</v>
      </c>
    </row>
    <row r="2" spans="1:85" ht="104" x14ac:dyDescent="0.3">
      <c r="A2" s="22" t="s">
        <v>450</v>
      </c>
      <c r="B2" s="23" t="s">
        <v>2</v>
      </c>
      <c r="C2" s="23"/>
      <c r="D2" s="23"/>
      <c r="E2" s="23"/>
      <c r="F2" s="23"/>
      <c r="G2" s="23"/>
      <c r="H2" s="23"/>
      <c r="I2" s="23"/>
      <c r="J2" s="23"/>
      <c r="K2" s="23"/>
      <c r="L2" s="23"/>
      <c r="M2" s="23"/>
      <c r="N2" s="23"/>
      <c r="O2" s="23"/>
      <c r="P2" s="23"/>
      <c r="Q2" s="23"/>
      <c r="R2" s="23"/>
      <c r="S2" s="23"/>
      <c r="T2" s="23"/>
      <c r="U2" s="23"/>
      <c r="V2" s="23"/>
      <c r="W2" s="23"/>
      <c r="X2" s="23" t="s">
        <v>3</v>
      </c>
      <c r="Y2" s="23" t="s">
        <v>4</v>
      </c>
      <c r="Z2" s="23" t="s">
        <v>5</v>
      </c>
      <c r="AA2" s="23" t="s">
        <v>6</v>
      </c>
      <c r="AB2" s="23" t="s">
        <v>7</v>
      </c>
      <c r="AC2" s="23" t="s">
        <v>8</v>
      </c>
      <c r="AD2" s="23" t="s">
        <v>9</v>
      </c>
      <c r="AE2" s="23" t="s">
        <v>10</v>
      </c>
      <c r="AF2" s="23" t="s">
        <v>11</v>
      </c>
      <c r="AG2" s="23" t="s">
        <v>12</v>
      </c>
      <c r="AH2" s="23" t="s">
        <v>13</v>
      </c>
      <c r="AI2" s="23" t="s">
        <v>14</v>
      </c>
      <c r="AJ2" s="23" t="s">
        <v>15</v>
      </c>
      <c r="AK2" s="23" t="s">
        <v>16</v>
      </c>
      <c r="AL2" s="23" t="s">
        <v>17</v>
      </c>
      <c r="AM2" s="23" t="s">
        <v>18</v>
      </c>
      <c r="AN2" s="23" t="s">
        <v>19</v>
      </c>
      <c r="AO2" s="23" t="s">
        <v>20</v>
      </c>
      <c r="AP2" s="23" t="s">
        <v>21</v>
      </c>
      <c r="AQ2" s="23" t="s">
        <v>22</v>
      </c>
      <c r="AR2" s="23" t="s">
        <v>23</v>
      </c>
      <c r="AS2" s="23" t="s">
        <v>24</v>
      </c>
      <c r="AT2" s="23" t="s">
        <v>25</v>
      </c>
      <c r="AU2" s="23" t="s">
        <v>26</v>
      </c>
      <c r="AV2" s="23" t="s">
        <v>27</v>
      </c>
      <c r="AW2" s="23" t="s">
        <v>28</v>
      </c>
      <c r="AX2" s="23" t="s">
        <v>29</v>
      </c>
      <c r="AY2" s="23" t="s">
        <v>30</v>
      </c>
      <c r="AZ2" s="23" t="s">
        <v>31</v>
      </c>
      <c r="BA2" s="23" t="s">
        <v>32</v>
      </c>
      <c r="BB2" s="23" t="s">
        <v>33</v>
      </c>
      <c r="BC2" s="23" t="s">
        <v>34</v>
      </c>
      <c r="BD2" s="23" t="s">
        <v>35</v>
      </c>
      <c r="BE2" s="23" t="s">
        <v>36</v>
      </c>
      <c r="BF2" s="23" t="s">
        <v>37</v>
      </c>
      <c r="BG2" s="23" t="s">
        <v>38</v>
      </c>
      <c r="BH2" s="23" t="s">
        <v>39</v>
      </c>
      <c r="BI2" s="23" t="s">
        <v>40</v>
      </c>
      <c r="BJ2" s="23" t="s">
        <v>41</v>
      </c>
      <c r="BK2" s="23" t="s">
        <v>42</v>
      </c>
      <c r="BL2" s="23" t="s">
        <v>43</v>
      </c>
      <c r="BM2" s="23" t="s">
        <v>44</v>
      </c>
      <c r="BN2" s="23" t="s">
        <v>45</v>
      </c>
      <c r="BO2" s="23" t="s">
        <v>46</v>
      </c>
      <c r="BP2" s="23" t="s">
        <v>47</v>
      </c>
      <c r="BQ2" s="23" t="s">
        <v>48</v>
      </c>
      <c r="BR2" s="23" t="s">
        <v>49</v>
      </c>
      <c r="BS2" s="23" t="s">
        <v>50</v>
      </c>
      <c r="BT2" s="23" t="s">
        <v>51</v>
      </c>
      <c r="BU2" s="23" t="s">
        <v>52</v>
      </c>
      <c r="BV2" s="23" t="s">
        <v>53</v>
      </c>
      <c r="BW2" s="23" t="s">
        <v>54</v>
      </c>
      <c r="BX2" s="23" t="s">
        <v>55</v>
      </c>
      <c r="BY2" s="23" t="s">
        <v>56</v>
      </c>
      <c r="BZ2" s="23" t="s">
        <v>57</v>
      </c>
      <c r="CA2" s="23" t="s">
        <v>58</v>
      </c>
      <c r="CB2" s="23" t="s">
        <v>59</v>
      </c>
      <c r="CC2" s="23" t="s">
        <v>60</v>
      </c>
      <c r="CD2" s="23" t="s">
        <v>61</v>
      </c>
      <c r="CE2" s="23" t="s">
        <v>62</v>
      </c>
      <c r="CF2" s="23" t="s">
        <v>63</v>
      </c>
      <c r="CG2" s="23" t="s">
        <v>64</v>
      </c>
    </row>
    <row r="3" spans="1:85" x14ac:dyDescent="0.3">
      <c r="A3" s="3" t="s">
        <v>65</v>
      </c>
      <c r="B3" s="1" t="s">
        <v>451</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3">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3">
      <c r="A5" s="24">
        <v>1950</v>
      </c>
      <c r="B5" s="27">
        <f t="shared" ref="B5:B36" ca="1" si="0">SUM(OFFSET(B$77,$W5,0,4,1))</f>
        <v>64136.89</v>
      </c>
      <c r="C5" s="28"/>
      <c r="D5" s="27">
        <f t="shared" ref="D5:Q5" ca="1" si="1">SUM(OFFSET(D$77,$W5,0,4,1))</f>
        <v>3201.38</v>
      </c>
      <c r="E5" s="27">
        <f t="shared" ca="1" si="1"/>
        <v>2243.4299999999998</v>
      </c>
      <c r="F5" s="27">
        <f t="shared" ca="1" si="1"/>
        <v>25455.559999999998</v>
      </c>
      <c r="G5" s="27">
        <f t="shared" ca="1" si="1"/>
        <v>6032.7200000000012</v>
      </c>
      <c r="H5" s="27">
        <f t="shared" ca="1" si="1"/>
        <v>2637.31</v>
      </c>
      <c r="I5" s="27">
        <f t="shared" ca="1" si="1"/>
        <v>1546.79</v>
      </c>
      <c r="J5" s="27">
        <f t="shared" ca="1" si="1"/>
        <v>3685.42</v>
      </c>
      <c r="K5" s="27">
        <f t="shared" ca="1" si="1"/>
        <v>11140.43</v>
      </c>
      <c r="L5" s="27">
        <f t="shared" ca="1" si="1"/>
        <v>507.24</v>
      </c>
      <c r="M5" s="27">
        <f t="shared" ca="1" si="1"/>
        <v>2860.8599999999997</v>
      </c>
      <c r="N5" s="27">
        <f t="shared" ca="1" si="1"/>
        <v>950.51</v>
      </c>
      <c r="O5" s="27">
        <f t="shared" ca="1" si="1"/>
        <v>1309.81</v>
      </c>
      <c r="P5" s="27">
        <f t="shared" ca="1" si="1"/>
        <v>101.48</v>
      </c>
      <c r="Q5" s="27">
        <f t="shared" ca="1" si="1"/>
        <v>1258.5</v>
      </c>
      <c r="R5" s="28"/>
      <c r="S5" s="28"/>
      <c r="T5" s="28"/>
      <c r="U5" s="27">
        <f t="shared" ref="U5:V24" ca="1" si="2">SUM(OFFSET(U$77,$W5,0,4,1))</f>
        <v>1202.8999999999999</v>
      </c>
      <c r="V5" s="27">
        <f t="shared" ca="1" si="2"/>
        <v>2.5499999999999998</v>
      </c>
      <c r="W5" s="25">
        <f>0</f>
        <v>0</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row>
    <row r="6" spans="1:85" x14ac:dyDescent="0.3">
      <c r="A6" s="24">
        <v>1951</v>
      </c>
      <c r="B6" s="27">
        <f t="shared" ca="1" si="0"/>
        <v>68935.5</v>
      </c>
      <c r="C6" s="28"/>
      <c r="D6" s="27">
        <f t="shared" ref="D6:Q15" ca="1" si="3">SUM(OFFSET(D$77,$W6,0,4,1))</f>
        <v>3600.8</v>
      </c>
      <c r="E6" s="27">
        <f t="shared" ca="1" si="3"/>
        <v>2602.8900000000003</v>
      </c>
      <c r="F6" s="27">
        <f t="shared" ca="1" si="3"/>
        <v>27665.08</v>
      </c>
      <c r="G6" s="27">
        <f t="shared" ca="1" si="3"/>
        <v>7164.23</v>
      </c>
      <c r="H6" s="27">
        <f t="shared" ca="1" si="3"/>
        <v>2601.2199999999998</v>
      </c>
      <c r="I6" s="27">
        <f t="shared" ca="1" si="3"/>
        <v>1611.3700000000001</v>
      </c>
      <c r="J6" s="27">
        <f t="shared" ca="1" si="3"/>
        <v>3735.5099999999998</v>
      </c>
      <c r="K6" s="27">
        <f t="shared" ca="1" si="3"/>
        <v>11465.32</v>
      </c>
      <c r="L6" s="27">
        <f t="shared" ca="1" si="3"/>
        <v>560.16999999999996</v>
      </c>
      <c r="M6" s="27">
        <f t="shared" ca="1" si="3"/>
        <v>3171.07</v>
      </c>
      <c r="N6" s="27">
        <f t="shared" ca="1" si="3"/>
        <v>945.36999999999989</v>
      </c>
      <c r="O6" s="27">
        <f t="shared" ca="1" si="3"/>
        <v>1263.75</v>
      </c>
      <c r="P6" s="27">
        <f t="shared" ca="1" si="3"/>
        <v>105.28</v>
      </c>
      <c r="Q6" s="27">
        <f t="shared" ca="1" si="3"/>
        <v>1252.3699999999999</v>
      </c>
      <c r="R6" s="28"/>
      <c r="S6" s="28"/>
      <c r="T6" s="28"/>
      <c r="U6" s="27">
        <f t="shared" ca="1" si="2"/>
        <v>1187.8200000000002</v>
      </c>
      <c r="V6" s="27">
        <f t="shared" ca="1" si="2"/>
        <v>2.99</v>
      </c>
      <c r="W6" s="25">
        <f>W5+4</f>
        <v>4</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row>
    <row r="7" spans="1:85" x14ac:dyDescent="0.3">
      <c r="A7" s="24">
        <v>1952</v>
      </c>
      <c r="B7" s="27">
        <f t="shared" ca="1" si="0"/>
        <v>72970.259999999995</v>
      </c>
      <c r="C7" s="28"/>
      <c r="D7" s="27">
        <f t="shared" ca="1" si="3"/>
        <v>3755.02</v>
      </c>
      <c r="E7" s="27">
        <f t="shared" ca="1" si="3"/>
        <v>2427.58</v>
      </c>
      <c r="F7" s="27">
        <f t="shared" ca="1" si="3"/>
        <v>28729.579999999998</v>
      </c>
      <c r="G7" s="27">
        <f t="shared" ca="1" si="3"/>
        <v>7150.17</v>
      </c>
      <c r="H7" s="27">
        <f t="shared" ca="1" si="3"/>
        <v>3277.4900000000002</v>
      </c>
      <c r="I7" s="27">
        <f t="shared" ca="1" si="3"/>
        <v>1832.49</v>
      </c>
      <c r="J7" s="27">
        <f t="shared" ca="1" si="3"/>
        <v>4158.1400000000003</v>
      </c>
      <c r="K7" s="27">
        <f t="shared" ca="1" si="3"/>
        <v>12379.06</v>
      </c>
      <c r="L7" s="27">
        <f t="shared" ca="1" si="3"/>
        <v>610.11</v>
      </c>
      <c r="M7" s="27">
        <f t="shared" ca="1" si="3"/>
        <v>3048.3500000000004</v>
      </c>
      <c r="N7" s="27">
        <f t="shared" ca="1" si="3"/>
        <v>1127.9000000000001</v>
      </c>
      <c r="O7" s="27">
        <f t="shared" ca="1" si="3"/>
        <v>1530.6599999999999</v>
      </c>
      <c r="P7" s="27">
        <f t="shared" ca="1" si="3"/>
        <v>124.49000000000001</v>
      </c>
      <c r="Q7" s="27">
        <f t="shared" ca="1" si="3"/>
        <v>1458.05</v>
      </c>
      <c r="R7" s="28"/>
      <c r="S7" s="28"/>
      <c r="T7" s="28"/>
      <c r="U7" s="27">
        <f t="shared" ca="1" si="2"/>
        <v>1356.7</v>
      </c>
      <c r="V7" s="27">
        <f t="shared" ca="1" si="2"/>
        <v>4.01</v>
      </c>
      <c r="W7" s="25">
        <f t="shared" ref="W7:W70" si="4">W6+4</f>
        <v>8</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row>
    <row r="8" spans="1:85" x14ac:dyDescent="0.3">
      <c r="A8" s="24">
        <v>1953</v>
      </c>
      <c r="B8" s="27">
        <f t="shared" ca="1" si="0"/>
        <v>77121.209999999992</v>
      </c>
      <c r="C8" s="28"/>
      <c r="D8" s="27">
        <f t="shared" ca="1" si="3"/>
        <v>4036.61</v>
      </c>
      <c r="E8" s="27">
        <f t="shared" ca="1" si="3"/>
        <v>2688.04</v>
      </c>
      <c r="F8" s="27">
        <f t="shared" ca="1" si="3"/>
        <v>29975.22</v>
      </c>
      <c r="G8" s="27">
        <f t="shared" ca="1" si="3"/>
        <v>7509.3700000000008</v>
      </c>
      <c r="H8" s="27">
        <f t="shared" ca="1" si="3"/>
        <v>3403.6299999999997</v>
      </c>
      <c r="I8" s="27">
        <f t="shared" ca="1" si="3"/>
        <v>2062.39</v>
      </c>
      <c r="J8" s="27">
        <f t="shared" ca="1" si="3"/>
        <v>4508.9500000000007</v>
      </c>
      <c r="K8" s="27">
        <f t="shared" ca="1" si="3"/>
        <v>12890.98</v>
      </c>
      <c r="L8" s="27">
        <f t="shared" ca="1" si="3"/>
        <v>684.2700000000001</v>
      </c>
      <c r="M8" s="27">
        <f t="shared" ca="1" si="3"/>
        <v>3329.37</v>
      </c>
      <c r="N8" s="27">
        <f t="shared" ca="1" si="3"/>
        <v>1221.17</v>
      </c>
      <c r="O8" s="27">
        <f t="shared" ca="1" si="3"/>
        <v>1640</v>
      </c>
      <c r="P8" s="27">
        <f t="shared" ca="1" si="3"/>
        <v>139.13</v>
      </c>
      <c r="Q8" s="27">
        <f t="shared" ca="1" si="3"/>
        <v>1581.0900000000001</v>
      </c>
      <c r="R8" s="28"/>
      <c r="S8" s="28"/>
      <c r="T8" s="28"/>
      <c r="U8" s="27">
        <f t="shared" ca="1" si="2"/>
        <v>1445.5499999999997</v>
      </c>
      <c r="V8" s="27">
        <f t="shared" ca="1" si="2"/>
        <v>4.38</v>
      </c>
      <c r="W8" s="25">
        <f t="shared" si="4"/>
        <v>12</v>
      </c>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row>
    <row r="9" spans="1:85" x14ac:dyDescent="0.3">
      <c r="A9" s="24">
        <v>1954</v>
      </c>
      <c r="B9" s="27">
        <f t="shared" ca="1" si="0"/>
        <v>79675.41</v>
      </c>
      <c r="C9" s="28"/>
      <c r="D9" s="27">
        <f t="shared" ca="1" si="3"/>
        <v>4241.28</v>
      </c>
      <c r="E9" s="27">
        <f t="shared" ca="1" si="3"/>
        <v>3180.09</v>
      </c>
      <c r="F9" s="27">
        <f t="shared" ca="1" si="3"/>
        <v>31641.46</v>
      </c>
      <c r="G9" s="27">
        <f t="shared" ca="1" si="3"/>
        <v>8339.5499999999993</v>
      </c>
      <c r="H9" s="27">
        <f t="shared" ca="1" si="3"/>
        <v>3353.76</v>
      </c>
      <c r="I9" s="27">
        <f t="shared" ca="1" si="3"/>
        <v>2088.66</v>
      </c>
      <c r="J9" s="27">
        <f t="shared" ca="1" si="3"/>
        <v>4408.1799999999994</v>
      </c>
      <c r="K9" s="27">
        <f t="shared" ca="1" si="3"/>
        <v>12505.98</v>
      </c>
      <c r="L9" s="27">
        <f t="shared" ca="1" si="3"/>
        <v>726.69</v>
      </c>
      <c r="M9" s="27">
        <f t="shared" ca="1" si="3"/>
        <v>3431.0299999999997</v>
      </c>
      <c r="N9" s="27">
        <f t="shared" ca="1" si="3"/>
        <v>1166.6999999999998</v>
      </c>
      <c r="O9" s="27">
        <f t="shared" ca="1" si="3"/>
        <v>1532.8500000000001</v>
      </c>
      <c r="P9" s="27">
        <f t="shared" ca="1" si="3"/>
        <v>141.75</v>
      </c>
      <c r="Q9" s="27">
        <f t="shared" ca="1" si="3"/>
        <v>1522.77</v>
      </c>
      <c r="R9" s="28"/>
      <c r="S9" s="28"/>
      <c r="T9" s="28"/>
      <c r="U9" s="27">
        <f t="shared" ca="1" si="2"/>
        <v>1387.85</v>
      </c>
      <c r="V9" s="27">
        <f t="shared" ca="1" si="2"/>
        <v>5.3</v>
      </c>
      <c r="W9" s="25">
        <f t="shared" si="4"/>
        <v>16</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row>
    <row r="10" spans="1:85" x14ac:dyDescent="0.3">
      <c r="A10" s="24">
        <v>1955</v>
      </c>
      <c r="B10" s="27">
        <f t="shared" ca="1" si="0"/>
        <v>81094.75</v>
      </c>
      <c r="C10" s="28"/>
      <c r="D10" s="27">
        <f t="shared" ca="1" si="3"/>
        <v>4186.2000000000007</v>
      </c>
      <c r="E10" s="27">
        <f t="shared" ca="1" si="3"/>
        <v>3421.9100000000003</v>
      </c>
      <c r="F10" s="27">
        <f t="shared" ca="1" si="3"/>
        <v>32273.800000000003</v>
      </c>
      <c r="G10" s="27">
        <f t="shared" ca="1" si="3"/>
        <v>9047.06</v>
      </c>
      <c r="H10" s="27">
        <f t="shared" ca="1" si="3"/>
        <v>3384.92</v>
      </c>
      <c r="I10" s="27">
        <f t="shared" ca="1" si="3"/>
        <v>2156.8000000000002</v>
      </c>
      <c r="J10" s="27">
        <f t="shared" ca="1" si="3"/>
        <v>4490.07</v>
      </c>
      <c r="K10" s="27">
        <f t="shared" ca="1" si="3"/>
        <v>11977.83</v>
      </c>
      <c r="L10" s="27">
        <f t="shared" ca="1" si="3"/>
        <v>760.31</v>
      </c>
      <c r="M10" s="27">
        <f t="shared" ca="1" si="3"/>
        <v>3565.86</v>
      </c>
      <c r="N10" s="27">
        <f t="shared" ca="1" si="3"/>
        <v>1169.1099999999999</v>
      </c>
      <c r="O10" s="27">
        <f t="shared" ca="1" si="3"/>
        <v>1514.6699999999998</v>
      </c>
      <c r="P10" s="27">
        <f t="shared" ca="1" si="3"/>
        <v>230.60000000000002</v>
      </c>
      <c r="Q10" s="27">
        <f t="shared" ca="1" si="3"/>
        <v>1522.3400000000001</v>
      </c>
      <c r="R10" s="28"/>
      <c r="S10" s="28"/>
      <c r="T10" s="28"/>
      <c r="U10" s="27">
        <f t="shared" ca="1" si="2"/>
        <v>1385.05</v>
      </c>
      <c r="V10" s="27">
        <f t="shared" ca="1" si="2"/>
        <v>5.7700000000000005</v>
      </c>
      <c r="W10" s="25">
        <f t="shared" si="4"/>
        <v>20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row>
    <row r="11" spans="1:85" x14ac:dyDescent="0.3">
      <c r="A11" s="24">
        <v>1956</v>
      </c>
      <c r="B11" s="27">
        <f t="shared" ca="1" si="0"/>
        <v>82351.41</v>
      </c>
      <c r="C11" s="28"/>
      <c r="D11" s="27">
        <f t="shared" ca="1" si="3"/>
        <v>4143.24</v>
      </c>
      <c r="E11" s="27">
        <f t="shared" ca="1" si="3"/>
        <v>3383.6499999999996</v>
      </c>
      <c r="F11" s="27">
        <f t="shared" ca="1" si="3"/>
        <v>32325.16</v>
      </c>
      <c r="G11" s="27">
        <f t="shared" ca="1" si="3"/>
        <v>9113.42</v>
      </c>
      <c r="H11" s="27">
        <f t="shared" ca="1" si="3"/>
        <v>3476.78</v>
      </c>
      <c r="I11" s="27">
        <f t="shared" ca="1" si="3"/>
        <v>2289.87</v>
      </c>
      <c r="J11" s="27">
        <f t="shared" ca="1" si="3"/>
        <v>4691.3900000000003</v>
      </c>
      <c r="K11" s="27">
        <f t="shared" ca="1" si="3"/>
        <v>12142.75</v>
      </c>
      <c r="L11" s="27">
        <f t="shared" ca="1" si="3"/>
        <v>811.51</v>
      </c>
      <c r="M11" s="27">
        <f t="shared" ca="1" si="3"/>
        <v>3624.18</v>
      </c>
      <c r="N11" s="27">
        <f t="shared" ca="1" si="3"/>
        <v>1273.6199999999999</v>
      </c>
      <c r="O11" s="27">
        <f t="shared" ca="1" si="3"/>
        <v>1637.8</v>
      </c>
      <c r="P11" s="27">
        <f t="shared" ca="1" si="3"/>
        <v>388.71</v>
      </c>
      <c r="Q11" s="27">
        <f t="shared" ca="1" si="3"/>
        <v>1590.92</v>
      </c>
      <c r="R11" s="28"/>
      <c r="S11" s="28"/>
      <c r="T11" s="28"/>
      <c r="U11" s="27">
        <f t="shared" ca="1" si="2"/>
        <v>1447.9499999999998</v>
      </c>
      <c r="V11" s="27">
        <f t="shared" ca="1" si="2"/>
        <v>7.17</v>
      </c>
      <c r="W11" s="25">
        <f t="shared" si="4"/>
        <v>24</v>
      </c>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row>
    <row r="12" spans="1:85" x14ac:dyDescent="0.3">
      <c r="A12" s="24">
        <v>1957</v>
      </c>
      <c r="B12" s="27">
        <f t="shared" ca="1" si="0"/>
        <v>85773.569999999992</v>
      </c>
      <c r="C12" s="28"/>
      <c r="D12" s="27">
        <f t="shared" ca="1" si="3"/>
        <v>4284.63</v>
      </c>
      <c r="E12" s="27">
        <f t="shared" ca="1" si="3"/>
        <v>3747.31</v>
      </c>
      <c r="F12" s="27">
        <f t="shared" ca="1" si="3"/>
        <v>33523.279999999999</v>
      </c>
      <c r="G12" s="27">
        <f t="shared" ca="1" si="3"/>
        <v>9333.5199999999986</v>
      </c>
      <c r="H12" s="27">
        <f t="shared" ca="1" si="3"/>
        <v>3447.01</v>
      </c>
      <c r="I12" s="27">
        <f t="shared" ca="1" si="3"/>
        <v>2466.3500000000004</v>
      </c>
      <c r="J12" s="27">
        <f t="shared" ca="1" si="3"/>
        <v>5015.8500000000004</v>
      </c>
      <c r="K12" s="27">
        <f t="shared" ca="1" si="3"/>
        <v>12497.84</v>
      </c>
      <c r="L12" s="27">
        <f t="shared" ca="1" si="3"/>
        <v>898.75</v>
      </c>
      <c r="M12" s="27">
        <f t="shared" ca="1" si="3"/>
        <v>3763.1600000000003</v>
      </c>
      <c r="N12" s="27">
        <f t="shared" ca="1" si="3"/>
        <v>1361</v>
      </c>
      <c r="O12" s="27">
        <f t="shared" ca="1" si="3"/>
        <v>1750.32</v>
      </c>
      <c r="P12" s="27">
        <f t="shared" ca="1" si="3"/>
        <v>472.75</v>
      </c>
      <c r="Q12" s="27">
        <f t="shared" ca="1" si="3"/>
        <v>1686.32</v>
      </c>
      <c r="R12" s="28"/>
      <c r="S12" s="28"/>
      <c r="T12" s="28"/>
      <c r="U12" s="27">
        <f t="shared" ca="1" si="2"/>
        <v>1512.6499999999999</v>
      </c>
      <c r="V12" s="27">
        <f t="shared" ca="1" si="2"/>
        <v>8.4499999999999993</v>
      </c>
      <c r="W12" s="25">
        <f t="shared" si="4"/>
        <v>28</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row>
    <row r="13" spans="1:85" x14ac:dyDescent="0.3">
      <c r="A13" s="24">
        <v>1958</v>
      </c>
      <c r="B13" s="27">
        <f t="shared" ca="1" si="0"/>
        <v>90218.060000000012</v>
      </c>
      <c r="C13" s="28"/>
      <c r="D13" s="27">
        <f t="shared" ca="1" si="3"/>
        <v>4211.8099999999995</v>
      </c>
      <c r="E13" s="27">
        <f t="shared" ca="1" si="3"/>
        <v>4046.92</v>
      </c>
      <c r="F13" s="27">
        <f t="shared" ca="1" si="3"/>
        <v>36149.550000000003</v>
      </c>
      <c r="G13" s="27">
        <f t="shared" ca="1" si="3"/>
        <v>10194.630000000001</v>
      </c>
      <c r="H13" s="27">
        <f t="shared" ca="1" si="3"/>
        <v>3702.69</v>
      </c>
      <c r="I13" s="27">
        <f t="shared" ca="1" si="3"/>
        <v>2488.04</v>
      </c>
      <c r="J13" s="27">
        <f t="shared" ca="1" si="3"/>
        <v>5083.7700000000004</v>
      </c>
      <c r="K13" s="27">
        <f t="shared" ca="1" si="3"/>
        <v>12580.78</v>
      </c>
      <c r="L13" s="27">
        <f t="shared" ca="1" si="3"/>
        <v>938.40000000000009</v>
      </c>
      <c r="M13" s="27">
        <f t="shared" ca="1" si="3"/>
        <v>3955.48</v>
      </c>
      <c r="N13" s="27">
        <f t="shared" ca="1" si="3"/>
        <v>1347.54</v>
      </c>
      <c r="O13" s="27">
        <f t="shared" ca="1" si="3"/>
        <v>1715.6000000000001</v>
      </c>
      <c r="P13" s="27">
        <f t="shared" ca="1" si="3"/>
        <v>615.74</v>
      </c>
      <c r="Q13" s="27">
        <f t="shared" ca="1" si="3"/>
        <v>1687.07</v>
      </c>
      <c r="R13" s="28"/>
      <c r="S13" s="28"/>
      <c r="T13" s="28"/>
      <c r="U13" s="27">
        <f t="shared" ca="1" si="2"/>
        <v>1484.57</v>
      </c>
      <c r="V13" s="27">
        <f t="shared" ca="1" si="2"/>
        <v>10.010000000000002</v>
      </c>
      <c r="W13" s="25">
        <f t="shared" si="4"/>
        <v>32</v>
      </c>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row>
    <row r="14" spans="1:85" x14ac:dyDescent="0.3">
      <c r="A14" s="24">
        <v>1959</v>
      </c>
      <c r="B14" s="27">
        <f t="shared" ca="1" si="0"/>
        <v>94896.09</v>
      </c>
      <c r="C14" s="28"/>
      <c r="D14" s="27">
        <f t="shared" ca="1" si="3"/>
        <v>4623.18</v>
      </c>
      <c r="E14" s="27">
        <f t="shared" ca="1" si="3"/>
        <v>4402.3099999999995</v>
      </c>
      <c r="F14" s="27">
        <f t="shared" ca="1" si="3"/>
        <v>37250.759999999995</v>
      </c>
      <c r="G14" s="27">
        <f t="shared" ca="1" si="3"/>
        <v>10573.33</v>
      </c>
      <c r="H14" s="27">
        <f t="shared" ca="1" si="3"/>
        <v>3819.1299999999997</v>
      </c>
      <c r="I14" s="27">
        <f t="shared" ca="1" si="3"/>
        <v>2756.99</v>
      </c>
      <c r="J14" s="27">
        <f t="shared" ca="1" si="3"/>
        <v>5614.15</v>
      </c>
      <c r="K14" s="27">
        <f t="shared" ca="1" si="3"/>
        <v>13057.86</v>
      </c>
      <c r="L14" s="27">
        <f t="shared" ca="1" si="3"/>
        <v>1067.74</v>
      </c>
      <c r="M14" s="27">
        <f t="shared" ca="1" si="3"/>
        <v>4078.25</v>
      </c>
      <c r="N14" s="27">
        <f t="shared" ca="1" si="3"/>
        <v>1521.32</v>
      </c>
      <c r="O14" s="27">
        <f t="shared" ca="1" si="3"/>
        <v>1920.69</v>
      </c>
      <c r="P14" s="27">
        <f t="shared" ca="1" si="3"/>
        <v>716.88</v>
      </c>
      <c r="Q14" s="27">
        <f t="shared" ca="1" si="3"/>
        <v>1864.1399999999999</v>
      </c>
      <c r="R14" s="28"/>
      <c r="S14" s="28"/>
      <c r="T14" s="28"/>
      <c r="U14" s="27">
        <f t="shared" ca="1" si="2"/>
        <v>1611</v>
      </c>
      <c r="V14" s="27">
        <f t="shared" ca="1" si="2"/>
        <v>11.469999999999999</v>
      </c>
      <c r="W14" s="25">
        <f t="shared" si="4"/>
        <v>36</v>
      </c>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row>
    <row r="15" spans="1:85" x14ac:dyDescent="0.3">
      <c r="A15" s="24">
        <v>1960</v>
      </c>
      <c r="B15" s="27">
        <f t="shared" ca="1" si="0"/>
        <v>109364.32</v>
      </c>
      <c r="C15" s="28"/>
      <c r="D15" s="27">
        <f t="shared" ca="1" si="3"/>
        <v>5330.58</v>
      </c>
      <c r="E15" s="27">
        <f t="shared" ca="1" si="3"/>
        <v>5190.57</v>
      </c>
      <c r="F15" s="27">
        <f t="shared" ca="1" si="3"/>
        <v>42287.64</v>
      </c>
      <c r="G15" s="27">
        <f t="shared" ca="1" si="3"/>
        <v>12134.150000000001</v>
      </c>
      <c r="H15" s="27">
        <f t="shared" ca="1" si="3"/>
        <v>4062.6499999999996</v>
      </c>
      <c r="I15" s="27">
        <f t="shared" ca="1" si="3"/>
        <v>3243.2</v>
      </c>
      <c r="J15" s="27">
        <f t="shared" ca="1" si="3"/>
        <v>6748.72</v>
      </c>
      <c r="K15" s="27">
        <f t="shared" ca="1" si="3"/>
        <v>15414.789999999999</v>
      </c>
      <c r="L15" s="27">
        <f t="shared" ca="1" si="3"/>
        <v>1301.5999999999999</v>
      </c>
      <c r="M15" s="27">
        <f t="shared" ca="1" si="3"/>
        <v>4556.09</v>
      </c>
      <c r="N15" s="27">
        <f t="shared" ca="1" si="3"/>
        <v>1806.3999999999999</v>
      </c>
      <c r="O15" s="27">
        <f t="shared" ca="1" si="3"/>
        <v>2239.84</v>
      </c>
      <c r="P15" s="27">
        <f t="shared" ca="1" si="3"/>
        <v>979.39</v>
      </c>
      <c r="Q15" s="27">
        <f t="shared" ca="1" si="3"/>
        <v>2188.65</v>
      </c>
      <c r="R15" s="28"/>
      <c r="S15" s="28"/>
      <c r="T15" s="28"/>
      <c r="U15" s="27">
        <f t="shared" ca="1" si="2"/>
        <v>1854.9</v>
      </c>
      <c r="V15" s="27">
        <f t="shared" ca="1" si="2"/>
        <v>14.850000000000001</v>
      </c>
      <c r="W15" s="25">
        <f t="shared" si="4"/>
        <v>40</v>
      </c>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row>
    <row r="16" spans="1:85" x14ac:dyDescent="0.3">
      <c r="A16" s="24">
        <v>1961</v>
      </c>
      <c r="B16" s="27">
        <f t="shared" ca="1" si="0"/>
        <v>109422.69</v>
      </c>
      <c r="C16" s="28"/>
      <c r="D16" s="27">
        <f t="shared" ref="D16:Q25" ca="1" si="5">SUM(OFFSET(D$77,$W16,0,4,1))</f>
        <v>5115.17</v>
      </c>
      <c r="E16" s="27">
        <f t="shared" ca="1" si="5"/>
        <v>5249.06</v>
      </c>
      <c r="F16" s="27">
        <f t="shared" ca="1" si="5"/>
        <v>43137.06</v>
      </c>
      <c r="G16" s="27">
        <f t="shared" ca="1" si="5"/>
        <v>12091.919999999998</v>
      </c>
      <c r="H16" s="27">
        <f t="shared" ca="1" si="5"/>
        <v>4181.71</v>
      </c>
      <c r="I16" s="27">
        <f t="shared" ca="1" si="5"/>
        <v>3219.01</v>
      </c>
      <c r="J16" s="27">
        <f t="shared" ca="1" si="5"/>
        <v>6568.98</v>
      </c>
      <c r="K16" s="27">
        <f t="shared" ca="1" si="5"/>
        <v>15088.089999999998</v>
      </c>
      <c r="L16" s="27">
        <f t="shared" ca="1" si="5"/>
        <v>1313.29</v>
      </c>
      <c r="M16" s="27">
        <f t="shared" ca="1" si="5"/>
        <v>4518.7700000000004</v>
      </c>
      <c r="N16" s="27">
        <f t="shared" ca="1" si="5"/>
        <v>1785.37</v>
      </c>
      <c r="O16" s="27">
        <f t="shared" ca="1" si="5"/>
        <v>2165.86</v>
      </c>
      <c r="P16" s="27">
        <f t="shared" ca="1" si="5"/>
        <v>1078.96</v>
      </c>
      <c r="Q16" s="27">
        <f t="shared" ca="1" si="5"/>
        <v>2105.79</v>
      </c>
      <c r="R16" s="28"/>
      <c r="S16" s="28"/>
      <c r="T16" s="28"/>
      <c r="U16" s="27">
        <f t="shared" ca="1" si="2"/>
        <v>1775.9499999999998</v>
      </c>
      <c r="V16" s="27">
        <f t="shared" ca="1" si="2"/>
        <v>14.61</v>
      </c>
      <c r="W16" s="25">
        <f t="shared" si="4"/>
        <v>44</v>
      </c>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row>
    <row r="17" spans="1:85" x14ac:dyDescent="0.3">
      <c r="A17" s="24">
        <v>1962</v>
      </c>
      <c r="B17" s="27">
        <f t="shared" ca="1" si="0"/>
        <v>108516.03</v>
      </c>
      <c r="C17" s="28"/>
      <c r="D17" s="27">
        <f t="shared" ca="1" si="5"/>
        <v>5032.45</v>
      </c>
      <c r="E17" s="27">
        <f t="shared" ca="1" si="5"/>
        <v>5419.02</v>
      </c>
      <c r="F17" s="27">
        <f t="shared" ca="1" si="5"/>
        <v>42377.36</v>
      </c>
      <c r="G17" s="27">
        <f t="shared" ca="1" si="5"/>
        <v>12263.94</v>
      </c>
      <c r="H17" s="27">
        <f t="shared" ca="1" si="5"/>
        <v>3893.5</v>
      </c>
      <c r="I17" s="27">
        <f t="shared" ca="1" si="5"/>
        <v>3249.6400000000003</v>
      </c>
      <c r="J17" s="27">
        <f t="shared" ca="1" si="5"/>
        <v>6739.59</v>
      </c>
      <c r="K17" s="27">
        <f t="shared" ca="1" si="5"/>
        <v>14595.25</v>
      </c>
      <c r="L17" s="27">
        <f t="shared" ca="1" si="5"/>
        <v>1366.05</v>
      </c>
      <c r="M17" s="27">
        <f t="shared" ca="1" si="5"/>
        <v>4474.1100000000006</v>
      </c>
      <c r="N17" s="27">
        <f t="shared" ca="1" si="5"/>
        <v>1874.8400000000001</v>
      </c>
      <c r="O17" s="27">
        <f t="shared" ca="1" si="5"/>
        <v>2164.4300000000003</v>
      </c>
      <c r="P17" s="27">
        <f t="shared" ca="1" si="5"/>
        <v>1160.76</v>
      </c>
      <c r="Q17" s="27">
        <f t="shared" ca="1" si="5"/>
        <v>2116.09</v>
      </c>
      <c r="R17" s="28"/>
      <c r="S17" s="28"/>
      <c r="T17" s="28"/>
      <c r="U17" s="27">
        <f t="shared" ca="1" si="2"/>
        <v>1757.3899999999999</v>
      </c>
      <c r="V17" s="27">
        <f t="shared" ca="1" si="2"/>
        <v>16.329999999999998</v>
      </c>
      <c r="W17" s="25">
        <f t="shared" si="4"/>
        <v>48</v>
      </c>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row>
    <row r="18" spans="1:85" x14ac:dyDescent="0.3">
      <c r="A18" s="24">
        <v>1963</v>
      </c>
      <c r="B18" s="27">
        <f t="shared" ca="1" si="0"/>
        <v>108253.01</v>
      </c>
      <c r="C18" s="28"/>
      <c r="D18" s="27">
        <f t="shared" ca="1" si="5"/>
        <v>5525.5</v>
      </c>
      <c r="E18" s="27">
        <f t="shared" ca="1" si="5"/>
        <v>5200.76</v>
      </c>
      <c r="F18" s="27">
        <f t="shared" ca="1" si="5"/>
        <v>42013.21</v>
      </c>
      <c r="G18" s="27">
        <f t="shared" ca="1" si="5"/>
        <v>12279.369999999999</v>
      </c>
      <c r="H18" s="27">
        <f t="shared" ca="1" si="5"/>
        <v>3638.96</v>
      </c>
      <c r="I18" s="27">
        <f t="shared" ca="1" si="5"/>
        <v>3410.0699999999997</v>
      </c>
      <c r="J18" s="27">
        <f t="shared" ca="1" si="5"/>
        <v>6931.44</v>
      </c>
      <c r="K18" s="27">
        <f t="shared" ca="1" si="5"/>
        <v>14110.699999999999</v>
      </c>
      <c r="L18" s="27">
        <f t="shared" ca="1" si="5"/>
        <v>1422.23</v>
      </c>
      <c r="M18" s="27">
        <f t="shared" ca="1" si="5"/>
        <v>4433.32</v>
      </c>
      <c r="N18" s="27">
        <f t="shared" ca="1" si="5"/>
        <v>1962.0099999999998</v>
      </c>
      <c r="O18" s="27">
        <f t="shared" ca="1" si="5"/>
        <v>2148.54</v>
      </c>
      <c r="P18" s="27">
        <f t="shared" ca="1" si="5"/>
        <v>1258</v>
      </c>
      <c r="Q18" s="27">
        <f t="shared" ca="1" si="5"/>
        <v>2132.3199999999997</v>
      </c>
      <c r="R18" s="28"/>
      <c r="S18" s="28"/>
      <c r="T18" s="28"/>
      <c r="U18" s="27">
        <f t="shared" ca="1" si="2"/>
        <v>1751.75</v>
      </c>
      <c r="V18" s="27">
        <f t="shared" ca="1" si="2"/>
        <v>17.16</v>
      </c>
      <c r="W18" s="25">
        <f t="shared" si="4"/>
        <v>52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row>
    <row r="19" spans="1:85" x14ac:dyDescent="0.3">
      <c r="A19" s="24">
        <v>1964</v>
      </c>
      <c r="B19" s="27">
        <f t="shared" ca="1" si="0"/>
        <v>116492.63</v>
      </c>
      <c r="C19" s="28"/>
      <c r="D19" s="27">
        <f t="shared" ca="1" si="5"/>
        <v>5032.96</v>
      </c>
      <c r="E19" s="27">
        <f t="shared" ca="1" si="5"/>
        <v>5477.47</v>
      </c>
      <c r="F19" s="27">
        <f t="shared" ca="1" si="5"/>
        <v>44619.97</v>
      </c>
      <c r="G19" s="27">
        <f t="shared" ca="1" si="5"/>
        <v>13501.039999999999</v>
      </c>
      <c r="H19" s="27">
        <f t="shared" ca="1" si="5"/>
        <v>4423.25</v>
      </c>
      <c r="I19" s="27">
        <f t="shared" ca="1" si="5"/>
        <v>3760.31</v>
      </c>
      <c r="J19" s="27">
        <f t="shared" ca="1" si="5"/>
        <v>7570.79</v>
      </c>
      <c r="K19" s="27">
        <f t="shared" ca="1" si="5"/>
        <v>15137.51</v>
      </c>
      <c r="L19" s="27">
        <f t="shared" ca="1" si="5"/>
        <v>1609.75</v>
      </c>
      <c r="M19" s="27">
        <f t="shared" ca="1" si="5"/>
        <v>4759.9400000000005</v>
      </c>
      <c r="N19" s="27">
        <f t="shared" ca="1" si="5"/>
        <v>2329.88</v>
      </c>
      <c r="O19" s="27">
        <f t="shared" ca="1" si="5"/>
        <v>2514.5200000000004</v>
      </c>
      <c r="P19" s="27">
        <f t="shared" ca="1" si="5"/>
        <v>1412.6699999999998</v>
      </c>
      <c r="Q19" s="27">
        <f t="shared" ca="1" si="5"/>
        <v>2363.75</v>
      </c>
      <c r="R19" s="28"/>
      <c r="S19" s="28"/>
      <c r="T19" s="28"/>
      <c r="U19" s="27">
        <f t="shared" ca="1" si="2"/>
        <v>1938.83</v>
      </c>
      <c r="V19" s="27">
        <f t="shared" ca="1" si="2"/>
        <v>20.39</v>
      </c>
      <c r="W19" s="25">
        <f t="shared" si="4"/>
        <v>56</v>
      </c>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row>
    <row r="20" spans="1:85" x14ac:dyDescent="0.3">
      <c r="A20" s="24">
        <v>1965</v>
      </c>
      <c r="B20" s="27">
        <f t="shared" ca="1" si="0"/>
        <v>116797.48</v>
      </c>
      <c r="C20" s="28"/>
      <c r="D20" s="27">
        <f t="shared" ca="1" si="5"/>
        <v>4371.3999999999996</v>
      </c>
      <c r="E20" s="27">
        <f t="shared" ca="1" si="5"/>
        <v>5499.630000000001</v>
      </c>
      <c r="F20" s="27">
        <f t="shared" ca="1" si="5"/>
        <v>43828.42</v>
      </c>
      <c r="G20" s="27">
        <f t="shared" ca="1" si="5"/>
        <v>14035.16</v>
      </c>
      <c r="H20" s="27">
        <f t="shared" ca="1" si="5"/>
        <v>4458.9500000000007</v>
      </c>
      <c r="I20" s="27">
        <f t="shared" ca="1" si="5"/>
        <v>3956.3</v>
      </c>
      <c r="J20" s="27">
        <f t="shared" ca="1" si="5"/>
        <v>8174.95</v>
      </c>
      <c r="K20" s="27">
        <f t="shared" ca="1" si="5"/>
        <v>14640.24</v>
      </c>
      <c r="L20" s="27">
        <f t="shared" ca="1" si="5"/>
        <v>1796.96</v>
      </c>
      <c r="M20" s="27">
        <f t="shared" ca="1" si="5"/>
        <v>4847.13</v>
      </c>
      <c r="N20" s="27">
        <f t="shared" ca="1" si="5"/>
        <v>2571.7399999999998</v>
      </c>
      <c r="O20" s="27">
        <f t="shared" ca="1" si="5"/>
        <v>2598.06</v>
      </c>
      <c r="P20" s="27">
        <f t="shared" ca="1" si="5"/>
        <v>1487.5</v>
      </c>
      <c r="Q20" s="27">
        <f t="shared" ca="1" si="5"/>
        <v>2482.7599999999998</v>
      </c>
      <c r="R20" s="28"/>
      <c r="S20" s="28"/>
      <c r="T20" s="28"/>
      <c r="U20" s="27">
        <f t="shared" ca="1" si="2"/>
        <v>1992.48</v>
      </c>
      <c r="V20" s="27">
        <f t="shared" ca="1" si="2"/>
        <v>25.389999999999997</v>
      </c>
      <c r="W20" s="25">
        <f t="shared" si="4"/>
        <v>60</v>
      </c>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row>
    <row r="21" spans="1:85" x14ac:dyDescent="0.3">
      <c r="A21" s="24">
        <v>1966</v>
      </c>
      <c r="B21" s="27">
        <f t="shared" ca="1" si="0"/>
        <v>129795.25</v>
      </c>
      <c r="C21" s="28"/>
      <c r="D21" s="27">
        <f t="shared" ca="1" si="5"/>
        <v>6155.92</v>
      </c>
      <c r="E21" s="27">
        <f t="shared" ca="1" si="5"/>
        <v>5960.4499999999989</v>
      </c>
      <c r="F21" s="27">
        <f t="shared" ca="1" si="5"/>
        <v>49273.89</v>
      </c>
      <c r="G21" s="27">
        <f t="shared" ca="1" si="5"/>
        <v>15200.48</v>
      </c>
      <c r="H21" s="27">
        <f t="shared" ca="1" si="5"/>
        <v>4753.6400000000003</v>
      </c>
      <c r="I21" s="27">
        <f t="shared" ca="1" si="5"/>
        <v>4443.1099999999997</v>
      </c>
      <c r="J21" s="27">
        <f t="shared" ca="1" si="5"/>
        <v>8997.2800000000007</v>
      </c>
      <c r="K21" s="27">
        <f t="shared" ca="1" si="5"/>
        <v>15800.24</v>
      </c>
      <c r="L21" s="27">
        <f t="shared" ca="1" si="5"/>
        <v>2103.8900000000003</v>
      </c>
      <c r="M21" s="27">
        <f t="shared" ca="1" si="5"/>
        <v>5310.7</v>
      </c>
      <c r="N21" s="27">
        <f t="shared" ca="1" si="5"/>
        <v>2835.3199999999997</v>
      </c>
      <c r="O21" s="27">
        <f t="shared" ca="1" si="5"/>
        <v>2801.94</v>
      </c>
      <c r="P21" s="27">
        <f t="shared" ca="1" si="5"/>
        <v>1461.3</v>
      </c>
      <c r="Q21" s="27">
        <f t="shared" ca="1" si="5"/>
        <v>2566.37</v>
      </c>
      <c r="R21" s="28"/>
      <c r="S21" s="28"/>
      <c r="T21" s="28"/>
      <c r="U21" s="27">
        <f t="shared" ca="1" si="2"/>
        <v>2056.38</v>
      </c>
      <c r="V21" s="27">
        <f t="shared" ca="1" si="2"/>
        <v>34.86</v>
      </c>
      <c r="W21" s="25">
        <f t="shared" si="4"/>
        <v>64</v>
      </c>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row>
    <row r="22" spans="1:85" x14ac:dyDescent="0.3">
      <c r="A22" s="24">
        <v>1967</v>
      </c>
      <c r="B22" s="27">
        <f t="shared" ca="1" si="0"/>
        <v>135765.29</v>
      </c>
      <c r="C22" s="28"/>
      <c r="D22" s="27">
        <f t="shared" ca="1" si="5"/>
        <v>5976.69</v>
      </c>
      <c r="E22" s="27">
        <f t="shared" ca="1" si="5"/>
        <v>6373.5</v>
      </c>
      <c r="F22" s="27">
        <f t="shared" ca="1" si="5"/>
        <v>51586.14</v>
      </c>
      <c r="G22" s="27">
        <f t="shared" ca="1" si="5"/>
        <v>16863.239999999998</v>
      </c>
      <c r="H22" s="27">
        <f t="shared" ca="1" si="5"/>
        <v>4954.05</v>
      </c>
      <c r="I22" s="27">
        <f t="shared" ca="1" si="5"/>
        <v>4675.72</v>
      </c>
      <c r="J22" s="27">
        <f t="shared" ca="1" si="5"/>
        <v>9516.4</v>
      </c>
      <c r="K22" s="27">
        <f t="shared" ca="1" si="5"/>
        <v>15902.1</v>
      </c>
      <c r="L22" s="27">
        <f t="shared" ca="1" si="5"/>
        <v>2250.2400000000002</v>
      </c>
      <c r="M22" s="27">
        <f t="shared" ca="1" si="5"/>
        <v>5265.14</v>
      </c>
      <c r="N22" s="27">
        <f t="shared" ca="1" si="5"/>
        <v>3153.2200000000003</v>
      </c>
      <c r="O22" s="27">
        <f t="shared" ca="1" si="5"/>
        <v>2896.7999999999997</v>
      </c>
      <c r="P22" s="27">
        <f t="shared" ca="1" si="5"/>
        <v>1612.91</v>
      </c>
      <c r="Q22" s="27">
        <f t="shared" ca="1" si="5"/>
        <v>2578.92</v>
      </c>
      <c r="R22" s="28"/>
      <c r="S22" s="28"/>
      <c r="T22" s="28"/>
      <c r="U22" s="27">
        <f t="shared" ca="1" si="2"/>
        <v>2067.6999999999998</v>
      </c>
      <c r="V22" s="27">
        <f t="shared" ca="1" si="2"/>
        <v>39.380000000000003</v>
      </c>
      <c r="W22" s="25">
        <f t="shared" si="4"/>
        <v>68</v>
      </c>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row>
    <row r="23" spans="1:85" x14ac:dyDescent="0.3">
      <c r="A23" s="24">
        <v>1968</v>
      </c>
      <c r="B23" s="27">
        <f t="shared" ca="1" si="0"/>
        <v>154341.21</v>
      </c>
      <c r="C23" s="28"/>
      <c r="D23" s="27">
        <f t="shared" ca="1" si="5"/>
        <v>6861.0999999999995</v>
      </c>
      <c r="E23" s="27">
        <f t="shared" ca="1" si="5"/>
        <v>7494.8899999999994</v>
      </c>
      <c r="F23" s="27">
        <f t="shared" ca="1" si="5"/>
        <v>57681.61</v>
      </c>
      <c r="G23" s="27">
        <f t="shared" ca="1" si="5"/>
        <v>18956.349999999999</v>
      </c>
      <c r="H23" s="27">
        <f t="shared" ca="1" si="5"/>
        <v>5657.13</v>
      </c>
      <c r="I23" s="27">
        <f t="shared" ca="1" si="5"/>
        <v>5386.0399999999991</v>
      </c>
      <c r="J23" s="27">
        <f t="shared" ca="1" si="5"/>
        <v>11267.55</v>
      </c>
      <c r="K23" s="27">
        <f t="shared" ca="1" si="5"/>
        <v>17202.59</v>
      </c>
      <c r="L23" s="27">
        <f t="shared" ca="1" si="5"/>
        <v>2747.19</v>
      </c>
      <c r="M23" s="27">
        <f t="shared" ca="1" si="5"/>
        <v>6482.25</v>
      </c>
      <c r="N23" s="27">
        <f t="shared" ca="1" si="5"/>
        <v>4004.58</v>
      </c>
      <c r="O23" s="27">
        <f t="shared" ca="1" si="5"/>
        <v>3353.0299999999997</v>
      </c>
      <c r="P23" s="27">
        <f t="shared" ca="1" si="5"/>
        <v>1794.6599999999999</v>
      </c>
      <c r="Q23" s="27">
        <f t="shared" ca="1" si="5"/>
        <v>3039.46</v>
      </c>
      <c r="R23" s="28"/>
      <c r="S23" s="28"/>
      <c r="T23" s="28"/>
      <c r="U23" s="27">
        <f t="shared" ca="1" si="2"/>
        <v>2291.3000000000002</v>
      </c>
      <c r="V23" s="27">
        <f t="shared" ca="1" si="2"/>
        <v>50.65</v>
      </c>
      <c r="W23" s="25">
        <f t="shared" si="4"/>
        <v>72</v>
      </c>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row>
    <row r="24" spans="1:85" x14ac:dyDescent="0.3">
      <c r="A24" s="24">
        <v>1969</v>
      </c>
      <c r="B24" s="27">
        <f t="shared" ca="1" si="0"/>
        <v>164816.26999999999</v>
      </c>
      <c r="C24" s="28"/>
      <c r="D24" s="27">
        <f t="shared" ca="1" si="5"/>
        <v>7256.21</v>
      </c>
      <c r="E24" s="27">
        <f t="shared" ca="1" si="5"/>
        <v>8778.2599999999984</v>
      </c>
      <c r="F24" s="27">
        <f t="shared" ca="1" si="5"/>
        <v>61135.71</v>
      </c>
      <c r="G24" s="27">
        <f t="shared" ca="1" si="5"/>
        <v>19997.63</v>
      </c>
      <c r="H24" s="27">
        <f t="shared" ca="1" si="5"/>
        <v>6428.23</v>
      </c>
      <c r="I24" s="27">
        <f t="shared" ca="1" si="5"/>
        <v>6013.12</v>
      </c>
      <c r="J24" s="27">
        <f t="shared" ca="1" si="5"/>
        <v>11716.98</v>
      </c>
      <c r="K24" s="27">
        <f t="shared" ca="1" si="5"/>
        <v>18429.560000000001</v>
      </c>
      <c r="L24" s="27">
        <f t="shared" ca="1" si="5"/>
        <v>3151.08</v>
      </c>
      <c r="M24" s="27">
        <f t="shared" ca="1" si="5"/>
        <v>6215.96</v>
      </c>
      <c r="N24" s="27">
        <f t="shared" ca="1" si="5"/>
        <v>4453.01</v>
      </c>
      <c r="O24" s="27">
        <f t="shared" ca="1" si="5"/>
        <v>3593.8999999999996</v>
      </c>
      <c r="P24" s="27">
        <f t="shared" ca="1" si="5"/>
        <v>1937.1</v>
      </c>
      <c r="Q24" s="27">
        <f t="shared" ca="1" si="5"/>
        <v>3178.7</v>
      </c>
      <c r="R24" s="28"/>
      <c r="S24" s="28"/>
      <c r="T24" s="28"/>
      <c r="U24" s="27">
        <f t="shared" ca="1" si="2"/>
        <v>2385.77</v>
      </c>
      <c r="V24" s="27">
        <f t="shared" ca="1" si="2"/>
        <v>62.19</v>
      </c>
      <c r="W24" s="25">
        <f t="shared" si="4"/>
        <v>76</v>
      </c>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row>
    <row r="25" spans="1:85" x14ac:dyDescent="0.3">
      <c r="A25" s="24">
        <v>1970</v>
      </c>
      <c r="B25" s="27">
        <f t="shared" ca="1" si="0"/>
        <v>192292.42</v>
      </c>
      <c r="C25" s="28"/>
      <c r="D25" s="27">
        <f t="shared" ca="1" si="5"/>
        <v>8780.76</v>
      </c>
      <c r="E25" s="27">
        <f t="shared" ca="1" si="5"/>
        <v>9371.42</v>
      </c>
      <c r="F25" s="27">
        <f t="shared" ca="1" si="5"/>
        <v>66564.61</v>
      </c>
      <c r="G25" s="27">
        <f t="shared" ca="1" si="5"/>
        <v>21273.34</v>
      </c>
      <c r="H25" s="27">
        <f t="shared" ca="1" si="5"/>
        <v>8196.119999999999</v>
      </c>
      <c r="I25" s="27">
        <f t="shared" ca="1" si="5"/>
        <v>7237.4699999999993</v>
      </c>
      <c r="J25" s="27">
        <f t="shared" ca="1" si="5"/>
        <v>15011.789999999999</v>
      </c>
      <c r="K25" s="27">
        <f t="shared" ca="1" si="5"/>
        <v>22885.199999999997</v>
      </c>
      <c r="L25" s="27">
        <f t="shared" ca="1" si="5"/>
        <v>4201.87</v>
      </c>
      <c r="M25" s="27">
        <f t="shared" ca="1" si="5"/>
        <v>7820.48</v>
      </c>
      <c r="N25" s="27">
        <f t="shared" ca="1" si="5"/>
        <v>6405.96</v>
      </c>
      <c r="O25" s="27">
        <f t="shared" ca="1" si="5"/>
        <v>4857.1499999999996</v>
      </c>
      <c r="P25" s="27">
        <f t="shared" ca="1" si="5"/>
        <v>2295.2600000000002</v>
      </c>
      <c r="Q25" s="27">
        <f t="shared" ca="1" si="5"/>
        <v>4083.2200000000003</v>
      </c>
      <c r="R25" s="28"/>
      <c r="S25" s="28"/>
      <c r="T25" s="28"/>
      <c r="U25" s="27">
        <f t="shared" ref="U25:V44" ca="1" si="6">SUM(OFFSET(U$77,$W25,0,4,1))</f>
        <v>3088.9700000000003</v>
      </c>
      <c r="V25" s="27">
        <f t="shared" ca="1" si="6"/>
        <v>84.79</v>
      </c>
      <c r="W25" s="25">
        <f t="shared" si="4"/>
        <v>80</v>
      </c>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row>
    <row r="26" spans="1:85" x14ac:dyDescent="0.3">
      <c r="A26" s="24">
        <v>1971</v>
      </c>
      <c r="B26" s="27">
        <f t="shared" ca="1" si="0"/>
        <v>198087.36</v>
      </c>
      <c r="C26" s="28"/>
      <c r="D26" s="27">
        <f t="shared" ref="D26:Q35" ca="1" si="7">SUM(OFFSET(D$77,$W26,0,4,1))</f>
        <v>9021.119999999999</v>
      </c>
      <c r="E26" s="27">
        <f t="shared" ca="1" si="7"/>
        <v>9217.2900000000009</v>
      </c>
      <c r="F26" s="27">
        <f t="shared" ca="1" si="7"/>
        <v>71028.44</v>
      </c>
      <c r="G26" s="27">
        <f t="shared" ca="1" si="7"/>
        <v>21860.69</v>
      </c>
      <c r="H26" s="27">
        <f t="shared" ca="1" si="7"/>
        <v>8107.3099999999995</v>
      </c>
      <c r="I26" s="27">
        <f t="shared" ca="1" si="7"/>
        <v>6976.3499999999995</v>
      </c>
      <c r="J26" s="27">
        <f t="shared" ca="1" si="7"/>
        <v>15101.2</v>
      </c>
      <c r="K26" s="27">
        <f t="shared" ca="1" si="7"/>
        <v>24022.75</v>
      </c>
      <c r="L26" s="27">
        <f t="shared" ca="1" si="7"/>
        <v>4398.21</v>
      </c>
      <c r="M26" s="27">
        <f t="shared" ca="1" si="7"/>
        <v>7946.0700000000006</v>
      </c>
      <c r="N26" s="27">
        <f t="shared" ca="1" si="7"/>
        <v>6448.45</v>
      </c>
      <c r="O26" s="27">
        <f t="shared" ca="1" si="7"/>
        <v>4594.4799999999996</v>
      </c>
      <c r="P26" s="27">
        <f t="shared" ca="1" si="7"/>
        <v>2399.6999999999998</v>
      </c>
      <c r="Q26" s="27">
        <f t="shared" ca="1" si="7"/>
        <v>3798.54</v>
      </c>
      <c r="R26" s="28"/>
      <c r="S26" s="28"/>
      <c r="T26" s="28"/>
      <c r="U26" s="27">
        <f t="shared" ca="1" si="6"/>
        <v>2925.2799999999997</v>
      </c>
      <c r="V26" s="27">
        <f t="shared" ca="1" si="6"/>
        <v>89.41</v>
      </c>
      <c r="W26" s="25">
        <f t="shared" si="4"/>
        <v>84</v>
      </c>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row>
    <row r="27" spans="1:85" x14ac:dyDescent="0.3">
      <c r="A27" s="24">
        <v>1972</v>
      </c>
      <c r="B27" s="27">
        <f t="shared" ca="1" si="0"/>
        <v>211431.09</v>
      </c>
      <c r="C27" s="28"/>
      <c r="D27" s="27">
        <f t="shared" ca="1" si="7"/>
        <v>7984.06</v>
      </c>
      <c r="E27" s="27">
        <f t="shared" ca="1" si="7"/>
        <v>11198.25</v>
      </c>
      <c r="F27" s="27">
        <f t="shared" ca="1" si="7"/>
        <v>79101.149999999994</v>
      </c>
      <c r="G27" s="27">
        <f t="shared" ca="1" si="7"/>
        <v>24030.85</v>
      </c>
      <c r="H27" s="27">
        <f t="shared" ca="1" si="7"/>
        <v>8271.0399999999991</v>
      </c>
      <c r="I27" s="27">
        <f t="shared" ca="1" si="7"/>
        <v>7062.0399999999991</v>
      </c>
      <c r="J27" s="27">
        <f t="shared" ca="1" si="7"/>
        <v>15656.869999999999</v>
      </c>
      <c r="K27" s="27">
        <f t="shared" ca="1" si="7"/>
        <v>24580.170000000002</v>
      </c>
      <c r="L27" s="27">
        <f t="shared" ca="1" si="7"/>
        <v>4591.97</v>
      </c>
      <c r="M27" s="27">
        <f t="shared" ca="1" si="7"/>
        <v>8876.65</v>
      </c>
      <c r="N27" s="27">
        <f t="shared" ca="1" si="7"/>
        <v>6469.0999999999995</v>
      </c>
      <c r="O27" s="27">
        <f t="shared" ca="1" si="7"/>
        <v>4306.3099999999995</v>
      </c>
      <c r="P27" s="27">
        <f t="shared" ca="1" si="7"/>
        <v>2531.91</v>
      </c>
      <c r="Q27" s="27">
        <f t="shared" ca="1" si="7"/>
        <v>3647.2299999999996</v>
      </c>
      <c r="R27" s="28"/>
      <c r="S27" s="28"/>
      <c r="T27" s="28"/>
      <c r="U27" s="27">
        <f t="shared" ca="1" si="6"/>
        <v>2847.57</v>
      </c>
      <c r="V27" s="27">
        <f t="shared" ca="1" si="6"/>
        <v>99.730000000000018</v>
      </c>
      <c r="W27" s="25">
        <f t="shared" si="4"/>
        <v>88</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row>
    <row r="28" spans="1:85" x14ac:dyDescent="0.3">
      <c r="A28" s="24">
        <v>1973</v>
      </c>
      <c r="B28" s="27">
        <f t="shared" ca="1" si="0"/>
        <v>239315.53</v>
      </c>
      <c r="C28" s="28"/>
      <c r="D28" s="27">
        <f t="shared" ca="1" si="7"/>
        <v>9157.4599999999991</v>
      </c>
      <c r="E28" s="27">
        <f t="shared" ca="1" si="7"/>
        <v>13757.58</v>
      </c>
      <c r="F28" s="27">
        <f t="shared" ca="1" si="7"/>
        <v>91392.38</v>
      </c>
      <c r="G28" s="27">
        <f t="shared" ca="1" si="7"/>
        <v>27079.839999999997</v>
      </c>
      <c r="H28" s="27">
        <f t="shared" ca="1" si="7"/>
        <v>9647.4000000000015</v>
      </c>
      <c r="I28" s="27">
        <f t="shared" ca="1" si="7"/>
        <v>7841.78</v>
      </c>
      <c r="J28" s="27">
        <f t="shared" ca="1" si="7"/>
        <v>17039.91</v>
      </c>
      <c r="K28" s="27">
        <f t="shared" ca="1" si="7"/>
        <v>27873.7</v>
      </c>
      <c r="L28" s="27">
        <f t="shared" ca="1" si="7"/>
        <v>4673.68</v>
      </c>
      <c r="M28" s="27">
        <f t="shared" ca="1" si="7"/>
        <v>10294.969999999999</v>
      </c>
      <c r="N28" s="27">
        <f t="shared" ca="1" si="7"/>
        <v>6515.68</v>
      </c>
      <c r="O28" s="27">
        <f t="shared" ca="1" si="7"/>
        <v>3955.4500000000007</v>
      </c>
      <c r="P28" s="27">
        <f t="shared" ca="1" si="7"/>
        <v>3071.24</v>
      </c>
      <c r="Q28" s="27">
        <f t="shared" ca="1" si="7"/>
        <v>3804.05</v>
      </c>
      <c r="R28" s="28"/>
      <c r="S28" s="28"/>
      <c r="T28" s="28"/>
      <c r="U28" s="27">
        <f t="shared" ca="1" si="6"/>
        <v>2841.08</v>
      </c>
      <c r="V28" s="27">
        <f t="shared" ca="1" si="6"/>
        <v>114.84</v>
      </c>
      <c r="W28" s="25">
        <f t="shared" si="4"/>
        <v>92</v>
      </c>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row>
    <row r="29" spans="1:85" x14ac:dyDescent="0.3">
      <c r="A29" s="24">
        <v>1974</v>
      </c>
      <c r="B29" s="27">
        <f t="shared" ca="1" si="0"/>
        <v>195694.28999999998</v>
      </c>
      <c r="C29" s="28"/>
      <c r="D29" s="27">
        <f t="shared" ca="1" si="7"/>
        <v>9193.369999999999</v>
      </c>
      <c r="E29" s="27">
        <f t="shared" ca="1" si="7"/>
        <v>12043.77</v>
      </c>
      <c r="F29" s="27">
        <f t="shared" ca="1" si="7"/>
        <v>70067.75</v>
      </c>
      <c r="G29" s="27">
        <f t="shared" ca="1" si="7"/>
        <v>18908.95</v>
      </c>
      <c r="H29" s="27">
        <f t="shared" ca="1" si="7"/>
        <v>7385.6900000000005</v>
      </c>
      <c r="I29" s="27">
        <f t="shared" ca="1" si="7"/>
        <v>6829.6500000000005</v>
      </c>
      <c r="J29" s="27">
        <f t="shared" ca="1" si="7"/>
        <v>15114.779999999999</v>
      </c>
      <c r="K29" s="27">
        <f t="shared" ca="1" si="7"/>
        <v>23976.02</v>
      </c>
      <c r="L29" s="27">
        <f t="shared" ca="1" si="7"/>
        <v>4146.22</v>
      </c>
      <c r="M29" s="27">
        <f t="shared" ca="1" si="7"/>
        <v>9077.7099999999991</v>
      </c>
      <c r="N29" s="27">
        <f t="shared" ca="1" si="7"/>
        <v>6194.6399999999994</v>
      </c>
      <c r="O29" s="27">
        <f t="shared" ca="1" si="7"/>
        <v>3573.12</v>
      </c>
      <c r="P29" s="27">
        <f t="shared" ca="1" si="7"/>
        <v>3131.9399999999996</v>
      </c>
      <c r="Q29" s="27">
        <f t="shared" ca="1" si="7"/>
        <v>3272.27</v>
      </c>
      <c r="R29" s="28"/>
      <c r="S29" s="28"/>
      <c r="T29" s="28"/>
      <c r="U29" s="27">
        <f t="shared" ca="1" si="6"/>
        <v>2441.77</v>
      </c>
      <c r="V29" s="27">
        <f t="shared" ca="1" si="6"/>
        <v>113.03</v>
      </c>
      <c r="W29" s="25">
        <f t="shared" si="4"/>
        <v>96</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row>
    <row r="30" spans="1:85" x14ac:dyDescent="0.3">
      <c r="A30" s="24">
        <v>1975</v>
      </c>
      <c r="B30" s="27">
        <f t="shared" ca="1" si="0"/>
        <v>153947.66999999998</v>
      </c>
      <c r="C30" s="28"/>
      <c r="D30" s="27">
        <f t="shared" ca="1" si="7"/>
        <v>7775.59</v>
      </c>
      <c r="E30" s="27">
        <f t="shared" ca="1" si="7"/>
        <v>9323.5399999999991</v>
      </c>
      <c r="F30" s="27">
        <f t="shared" ca="1" si="7"/>
        <v>43528.4</v>
      </c>
      <c r="G30" s="27">
        <f t="shared" ca="1" si="7"/>
        <v>13197.82</v>
      </c>
      <c r="H30" s="27">
        <f t="shared" ca="1" si="7"/>
        <v>5486.4000000000005</v>
      </c>
      <c r="I30" s="27">
        <f t="shared" ca="1" si="7"/>
        <v>5718.8600000000006</v>
      </c>
      <c r="J30" s="27">
        <f t="shared" ca="1" si="7"/>
        <v>13669.39</v>
      </c>
      <c r="K30" s="27">
        <f t="shared" ca="1" si="7"/>
        <v>22070.880000000001</v>
      </c>
      <c r="L30" s="27">
        <f t="shared" ca="1" si="7"/>
        <v>4492.58</v>
      </c>
      <c r="M30" s="27">
        <f t="shared" ca="1" si="7"/>
        <v>7462.55</v>
      </c>
      <c r="N30" s="27">
        <f t="shared" ca="1" si="7"/>
        <v>7454.6399999999994</v>
      </c>
      <c r="O30" s="27">
        <f t="shared" ca="1" si="7"/>
        <v>4650.95</v>
      </c>
      <c r="P30" s="27">
        <f t="shared" ca="1" si="7"/>
        <v>2885.12</v>
      </c>
      <c r="Q30" s="27">
        <f t="shared" ca="1" si="7"/>
        <v>3513.54</v>
      </c>
      <c r="R30" s="28"/>
      <c r="S30" s="28"/>
      <c r="T30" s="28"/>
      <c r="U30" s="27">
        <f t="shared" ca="1" si="6"/>
        <v>2440.08</v>
      </c>
      <c r="V30" s="27">
        <f t="shared" ca="1" si="6"/>
        <v>107.64</v>
      </c>
      <c r="W30" s="25">
        <f t="shared" si="4"/>
        <v>100</v>
      </c>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row>
    <row r="31" spans="1:85" x14ac:dyDescent="0.3">
      <c r="A31" s="24">
        <v>1976</v>
      </c>
      <c r="B31" s="27">
        <f t="shared" ca="1" si="0"/>
        <v>161868.04</v>
      </c>
      <c r="C31" s="28"/>
      <c r="D31" s="27">
        <f t="shared" ca="1" si="7"/>
        <v>7529.6500000000005</v>
      </c>
      <c r="E31" s="27">
        <f t="shared" ca="1" si="7"/>
        <v>11981.37</v>
      </c>
      <c r="F31" s="27">
        <f t="shared" ca="1" si="7"/>
        <v>47169.36</v>
      </c>
      <c r="G31" s="27">
        <f t="shared" ca="1" si="7"/>
        <v>14484.55</v>
      </c>
      <c r="H31" s="27">
        <f t="shared" ca="1" si="7"/>
        <v>7960.4599999999991</v>
      </c>
      <c r="I31" s="27">
        <f t="shared" ca="1" si="7"/>
        <v>5746.03</v>
      </c>
      <c r="J31" s="27">
        <f t="shared" ca="1" si="7"/>
        <v>13937.439999999999</v>
      </c>
      <c r="K31" s="27">
        <f t="shared" ca="1" si="7"/>
        <v>18822.64</v>
      </c>
      <c r="L31" s="27">
        <f t="shared" ca="1" si="7"/>
        <v>4477.8600000000006</v>
      </c>
      <c r="M31" s="27">
        <f t="shared" ca="1" si="7"/>
        <v>7858.8099999999995</v>
      </c>
      <c r="N31" s="27">
        <f t="shared" ca="1" si="7"/>
        <v>7785.58</v>
      </c>
      <c r="O31" s="27">
        <f t="shared" ca="1" si="7"/>
        <v>4708.9699999999993</v>
      </c>
      <c r="P31" s="27">
        <f t="shared" ca="1" si="7"/>
        <v>2748.79</v>
      </c>
      <c r="Q31" s="27">
        <f t="shared" ca="1" si="7"/>
        <v>3761.92</v>
      </c>
      <c r="R31" s="28"/>
      <c r="S31" s="28"/>
      <c r="T31" s="28"/>
      <c r="U31" s="27">
        <f t="shared" ca="1" si="6"/>
        <v>2511.29</v>
      </c>
      <c r="V31" s="27">
        <f t="shared" ca="1" si="6"/>
        <v>113.71</v>
      </c>
      <c r="W31" s="25">
        <f t="shared" si="4"/>
        <v>104</v>
      </c>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row>
    <row r="32" spans="1:85" x14ac:dyDescent="0.3">
      <c r="A32" s="24">
        <v>1977</v>
      </c>
      <c r="B32" s="27">
        <f t="shared" ca="1" si="0"/>
        <v>201454.87</v>
      </c>
      <c r="C32" s="28"/>
      <c r="D32" s="27">
        <f t="shared" ca="1" si="7"/>
        <v>8443.380000000001</v>
      </c>
      <c r="E32" s="27">
        <f t="shared" ca="1" si="7"/>
        <v>16840.329999999998</v>
      </c>
      <c r="F32" s="27">
        <f t="shared" ca="1" si="7"/>
        <v>64549.880000000005</v>
      </c>
      <c r="G32" s="27">
        <f t="shared" ca="1" si="7"/>
        <v>17998.5</v>
      </c>
      <c r="H32" s="27">
        <f t="shared" ca="1" si="7"/>
        <v>10715.92</v>
      </c>
      <c r="I32" s="27">
        <f t="shared" ca="1" si="7"/>
        <v>6537.32</v>
      </c>
      <c r="J32" s="27">
        <f t="shared" ca="1" si="7"/>
        <v>15450.119999999999</v>
      </c>
      <c r="K32" s="27">
        <f t="shared" ca="1" si="7"/>
        <v>22082.550000000003</v>
      </c>
      <c r="L32" s="27">
        <f t="shared" ca="1" si="7"/>
        <v>4818.75</v>
      </c>
      <c r="M32" s="27">
        <f t="shared" ca="1" si="7"/>
        <v>9297.35</v>
      </c>
      <c r="N32" s="27">
        <f t="shared" ca="1" si="7"/>
        <v>8796.0999999999985</v>
      </c>
      <c r="O32" s="27">
        <f t="shared" ca="1" si="7"/>
        <v>5011.1499999999996</v>
      </c>
      <c r="P32" s="27">
        <f t="shared" ca="1" si="7"/>
        <v>3337.43</v>
      </c>
      <c r="Q32" s="27">
        <f t="shared" ca="1" si="7"/>
        <v>4258.37</v>
      </c>
      <c r="R32" s="28"/>
      <c r="S32" s="28"/>
      <c r="T32" s="28"/>
      <c r="U32" s="27">
        <f t="shared" ca="1" si="6"/>
        <v>2803.2799999999997</v>
      </c>
      <c r="V32" s="27">
        <f t="shared" ca="1" si="6"/>
        <v>129.72</v>
      </c>
      <c r="W32" s="25">
        <f t="shared" si="4"/>
        <v>108</v>
      </c>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row>
    <row r="33" spans="1:85" x14ac:dyDescent="0.3">
      <c r="A33" s="24">
        <v>1978</v>
      </c>
      <c r="B33" s="27">
        <f t="shared" ca="1" si="0"/>
        <v>231196.78999999998</v>
      </c>
      <c r="C33" s="28"/>
      <c r="D33" s="27">
        <f t="shared" ca="1" si="7"/>
        <v>9458.74</v>
      </c>
      <c r="E33" s="27">
        <f t="shared" ca="1" si="7"/>
        <v>21725.25</v>
      </c>
      <c r="F33" s="27">
        <f t="shared" ca="1" si="7"/>
        <v>74792.03</v>
      </c>
      <c r="G33" s="27">
        <f t="shared" ca="1" si="7"/>
        <v>20163.14</v>
      </c>
      <c r="H33" s="27">
        <f t="shared" ca="1" si="7"/>
        <v>10312.540000000001</v>
      </c>
      <c r="I33" s="27">
        <f t="shared" ca="1" si="7"/>
        <v>7571</v>
      </c>
      <c r="J33" s="27">
        <f t="shared" ca="1" si="7"/>
        <v>17884.05</v>
      </c>
      <c r="K33" s="27">
        <f t="shared" ca="1" si="7"/>
        <v>26286.649999999998</v>
      </c>
      <c r="L33" s="27">
        <f t="shared" ca="1" si="7"/>
        <v>5334.44</v>
      </c>
      <c r="M33" s="27">
        <f t="shared" ca="1" si="7"/>
        <v>10260.42</v>
      </c>
      <c r="N33" s="27">
        <f t="shared" ca="1" si="7"/>
        <v>9534.4800000000014</v>
      </c>
      <c r="O33" s="27">
        <f t="shared" ca="1" si="7"/>
        <v>5110.7300000000005</v>
      </c>
      <c r="P33" s="27">
        <f t="shared" ca="1" si="7"/>
        <v>3992.62</v>
      </c>
      <c r="Q33" s="27">
        <f t="shared" ca="1" si="7"/>
        <v>5043.95</v>
      </c>
      <c r="R33" s="28"/>
      <c r="S33" s="28"/>
      <c r="T33" s="28"/>
      <c r="U33" s="27">
        <f t="shared" ca="1" si="6"/>
        <v>3098.85</v>
      </c>
      <c r="V33" s="27">
        <f t="shared" ca="1" si="6"/>
        <v>221.01</v>
      </c>
      <c r="W33" s="25">
        <f t="shared" si="4"/>
        <v>112</v>
      </c>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row>
    <row r="34" spans="1:85" x14ac:dyDescent="0.3">
      <c r="A34" s="24">
        <v>1979</v>
      </c>
      <c r="B34" s="27">
        <f t="shared" ca="1" si="0"/>
        <v>248249.93</v>
      </c>
      <c r="C34" s="28"/>
      <c r="D34" s="27">
        <f t="shared" ca="1" si="7"/>
        <v>9640.2999999999993</v>
      </c>
      <c r="E34" s="27">
        <f t="shared" ca="1" si="7"/>
        <v>24459</v>
      </c>
      <c r="F34" s="27">
        <f t="shared" ca="1" si="7"/>
        <v>85340.34</v>
      </c>
      <c r="G34" s="27">
        <f t="shared" ca="1" si="7"/>
        <v>21126.32</v>
      </c>
      <c r="H34" s="27">
        <f t="shared" ca="1" si="7"/>
        <v>9275.41</v>
      </c>
      <c r="I34" s="27">
        <f t="shared" ca="1" si="7"/>
        <v>8072.42</v>
      </c>
      <c r="J34" s="27">
        <f t="shared" ca="1" si="7"/>
        <v>18960.009999999998</v>
      </c>
      <c r="K34" s="27">
        <f t="shared" ca="1" si="7"/>
        <v>28217.140000000003</v>
      </c>
      <c r="L34" s="27">
        <f t="shared" ca="1" si="7"/>
        <v>5048.91</v>
      </c>
      <c r="M34" s="27">
        <f t="shared" ca="1" si="7"/>
        <v>10946.97</v>
      </c>
      <c r="N34" s="27">
        <f t="shared" ca="1" si="7"/>
        <v>8962.34</v>
      </c>
      <c r="O34" s="27">
        <f t="shared" ca="1" si="7"/>
        <v>4455.95</v>
      </c>
      <c r="P34" s="27">
        <f t="shared" ca="1" si="7"/>
        <v>4906.6399999999994</v>
      </c>
      <c r="Q34" s="27">
        <f t="shared" ca="1" si="7"/>
        <v>5143.25</v>
      </c>
      <c r="R34" s="28"/>
      <c r="S34" s="28"/>
      <c r="T34" s="28"/>
      <c r="U34" s="27">
        <f t="shared" ca="1" si="6"/>
        <v>2872.08</v>
      </c>
      <c r="V34" s="27">
        <f t="shared" ca="1" si="6"/>
        <v>408.21</v>
      </c>
      <c r="W34" s="25">
        <f t="shared" si="4"/>
        <v>116</v>
      </c>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row>
    <row r="35" spans="1:85" x14ac:dyDescent="0.3">
      <c r="A35" s="24">
        <v>1980</v>
      </c>
      <c r="B35" s="27">
        <f t="shared" ca="1" si="0"/>
        <v>234929.56</v>
      </c>
      <c r="C35" s="28"/>
      <c r="D35" s="27">
        <f t="shared" ca="1" si="7"/>
        <v>9035.15</v>
      </c>
      <c r="E35" s="27">
        <f t="shared" ca="1" si="7"/>
        <v>23050.690000000002</v>
      </c>
      <c r="F35" s="27">
        <f t="shared" ca="1" si="7"/>
        <v>77787.08</v>
      </c>
      <c r="G35" s="27">
        <f t="shared" ca="1" si="7"/>
        <v>17541.939999999999</v>
      </c>
      <c r="H35" s="27">
        <f t="shared" ca="1" si="7"/>
        <v>7414.33</v>
      </c>
      <c r="I35" s="27">
        <f t="shared" ca="1" si="7"/>
        <v>7601.19</v>
      </c>
      <c r="J35" s="27">
        <f t="shared" ca="1" si="7"/>
        <v>18521.79</v>
      </c>
      <c r="K35" s="27">
        <f t="shared" ca="1" si="7"/>
        <v>31220.690000000006</v>
      </c>
      <c r="L35" s="27">
        <f t="shared" ca="1" si="7"/>
        <v>4875.9000000000005</v>
      </c>
      <c r="M35" s="27">
        <f t="shared" ca="1" si="7"/>
        <v>10613.18</v>
      </c>
      <c r="N35" s="27">
        <f t="shared" ca="1" si="7"/>
        <v>8926.58</v>
      </c>
      <c r="O35" s="27">
        <f t="shared" ca="1" si="7"/>
        <v>4237.32</v>
      </c>
      <c r="P35" s="27">
        <f t="shared" ca="1" si="7"/>
        <v>5390.5</v>
      </c>
      <c r="Q35" s="27">
        <f t="shared" ca="1" si="7"/>
        <v>5093.8099999999995</v>
      </c>
      <c r="R35" s="28"/>
      <c r="S35" s="28"/>
      <c r="T35" s="28"/>
      <c r="U35" s="27">
        <f t="shared" ca="1" si="6"/>
        <v>2694.0299999999997</v>
      </c>
      <c r="V35" s="27">
        <f t="shared" ca="1" si="6"/>
        <v>529.14</v>
      </c>
      <c r="W35" s="25">
        <f t="shared" si="4"/>
        <v>120</v>
      </c>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row>
    <row r="36" spans="1:85" x14ac:dyDescent="0.3">
      <c r="A36" s="24">
        <v>1981</v>
      </c>
      <c r="B36" s="27">
        <f t="shared" ca="1" si="0"/>
        <v>220424.19</v>
      </c>
      <c r="C36" s="28"/>
      <c r="D36" s="27">
        <f t="shared" ref="D36:Q45" ca="1" si="8">SUM(OFFSET(D$77,$W36,0,4,1))</f>
        <v>9529.98</v>
      </c>
      <c r="E36" s="27">
        <f t="shared" ca="1" si="8"/>
        <v>23518.74</v>
      </c>
      <c r="F36" s="27">
        <f t="shared" ca="1" si="8"/>
        <v>65862.02</v>
      </c>
      <c r="G36" s="27">
        <f t="shared" ca="1" si="8"/>
        <v>15995.32</v>
      </c>
      <c r="H36" s="27">
        <f t="shared" ca="1" si="8"/>
        <v>8181.39</v>
      </c>
      <c r="I36" s="27">
        <f t="shared" ca="1" si="8"/>
        <v>7176.01</v>
      </c>
      <c r="J36" s="27">
        <f t="shared" ca="1" si="8"/>
        <v>19142.310000000001</v>
      </c>
      <c r="K36" s="27">
        <f t="shared" ca="1" si="8"/>
        <v>24106.36</v>
      </c>
      <c r="L36" s="27">
        <f t="shared" ca="1" si="8"/>
        <v>5618.14</v>
      </c>
      <c r="M36" s="27">
        <f t="shared" ca="1" si="8"/>
        <v>9974.9599999999991</v>
      </c>
      <c r="N36" s="27">
        <f t="shared" ca="1" si="8"/>
        <v>11150.560000000001</v>
      </c>
      <c r="O36" s="27">
        <f t="shared" ca="1" si="8"/>
        <v>5396.09</v>
      </c>
      <c r="P36" s="27">
        <f t="shared" ca="1" si="8"/>
        <v>5213.22</v>
      </c>
      <c r="Q36" s="27">
        <f t="shared" ca="1" si="8"/>
        <v>5465.27</v>
      </c>
      <c r="R36" s="28"/>
      <c r="S36" s="28"/>
      <c r="T36" s="28"/>
      <c r="U36" s="27">
        <f t="shared" ca="1" si="6"/>
        <v>3011.51</v>
      </c>
      <c r="V36" s="27">
        <f t="shared" ca="1" si="6"/>
        <v>603.79999999999995</v>
      </c>
      <c r="W36" s="25">
        <f t="shared" si="4"/>
        <v>124</v>
      </c>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row>
    <row r="37" spans="1:85" x14ac:dyDescent="0.3">
      <c r="A37" s="24">
        <v>1982</v>
      </c>
      <c r="B37" s="27">
        <f t="shared" ref="B37:B68" ca="1" si="9">SUM(OFFSET(B$77,$W37,0,4,1))</f>
        <v>230698.24000000002</v>
      </c>
      <c r="C37" s="28"/>
      <c r="D37" s="27">
        <f t="shared" ca="1" si="8"/>
        <v>9639.8700000000008</v>
      </c>
      <c r="E37" s="27">
        <f t="shared" ca="1" si="8"/>
        <v>24948</v>
      </c>
      <c r="F37" s="27">
        <f t="shared" ca="1" si="8"/>
        <v>65761</v>
      </c>
      <c r="G37" s="27">
        <f t="shared" ca="1" si="8"/>
        <v>16558.580000000002</v>
      </c>
      <c r="H37" s="27">
        <f t="shared" ca="1" si="8"/>
        <v>10929.86</v>
      </c>
      <c r="I37" s="27">
        <f t="shared" ca="1" si="8"/>
        <v>7016.32</v>
      </c>
      <c r="J37" s="27">
        <f t="shared" ca="1" si="8"/>
        <v>19631.900000000001</v>
      </c>
      <c r="K37" s="27">
        <f t="shared" ca="1" si="8"/>
        <v>26252.97</v>
      </c>
      <c r="L37" s="27">
        <f t="shared" ca="1" si="8"/>
        <v>5917.75</v>
      </c>
      <c r="M37" s="27">
        <f t="shared" ca="1" si="8"/>
        <v>9907.7400000000016</v>
      </c>
      <c r="N37" s="27">
        <f t="shared" ca="1" si="8"/>
        <v>12529.16</v>
      </c>
      <c r="O37" s="27">
        <f t="shared" ca="1" si="8"/>
        <v>5899.0300000000007</v>
      </c>
      <c r="P37" s="27">
        <f t="shared" ca="1" si="8"/>
        <v>5431.24</v>
      </c>
      <c r="Q37" s="27">
        <f t="shared" ca="1" si="8"/>
        <v>5816.47</v>
      </c>
      <c r="R37" s="28"/>
      <c r="S37" s="28"/>
      <c r="T37" s="28"/>
      <c r="U37" s="27">
        <f t="shared" ca="1" si="6"/>
        <v>3224.53</v>
      </c>
      <c r="V37" s="27">
        <f t="shared" ca="1" si="6"/>
        <v>670.43000000000006</v>
      </c>
      <c r="W37" s="25">
        <f t="shared" si="4"/>
        <v>128</v>
      </c>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row>
    <row r="38" spans="1:85" x14ac:dyDescent="0.3">
      <c r="A38" s="24">
        <v>1983</v>
      </c>
      <c r="B38" s="27">
        <f t="shared" ca="1" si="9"/>
        <v>255756.69</v>
      </c>
      <c r="C38" s="28"/>
      <c r="D38" s="27">
        <f t="shared" ca="1" si="8"/>
        <v>10271.599999999999</v>
      </c>
      <c r="E38" s="27">
        <f t="shared" ca="1" si="8"/>
        <v>28922.37</v>
      </c>
      <c r="F38" s="27">
        <f t="shared" ca="1" si="8"/>
        <v>73767.48</v>
      </c>
      <c r="G38" s="27">
        <f t="shared" ca="1" si="8"/>
        <v>18548.400000000001</v>
      </c>
      <c r="H38" s="27">
        <f t="shared" ca="1" si="8"/>
        <v>11381.929999999998</v>
      </c>
      <c r="I38" s="27">
        <f t="shared" ca="1" si="8"/>
        <v>8105.5</v>
      </c>
      <c r="J38" s="27">
        <f t="shared" ca="1" si="8"/>
        <v>22260.639999999999</v>
      </c>
      <c r="K38" s="27">
        <f t="shared" ca="1" si="8"/>
        <v>26404.29</v>
      </c>
      <c r="L38" s="27">
        <f t="shared" ca="1" si="8"/>
        <v>6400.3099999999995</v>
      </c>
      <c r="M38" s="27">
        <f t="shared" ca="1" si="8"/>
        <v>11347.970000000001</v>
      </c>
      <c r="N38" s="27">
        <f t="shared" ca="1" si="8"/>
        <v>14073.619999999999</v>
      </c>
      <c r="O38" s="27">
        <f t="shared" ca="1" si="8"/>
        <v>6267.05</v>
      </c>
      <c r="P38" s="27">
        <f t="shared" ca="1" si="8"/>
        <v>6292.3200000000006</v>
      </c>
      <c r="Q38" s="27">
        <f t="shared" ca="1" si="8"/>
        <v>6690.8899999999994</v>
      </c>
      <c r="R38" s="28"/>
      <c r="S38" s="28"/>
      <c r="T38" s="28"/>
      <c r="U38" s="27">
        <f t="shared" ca="1" si="6"/>
        <v>3506.37</v>
      </c>
      <c r="V38" s="27">
        <f t="shared" ca="1" si="6"/>
        <v>874.17</v>
      </c>
      <c r="W38" s="25">
        <f t="shared" si="4"/>
        <v>132</v>
      </c>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row>
    <row r="39" spans="1:85" x14ac:dyDescent="0.3">
      <c r="A39" s="24">
        <v>1984</v>
      </c>
      <c r="B39" s="27">
        <f t="shared" ca="1" si="9"/>
        <v>269258.2</v>
      </c>
      <c r="C39" s="28"/>
      <c r="D39" s="27">
        <f t="shared" ca="1" si="8"/>
        <v>10729.1</v>
      </c>
      <c r="E39" s="27">
        <f t="shared" ca="1" si="8"/>
        <v>32671.25</v>
      </c>
      <c r="F39" s="27">
        <f t="shared" ca="1" si="8"/>
        <v>77858.740000000005</v>
      </c>
      <c r="G39" s="27">
        <f t="shared" ca="1" si="8"/>
        <v>19653.68</v>
      </c>
      <c r="H39" s="27">
        <f t="shared" ca="1" si="8"/>
        <v>11968.16</v>
      </c>
      <c r="I39" s="27">
        <f t="shared" ca="1" si="8"/>
        <v>8057.48</v>
      </c>
      <c r="J39" s="27">
        <f t="shared" ca="1" si="8"/>
        <v>22831.21</v>
      </c>
      <c r="K39" s="27">
        <f t="shared" ca="1" si="8"/>
        <v>27088.37</v>
      </c>
      <c r="L39" s="27">
        <f t="shared" ca="1" si="8"/>
        <v>6609.7800000000007</v>
      </c>
      <c r="M39" s="27">
        <f t="shared" ca="1" si="8"/>
        <v>11811.31</v>
      </c>
      <c r="N39" s="27">
        <f t="shared" ca="1" si="8"/>
        <v>15008.760000000002</v>
      </c>
      <c r="O39" s="27">
        <f t="shared" ca="1" si="8"/>
        <v>6417.83</v>
      </c>
      <c r="P39" s="27">
        <f t="shared" ca="1" si="8"/>
        <v>6684.65</v>
      </c>
      <c r="Q39" s="27">
        <f t="shared" ca="1" si="8"/>
        <v>6715.91</v>
      </c>
      <c r="R39" s="28"/>
      <c r="S39" s="28"/>
      <c r="T39" s="28"/>
      <c r="U39" s="27">
        <f t="shared" ca="1" si="6"/>
        <v>3609.5</v>
      </c>
      <c r="V39" s="27">
        <f t="shared" ca="1" si="6"/>
        <v>894.87</v>
      </c>
      <c r="W39" s="25">
        <f t="shared" si="4"/>
        <v>136</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x14ac:dyDescent="0.3">
      <c r="A40" s="24">
        <v>1985</v>
      </c>
      <c r="B40" s="27">
        <f t="shared" ca="1" si="9"/>
        <v>302123.8</v>
      </c>
      <c r="C40" s="28"/>
      <c r="D40" s="27">
        <f t="shared" ca="1" si="8"/>
        <v>12318.82</v>
      </c>
      <c r="E40" s="27">
        <f t="shared" ca="1" si="8"/>
        <v>38072.68</v>
      </c>
      <c r="F40" s="27">
        <f t="shared" ca="1" si="8"/>
        <v>90159.79</v>
      </c>
      <c r="G40" s="27">
        <f t="shared" ca="1" si="8"/>
        <v>22016.059999999998</v>
      </c>
      <c r="H40" s="27">
        <f t="shared" ca="1" si="8"/>
        <v>13755.06</v>
      </c>
      <c r="I40" s="27">
        <f t="shared" ca="1" si="8"/>
        <v>8289.1400000000012</v>
      </c>
      <c r="J40" s="27">
        <f t="shared" ca="1" si="8"/>
        <v>24457.18</v>
      </c>
      <c r="K40" s="27">
        <f t="shared" ca="1" si="8"/>
        <v>29553.379999999997</v>
      </c>
      <c r="L40" s="27">
        <f t="shared" ca="1" si="8"/>
        <v>6816</v>
      </c>
      <c r="M40" s="27">
        <f t="shared" ca="1" si="8"/>
        <v>13619.580000000002</v>
      </c>
      <c r="N40" s="27">
        <f t="shared" ca="1" si="8"/>
        <v>15637.669999999998</v>
      </c>
      <c r="O40" s="27">
        <f t="shared" ca="1" si="8"/>
        <v>6392.0400000000009</v>
      </c>
      <c r="P40" s="27">
        <f t="shared" ca="1" si="8"/>
        <v>8098.36</v>
      </c>
      <c r="Q40" s="27">
        <f t="shared" ca="1" si="8"/>
        <v>7339.5499999999993</v>
      </c>
      <c r="R40" s="28"/>
      <c r="S40" s="28"/>
      <c r="T40" s="28"/>
      <c r="U40" s="27">
        <f t="shared" ca="1" si="6"/>
        <v>3805.7000000000003</v>
      </c>
      <c r="V40" s="27">
        <f t="shared" ca="1" si="6"/>
        <v>1060.3600000000001</v>
      </c>
      <c r="W40" s="25">
        <f t="shared" si="4"/>
        <v>140</v>
      </c>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x14ac:dyDescent="0.3">
      <c r="A41" s="24">
        <v>1986</v>
      </c>
      <c r="B41" s="27">
        <f t="shared" ca="1" si="9"/>
        <v>312920.24</v>
      </c>
      <c r="C41" s="28"/>
      <c r="D41" s="27">
        <f t="shared" ca="1" si="8"/>
        <v>11538.669999999998</v>
      </c>
      <c r="E41" s="27">
        <f t="shared" ca="1" si="8"/>
        <v>38347.94</v>
      </c>
      <c r="F41" s="27">
        <f t="shared" ca="1" si="8"/>
        <v>93645.89</v>
      </c>
      <c r="G41" s="27">
        <f t="shared" ca="1" si="8"/>
        <v>21700.6</v>
      </c>
      <c r="H41" s="27">
        <f t="shared" ca="1" si="8"/>
        <v>14785.400000000001</v>
      </c>
      <c r="I41" s="27">
        <f t="shared" ca="1" si="8"/>
        <v>8402.85</v>
      </c>
      <c r="J41" s="27">
        <f t="shared" ca="1" si="8"/>
        <v>26267.84</v>
      </c>
      <c r="K41" s="27">
        <f t="shared" ca="1" si="8"/>
        <v>29580.39</v>
      </c>
      <c r="L41" s="27">
        <f t="shared" ca="1" si="8"/>
        <v>7382.34</v>
      </c>
      <c r="M41" s="27">
        <f t="shared" ca="1" si="8"/>
        <v>14903.45</v>
      </c>
      <c r="N41" s="27">
        <f t="shared" ca="1" si="8"/>
        <v>16679.57</v>
      </c>
      <c r="O41" s="27">
        <f t="shared" ca="1" si="8"/>
        <v>6694.1900000000005</v>
      </c>
      <c r="P41" s="27">
        <f t="shared" ca="1" si="8"/>
        <v>9094.68</v>
      </c>
      <c r="Q41" s="27">
        <f t="shared" ca="1" si="8"/>
        <v>7786.5499999999993</v>
      </c>
      <c r="R41" s="28"/>
      <c r="S41" s="28"/>
      <c r="T41" s="28"/>
      <c r="U41" s="27">
        <f t="shared" ca="1" si="6"/>
        <v>4103.1000000000004</v>
      </c>
      <c r="V41" s="27">
        <f t="shared" ca="1" si="6"/>
        <v>1165.17</v>
      </c>
      <c r="W41" s="25">
        <f t="shared" si="4"/>
        <v>144</v>
      </c>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x14ac:dyDescent="0.3">
      <c r="A42" s="24">
        <v>1987</v>
      </c>
      <c r="B42" s="27">
        <f t="shared" ca="1" si="9"/>
        <v>358239.01</v>
      </c>
      <c r="C42" s="28"/>
      <c r="D42" s="27">
        <f t="shared" ca="1" si="8"/>
        <v>13644.130000000001</v>
      </c>
      <c r="E42" s="27">
        <f t="shared" ca="1" si="8"/>
        <v>44384.4</v>
      </c>
      <c r="F42" s="27">
        <f t="shared" ca="1" si="8"/>
        <v>101052.40999999999</v>
      </c>
      <c r="G42" s="27">
        <f t="shared" ca="1" si="8"/>
        <v>24843.49</v>
      </c>
      <c r="H42" s="27">
        <f t="shared" ca="1" si="8"/>
        <v>16350.699999999999</v>
      </c>
      <c r="I42" s="27">
        <f t="shared" ca="1" si="8"/>
        <v>9820.8200000000015</v>
      </c>
      <c r="J42" s="27">
        <f t="shared" ca="1" si="8"/>
        <v>31868.13</v>
      </c>
      <c r="K42" s="27">
        <f t="shared" ca="1" si="8"/>
        <v>31926.15</v>
      </c>
      <c r="L42" s="27">
        <f t="shared" ca="1" si="8"/>
        <v>9179.82</v>
      </c>
      <c r="M42" s="27">
        <f t="shared" ca="1" si="8"/>
        <v>17473.189999999999</v>
      </c>
      <c r="N42" s="27">
        <f t="shared" ca="1" si="8"/>
        <v>20824.259999999998</v>
      </c>
      <c r="O42" s="27">
        <f t="shared" ca="1" si="8"/>
        <v>8583.7900000000009</v>
      </c>
      <c r="P42" s="27">
        <f t="shared" ca="1" si="8"/>
        <v>10668.45</v>
      </c>
      <c r="Q42" s="27">
        <f t="shared" ca="1" si="8"/>
        <v>9898.39</v>
      </c>
      <c r="R42" s="28"/>
      <c r="S42" s="28"/>
      <c r="T42" s="28"/>
      <c r="U42" s="27">
        <f t="shared" ca="1" si="6"/>
        <v>5134.75</v>
      </c>
      <c r="V42" s="27">
        <f t="shared" ca="1" si="6"/>
        <v>1453.63</v>
      </c>
      <c r="W42" s="25">
        <f t="shared" si="4"/>
        <v>148</v>
      </c>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x14ac:dyDescent="0.3">
      <c r="A43" s="24">
        <v>1988</v>
      </c>
      <c r="B43" s="27">
        <f t="shared" ca="1" si="9"/>
        <v>393829.28</v>
      </c>
      <c r="C43" s="28"/>
      <c r="D43" s="27">
        <f t="shared" ca="1" si="8"/>
        <v>13596.699999999999</v>
      </c>
      <c r="E43" s="27">
        <f t="shared" ca="1" si="8"/>
        <v>46007.78</v>
      </c>
      <c r="F43" s="27">
        <f t="shared" ca="1" si="8"/>
        <v>113316.78</v>
      </c>
      <c r="G43" s="27">
        <f t="shared" ca="1" si="8"/>
        <v>25739.85</v>
      </c>
      <c r="H43" s="27">
        <f t="shared" ca="1" si="8"/>
        <v>15008.760000000002</v>
      </c>
      <c r="I43" s="27">
        <f t="shared" ca="1" si="8"/>
        <v>11288.93</v>
      </c>
      <c r="J43" s="27">
        <f t="shared" ca="1" si="8"/>
        <v>36339.129999999997</v>
      </c>
      <c r="K43" s="27">
        <f t="shared" ca="1" si="8"/>
        <v>35381</v>
      </c>
      <c r="L43" s="27">
        <f t="shared" ca="1" si="8"/>
        <v>9909.77</v>
      </c>
      <c r="M43" s="27">
        <f t="shared" ca="1" si="8"/>
        <v>21299.420000000002</v>
      </c>
      <c r="N43" s="27">
        <f t="shared" ca="1" si="8"/>
        <v>22571.989999999998</v>
      </c>
      <c r="O43" s="27">
        <f t="shared" ca="1" si="8"/>
        <v>9837.24</v>
      </c>
      <c r="P43" s="27">
        <f t="shared" ca="1" si="8"/>
        <v>13383.079999999998</v>
      </c>
      <c r="Q43" s="27">
        <f t="shared" ca="1" si="8"/>
        <v>11528.509999999998</v>
      </c>
      <c r="R43" s="28"/>
      <c r="S43" s="28"/>
      <c r="T43" s="28"/>
      <c r="U43" s="27">
        <f t="shared" ca="1" si="6"/>
        <v>5756.85</v>
      </c>
      <c r="V43" s="27">
        <f t="shared" ca="1" si="6"/>
        <v>1707.5200000000002</v>
      </c>
      <c r="W43" s="25">
        <f t="shared" si="4"/>
        <v>152</v>
      </c>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row>
    <row r="44" spans="1:85" x14ac:dyDescent="0.3">
      <c r="A44" s="24">
        <v>1989</v>
      </c>
      <c r="B44" s="27">
        <f t="shared" ca="1" si="9"/>
        <v>418211.89</v>
      </c>
      <c r="C44" s="28"/>
      <c r="D44" s="27">
        <f t="shared" ca="1" si="8"/>
        <v>13993.91</v>
      </c>
      <c r="E44" s="27">
        <f t="shared" ca="1" si="8"/>
        <v>46457.439999999995</v>
      </c>
      <c r="F44" s="27">
        <f t="shared" ca="1" si="8"/>
        <v>115181.01</v>
      </c>
      <c r="G44" s="27">
        <f t="shared" ca="1" si="8"/>
        <v>26730.73</v>
      </c>
      <c r="H44" s="27">
        <f t="shared" ca="1" si="8"/>
        <v>17028.650000000001</v>
      </c>
      <c r="I44" s="27">
        <f t="shared" ca="1" si="8"/>
        <v>12869.73</v>
      </c>
      <c r="J44" s="27">
        <f t="shared" ca="1" si="8"/>
        <v>39387.839999999997</v>
      </c>
      <c r="K44" s="27">
        <f t="shared" ca="1" si="8"/>
        <v>36965.64</v>
      </c>
      <c r="L44" s="27">
        <f t="shared" ca="1" si="8"/>
        <v>11127.69</v>
      </c>
      <c r="M44" s="27">
        <f t="shared" ca="1" si="8"/>
        <v>22790.510000000002</v>
      </c>
      <c r="N44" s="27">
        <f t="shared" ca="1" si="8"/>
        <v>25867.120000000003</v>
      </c>
      <c r="O44" s="27">
        <f t="shared" ca="1" si="8"/>
        <v>12462.26</v>
      </c>
      <c r="P44" s="27">
        <f t="shared" ca="1" si="8"/>
        <v>15227.26</v>
      </c>
      <c r="Q44" s="27">
        <f t="shared" ca="1" si="8"/>
        <v>12643.58</v>
      </c>
      <c r="R44" s="28"/>
      <c r="S44" s="28"/>
      <c r="T44" s="28"/>
      <c r="U44" s="27">
        <f t="shared" ca="1" si="6"/>
        <v>6441.13</v>
      </c>
      <c r="V44" s="27">
        <f t="shared" ca="1" si="6"/>
        <v>1871.2</v>
      </c>
      <c r="W44" s="25">
        <f t="shared" si="4"/>
        <v>156</v>
      </c>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row>
    <row r="45" spans="1:85" x14ac:dyDescent="0.3">
      <c r="A45" s="24">
        <v>1990</v>
      </c>
      <c r="B45" s="27">
        <f t="shared" ca="1" si="9"/>
        <v>392963.65</v>
      </c>
      <c r="C45" s="28"/>
      <c r="D45" s="27">
        <f t="shared" ca="1" si="8"/>
        <v>13205.7</v>
      </c>
      <c r="E45" s="27">
        <f t="shared" ca="1" si="8"/>
        <v>43057.94</v>
      </c>
      <c r="F45" s="27">
        <f t="shared" ca="1" si="8"/>
        <v>102380.46</v>
      </c>
      <c r="G45" s="27">
        <f t="shared" ca="1" si="8"/>
        <v>24389.71</v>
      </c>
      <c r="H45" s="27">
        <f t="shared" ca="1" si="8"/>
        <v>17454.989999999998</v>
      </c>
      <c r="I45" s="27">
        <f t="shared" ca="1" si="8"/>
        <v>13140.130000000001</v>
      </c>
      <c r="J45" s="27">
        <f t="shared" ca="1" si="8"/>
        <v>36611.629999999997</v>
      </c>
      <c r="K45" s="27">
        <f t="shared" ca="1" si="8"/>
        <v>34033.089999999997</v>
      </c>
      <c r="L45" s="27">
        <f t="shared" ca="1" si="8"/>
        <v>10929.42</v>
      </c>
      <c r="M45" s="27">
        <f t="shared" ca="1" si="8"/>
        <v>21262.41</v>
      </c>
      <c r="N45" s="27">
        <f t="shared" ca="1" si="8"/>
        <v>26056.059999999998</v>
      </c>
      <c r="O45" s="27">
        <f t="shared" ca="1" si="8"/>
        <v>14388.440000000002</v>
      </c>
      <c r="P45" s="27">
        <f t="shared" ca="1" si="8"/>
        <v>14388.580000000002</v>
      </c>
      <c r="Q45" s="27">
        <f t="shared" ca="1" si="8"/>
        <v>11978.76</v>
      </c>
      <c r="R45" s="28"/>
      <c r="S45" s="28"/>
      <c r="T45" s="28"/>
      <c r="U45" s="27">
        <f t="shared" ref="U45:V64" ca="1" si="10">SUM(OFFSET(U$77,$W45,0,4,1))</f>
        <v>6515.56</v>
      </c>
      <c r="V45" s="27">
        <f t="shared" ca="1" si="10"/>
        <v>1781.23</v>
      </c>
      <c r="W45" s="25">
        <f t="shared" si="4"/>
        <v>160</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row>
    <row r="46" spans="1:85" x14ac:dyDescent="0.3">
      <c r="A46" s="24">
        <v>1991</v>
      </c>
      <c r="B46" s="27">
        <f t="shared" ca="1" si="9"/>
        <v>345117.57</v>
      </c>
      <c r="C46" s="28"/>
      <c r="D46" s="27">
        <f t="shared" ref="D46:Q55" ca="1" si="11">SUM(OFFSET(D$77,$W46,0,4,1))</f>
        <v>12482.34</v>
      </c>
      <c r="E46" s="27">
        <f t="shared" ca="1" si="11"/>
        <v>39310.179999999993</v>
      </c>
      <c r="F46" s="27">
        <f t="shared" ca="1" si="11"/>
        <v>79765.950000000012</v>
      </c>
      <c r="G46" s="27">
        <f t="shared" ca="1" si="11"/>
        <v>19868.32</v>
      </c>
      <c r="H46" s="27">
        <f t="shared" ca="1" si="11"/>
        <v>15950.57</v>
      </c>
      <c r="I46" s="27">
        <f t="shared" ca="1" si="11"/>
        <v>12216.46</v>
      </c>
      <c r="J46" s="27">
        <f t="shared" ca="1" si="11"/>
        <v>32984.92</v>
      </c>
      <c r="K46" s="27">
        <f t="shared" ca="1" si="11"/>
        <v>30236.590000000004</v>
      </c>
      <c r="L46" s="27">
        <f t="shared" ca="1" si="11"/>
        <v>10289.769999999999</v>
      </c>
      <c r="M46" s="27">
        <f t="shared" ca="1" si="11"/>
        <v>19168.5</v>
      </c>
      <c r="N46" s="27">
        <f t="shared" ca="1" si="11"/>
        <v>24817</v>
      </c>
      <c r="O46" s="27">
        <f t="shared" ca="1" si="11"/>
        <v>14689.029999999999</v>
      </c>
      <c r="P46" s="27">
        <f t="shared" ca="1" si="11"/>
        <v>13024.380000000001</v>
      </c>
      <c r="Q46" s="27">
        <f t="shared" ca="1" si="11"/>
        <v>11231.300000000001</v>
      </c>
      <c r="R46" s="28"/>
      <c r="S46" s="28"/>
      <c r="T46" s="28"/>
      <c r="U46" s="27">
        <f t="shared" ca="1" si="10"/>
        <v>5822.62</v>
      </c>
      <c r="V46" s="27">
        <f t="shared" ca="1" si="10"/>
        <v>1723.28</v>
      </c>
      <c r="W46" s="25">
        <f t="shared" si="4"/>
        <v>164</v>
      </c>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1:85" x14ac:dyDescent="0.3">
      <c r="A47" s="24">
        <v>1992</v>
      </c>
      <c r="B47" s="27">
        <f t="shared" ca="1" si="9"/>
        <v>333406.14</v>
      </c>
      <c r="C47" s="28"/>
      <c r="D47" s="27">
        <f t="shared" ca="1" si="11"/>
        <v>10643.740000000002</v>
      </c>
      <c r="E47" s="27">
        <f t="shared" ca="1" si="11"/>
        <v>35625.47</v>
      </c>
      <c r="F47" s="27">
        <f t="shared" ca="1" si="11"/>
        <v>75487.75</v>
      </c>
      <c r="G47" s="27">
        <f t="shared" ca="1" si="11"/>
        <v>19517.71</v>
      </c>
      <c r="H47" s="27">
        <f t="shared" ca="1" si="11"/>
        <v>16155.080000000002</v>
      </c>
      <c r="I47" s="27">
        <f t="shared" ca="1" si="11"/>
        <v>11913.91</v>
      </c>
      <c r="J47" s="27">
        <f t="shared" ca="1" si="11"/>
        <v>31875.29</v>
      </c>
      <c r="K47" s="27">
        <f t="shared" ca="1" si="11"/>
        <v>29425.059999999998</v>
      </c>
      <c r="L47" s="27">
        <f t="shared" ca="1" si="11"/>
        <v>10326.01</v>
      </c>
      <c r="M47" s="27">
        <f t="shared" ca="1" si="11"/>
        <v>19873.060000000001</v>
      </c>
      <c r="N47" s="27">
        <f t="shared" ca="1" si="11"/>
        <v>23981.899999999998</v>
      </c>
      <c r="O47" s="27">
        <f t="shared" ca="1" si="11"/>
        <v>14438.38</v>
      </c>
      <c r="P47" s="27">
        <f t="shared" ca="1" si="11"/>
        <v>13269.8</v>
      </c>
      <c r="Q47" s="27">
        <f t="shared" ca="1" si="11"/>
        <v>11762.07</v>
      </c>
      <c r="R47" s="28"/>
      <c r="S47" s="28"/>
      <c r="T47" s="28"/>
      <c r="U47" s="27">
        <f t="shared" ca="1" si="10"/>
        <v>5673.01</v>
      </c>
      <c r="V47" s="27">
        <f t="shared" ca="1" si="10"/>
        <v>1870.28</v>
      </c>
      <c r="W47" s="25">
        <f t="shared" si="4"/>
        <v>168</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x14ac:dyDescent="0.3">
      <c r="A48" s="24">
        <v>1993</v>
      </c>
      <c r="B48" s="27">
        <f t="shared" ca="1" si="9"/>
        <v>368427</v>
      </c>
      <c r="C48" s="28"/>
      <c r="D48" s="27">
        <f t="shared" ca="1" si="11"/>
        <v>10346.049999999999</v>
      </c>
      <c r="E48" s="27">
        <f t="shared" ca="1" si="11"/>
        <v>38364.990000000005</v>
      </c>
      <c r="F48" s="27">
        <f t="shared" ca="1" si="11"/>
        <v>86351.61</v>
      </c>
      <c r="G48" s="27">
        <f t="shared" ca="1" si="11"/>
        <v>22929.35</v>
      </c>
      <c r="H48" s="27">
        <f t="shared" ca="1" si="11"/>
        <v>18474.489999999998</v>
      </c>
      <c r="I48" s="27">
        <f t="shared" ca="1" si="11"/>
        <v>12591.409999999998</v>
      </c>
      <c r="J48" s="27">
        <f t="shared" ca="1" si="11"/>
        <v>35718.33</v>
      </c>
      <c r="K48" s="27">
        <f t="shared" ca="1" si="11"/>
        <v>31908.519999999997</v>
      </c>
      <c r="L48" s="27">
        <f t="shared" ca="1" si="11"/>
        <v>10997.619999999999</v>
      </c>
      <c r="M48" s="27">
        <f t="shared" ca="1" si="11"/>
        <v>22536.53</v>
      </c>
      <c r="N48" s="27">
        <f t="shared" ca="1" si="11"/>
        <v>25235.839999999997</v>
      </c>
      <c r="O48" s="27">
        <f t="shared" ca="1" si="11"/>
        <v>15121.249999999998</v>
      </c>
      <c r="P48" s="27">
        <f t="shared" ca="1" si="11"/>
        <v>15731.96</v>
      </c>
      <c r="Q48" s="27">
        <f t="shared" ca="1" si="11"/>
        <v>11644.060000000001</v>
      </c>
      <c r="R48" s="28"/>
      <c r="S48" s="28"/>
      <c r="T48" s="28"/>
      <c r="U48" s="27">
        <f t="shared" ca="1" si="10"/>
        <v>6962.7199999999993</v>
      </c>
      <c r="V48" s="27">
        <f t="shared" ca="1" si="10"/>
        <v>1875.2600000000002</v>
      </c>
      <c r="W48" s="25">
        <f t="shared" si="4"/>
        <v>172</v>
      </c>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x14ac:dyDescent="0.3">
      <c r="A49" s="24">
        <v>1994</v>
      </c>
      <c r="B49" s="27">
        <f t="shared" ca="1" si="9"/>
        <v>397307.06999999995</v>
      </c>
      <c r="C49" s="28"/>
      <c r="D49" s="27">
        <f t="shared" ca="1" si="11"/>
        <v>12493.220000000001</v>
      </c>
      <c r="E49" s="27">
        <f t="shared" ca="1" si="11"/>
        <v>42872.7</v>
      </c>
      <c r="F49" s="27">
        <f t="shared" ca="1" si="11"/>
        <v>95008.03</v>
      </c>
      <c r="G49" s="27">
        <f t="shared" ca="1" si="11"/>
        <v>25018.82</v>
      </c>
      <c r="H49" s="27">
        <f t="shared" ca="1" si="11"/>
        <v>19894.25</v>
      </c>
      <c r="I49" s="27">
        <f t="shared" ca="1" si="11"/>
        <v>12895.14</v>
      </c>
      <c r="J49" s="27">
        <f t="shared" ca="1" si="11"/>
        <v>37466.39</v>
      </c>
      <c r="K49" s="27">
        <f t="shared" ca="1" si="11"/>
        <v>35469.26</v>
      </c>
      <c r="L49" s="27">
        <f t="shared" ca="1" si="11"/>
        <v>10843.91</v>
      </c>
      <c r="M49" s="27">
        <f t="shared" ca="1" si="11"/>
        <v>25276.129999999997</v>
      </c>
      <c r="N49" s="27">
        <f t="shared" ca="1" si="11"/>
        <v>24879.67</v>
      </c>
      <c r="O49" s="27">
        <f t="shared" ca="1" si="11"/>
        <v>14661.16</v>
      </c>
      <c r="P49" s="27">
        <f t="shared" ca="1" si="11"/>
        <v>16438.080000000002</v>
      </c>
      <c r="Q49" s="27">
        <f t="shared" ca="1" si="11"/>
        <v>13122.15</v>
      </c>
      <c r="R49" s="28"/>
      <c r="S49" s="28"/>
      <c r="T49" s="28"/>
      <c r="U49" s="27">
        <f t="shared" ca="1" si="10"/>
        <v>7288.53</v>
      </c>
      <c r="V49" s="27">
        <f t="shared" ca="1" si="10"/>
        <v>2161.1999999999998</v>
      </c>
      <c r="W49" s="25">
        <f t="shared" si="4"/>
        <v>176</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x14ac:dyDescent="0.3">
      <c r="A50" s="24">
        <v>1995</v>
      </c>
      <c r="B50" s="27">
        <f t="shared" ca="1" si="9"/>
        <v>398666.36</v>
      </c>
      <c r="C50" s="28"/>
      <c r="D50" s="27">
        <f t="shared" ca="1" si="11"/>
        <v>10573.55</v>
      </c>
      <c r="E50" s="27">
        <f t="shared" ca="1" si="11"/>
        <v>37870.550000000003</v>
      </c>
      <c r="F50" s="27">
        <f t="shared" ca="1" si="11"/>
        <v>94784.66</v>
      </c>
      <c r="G50" s="27">
        <f t="shared" ca="1" si="11"/>
        <v>24140.809999999998</v>
      </c>
      <c r="H50" s="27">
        <f t="shared" ca="1" si="11"/>
        <v>19929.57</v>
      </c>
      <c r="I50" s="27">
        <f t="shared" ca="1" si="11"/>
        <v>13425.73</v>
      </c>
      <c r="J50" s="27">
        <f t="shared" ca="1" si="11"/>
        <v>39068.83</v>
      </c>
      <c r="K50" s="27">
        <f t="shared" ca="1" si="11"/>
        <v>37001.54</v>
      </c>
      <c r="L50" s="27">
        <f t="shared" ca="1" si="11"/>
        <v>11650.93</v>
      </c>
      <c r="M50" s="27">
        <f t="shared" ca="1" si="11"/>
        <v>29109.219999999998</v>
      </c>
      <c r="N50" s="27">
        <f t="shared" ca="1" si="11"/>
        <v>25498.649999999998</v>
      </c>
      <c r="O50" s="27">
        <f t="shared" ca="1" si="11"/>
        <v>15247.23</v>
      </c>
      <c r="P50" s="27">
        <f t="shared" ca="1" si="11"/>
        <v>15801.849999999999</v>
      </c>
      <c r="Q50" s="27">
        <f t="shared" ca="1" si="11"/>
        <v>13383.880000000001</v>
      </c>
      <c r="R50" s="28"/>
      <c r="S50" s="28"/>
      <c r="T50" s="28"/>
      <c r="U50" s="27">
        <f t="shared" ca="1" si="10"/>
        <v>7678.16</v>
      </c>
      <c r="V50" s="27">
        <f t="shared" ca="1" si="10"/>
        <v>2194.38</v>
      </c>
      <c r="W50" s="25">
        <f t="shared" si="4"/>
        <v>180</v>
      </c>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x14ac:dyDescent="0.3">
      <c r="A51" s="24">
        <v>1996</v>
      </c>
      <c r="B51" s="27">
        <f t="shared" ca="1" si="9"/>
        <v>432288.1</v>
      </c>
      <c r="C51" s="28"/>
      <c r="D51" s="27">
        <f t="shared" ca="1" si="11"/>
        <v>12726.76</v>
      </c>
      <c r="E51" s="27">
        <f t="shared" ca="1" si="11"/>
        <v>47681.53</v>
      </c>
      <c r="F51" s="27">
        <f t="shared" ca="1" si="11"/>
        <v>101915.46</v>
      </c>
      <c r="G51" s="27">
        <f t="shared" ca="1" si="11"/>
        <v>25772.97</v>
      </c>
      <c r="H51" s="27">
        <f t="shared" ca="1" si="11"/>
        <v>23271.45</v>
      </c>
      <c r="I51" s="27">
        <f t="shared" ca="1" si="11"/>
        <v>13693.100000000002</v>
      </c>
      <c r="J51" s="27">
        <f t="shared" ca="1" si="11"/>
        <v>40583.65</v>
      </c>
      <c r="K51" s="27">
        <f t="shared" ca="1" si="11"/>
        <v>35647.440000000002</v>
      </c>
      <c r="L51" s="27">
        <f t="shared" ca="1" si="11"/>
        <v>12576.240000000002</v>
      </c>
      <c r="M51" s="27">
        <f t="shared" ca="1" si="11"/>
        <v>32858.49</v>
      </c>
      <c r="N51" s="27">
        <f t="shared" ca="1" si="11"/>
        <v>25359.460000000003</v>
      </c>
      <c r="O51" s="27">
        <f t="shared" ca="1" si="11"/>
        <v>15360.93</v>
      </c>
      <c r="P51" s="27">
        <f t="shared" ca="1" si="11"/>
        <v>17549.07</v>
      </c>
      <c r="Q51" s="27">
        <f t="shared" ca="1" si="11"/>
        <v>15040.44</v>
      </c>
      <c r="R51" s="28"/>
      <c r="S51" s="28"/>
      <c r="T51" s="28"/>
      <c r="U51" s="27">
        <f t="shared" ca="1" si="10"/>
        <v>8170.6399999999994</v>
      </c>
      <c r="V51" s="27">
        <f t="shared" ca="1" si="10"/>
        <v>2431.3900000000003</v>
      </c>
      <c r="W51" s="25">
        <f t="shared" si="4"/>
        <v>184</v>
      </c>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x14ac:dyDescent="0.3">
      <c r="A52" s="24">
        <v>1997</v>
      </c>
      <c r="B52" s="27">
        <f t="shared" ca="1" si="9"/>
        <v>424372.85000000003</v>
      </c>
      <c r="C52" s="28"/>
      <c r="D52" s="27">
        <f t="shared" ca="1" si="11"/>
        <v>11781</v>
      </c>
      <c r="E52" s="27">
        <f t="shared" ca="1" si="11"/>
        <v>46693.94</v>
      </c>
      <c r="F52" s="27">
        <f t="shared" ca="1" si="11"/>
        <v>99939.69</v>
      </c>
      <c r="G52" s="27">
        <f t="shared" ca="1" si="11"/>
        <v>24853.53</v>
      </c>
      <c r="H52" s="27">
        <f t="shared" ca="1" si="11"/>
        <v>25103.599999999999</v>
      </c>
      <c r="I52" s="27">
        <f t="shared" ca="1" si="11"/>
        <v>13474.97</v>
      </c>
      <c r="J52" s="27">
        <f t="shared" ca="1" si="11"/>
        <v>39279.619999999995</v>
      </c>
      <c r="K52" s="27">
        <f t="shared" ca="1" si="11"/>
        <v>35463.050000000003</v>
      </c>
      <c r="L52" s="27">
        <f t="shared" ca="1" si="11"/>
        <v>12457.619999999999</v>
      </c>
      <c r="M52" s="27">
        <f t="shared" ca="1" si="11"/>
        <v>36531.07</v>
      </c>
      <c r="N52" s="27">
        <f t="shared" ca="1" si="11"/>
        <v>22509.34</v>
      </c>
      <c r="O52" s="27">
        <f t="shared" ca="1" si="11"/>
        <v>12372.34</v>
      </c>
      <c r="P52" s="27">
        <f t="shared" ca="1" si="11"/>
        <v>16450.57</v>
      </c>
      <c r="Q52" s="27">
        <f t="shared" ca="1" si="11"/>
        <v>15745.68</v>
      </c>
      <c r="R52" s="28"/>
      <c r="S52" s="28"/>
      <c r="T52" s="28"/>
      <c r="U52" s="27">
        <f t="shared" ca="1" si="10"/>
        <v>7510.49</v>
      </c>
      <c r="V52" s="27">
        <f t="shared" ca="1" si="10"/>
        <v>2457.94</v>
      </c>
      <c r="W52" s="25">
        <f t="shared" si="4"/>
        <v>188</v>
      </c>
      <c r="X52" s="27">
        <f t="shared" ref="X52:AG61" ca="1" si="12">SUM(OFFSET(X$77,$W52,0,4,1))</f>
        <v>11471.17</v>
      </c>
      <c r="Y52" s="27">
        <f t="shared" ca="1" si="12"/>
        <v>271.15999999999997</v>
      </c>
      <c r="Z52" s="27">
        <f t="shared" ca="1" si="12"/>
        <v>38.67</v>
      </c>
      <c r="AA52" s="27">
        <f t="shared" ca="1" si="12"/>
        <v>46693.94</v>
      </c>
      <c r="AB52" s="27">
        <f t="shared" ca="1" si="12"/>
        <v>11521.15</v>
      </c>
      <c r="AC52" s="27">
        <f t="shared" ca="1" si="12"/>
        <v>3162.19</v>
      </c>
      <c r="AD52" s="27">
        <f t="shared" ca="1" si="12"/>
        <v>1029.55</v>
      </c>
      <c r="AE52" s="27">
        <f t="shared" ca="1" si="12"/>
        <v>2176.04</v>
      </c>
      <c r="AF52" s="27">
        <f t="shared" ca="1" si="12"/>
        <v>2780.8499999999995</v>
      </c>
      <c r="AG52" s="27">
        <f t="shared" ca="1" si="12"/>
        <v>2409.1099999999997</v>
      </c>
      <c r="AH52" s="27">
        <f t="shared" ref="AH52:AQ61" ca="1" si="13">SUM(OFFSET(AH$77,$W52,0,4,1))</f>
        <v>13918.080000000002</v>
      </c>
      <c r="AI52" s="27">
        <f t="shared" ca="1" si="13"/>
        <v>5883.09</v>
      </c>
      <c r="AJ52" s="27">
        <f t="shared" ca="1" si="13"/>
        <v>4320.7800000000007</v>
      </c>
      <c r="AK52" s="27">
        <f t="shared" ca="1" si="13"/>
        <v>2770.29</v>
      </c>
      <c r="AL52" s="27">
        <f t="shared" ca="1" si="13"/>
        <v>7713.72</v>
      </c>
      <c r="AM52" s="27">
        <f t="shared" ca="1" si="13"/>
        <v>4510.18</v>
      </c>
      <c r="AN52" s="27">
        <f t="shared" ca="1" si="13"/>
        <v>7871.7699999999995</v>
      </c>
      <c r="AO52" s="27">
        <f t="shared" ca="1" si="13"/>
        <v>2614.67</v>
      </c>
      <c r="AP52" s="27">
        <f t="shared" ca="1" si="13"/>
        <v>6104.0599999999995</v>
      </c>
      <c r="AQ52" s="27">
        <f t="shared" ca="1" si="13"/>
        <v>11950.45</v>
      </c>
      <c r="AR52" s="27">
        <f t="shared" ref="AR52:BE61" ca="1" si="14">SUM(OFFSET(AR$77,$W52,0,4,1))</f>
        <v>4998.03</v>
      </c>
      <c r="AS52" s="27">
        <f t="shared" ca="1" si="14"/>
        <v>2026.3000000000002</v>
      </c>
      <c r="AT52" s="27">
        <f t="shared" ca="1" si="14"/>
        <v>2179.35</v>
      </c>
      <c r="AU52" s="27">
        <f t="shared" ca="1" si="14"/>
        <v>24853.53</v>
      </c>
      <c r="AV52" s="27">
        <f t="shared" ca="1" si="14"/>
        <v>14146.619999999999</v>
      </c>
      <c r="AW52" s="27">
        <f t="shared" ca="1" si="14"/>
        <v>10956.97</v>
      </c>
      <c r="AX52" s="27">
        <f t="shared" ca="1" si="14"/>
        <v>13474.97</v>
      </c>
      <c r="AY52" s="27">
        <f t="shared" ca="1" si="14"/>
        <v>2794.92</v>
      </c>
      <c r="AZ52" s="27">
        <f t="shared" ca="1" si="14"/>
        <v>11854.34</v>
      </c>
      <c r="BA52" s="27">
        <f t="shared" ca="1" si="14"/>
        <v>24630.35</v>
      </c>
      <c r="BB52" s="27">
        <f t="shared" ca="1" si="14"/>
        <v>19441.800000000003</v>
      </c>
      <c r="BC52" s="27">
        <f t="shared" ca="1" si="14"/>
        <v>4025.42</v>
      </c>
      <c r="BD52" s="27">
        <f t="shared" ca="1" si="14"/>
        <v>5207.2700000000004</v>
      </c>
      <c r="BE52" s="27">
        <f t="shared" ca="1" si="14"/>
        <v>6600.98</v>
      </c>
      <c r="BF52" s="28"/>
      <c r="BG52" s="27">
        <f t="shared" ref="BG52:BP61" ca="1" si="15">SUM(OFFSET(BG$77,$W52,0,4,1))</f>
        <v>12457.619999999999</v>
      </c>
      <c r="BH52" s="27">
        <f t="shared" ca="1" si="15"/>
        <v>5349.91</v>
      </c>
      <c r="BI52" s="27">
        <f t="shared" ca="1" si="15"/>
        <v>7784.9999999999991</v>
      </c>
      <c r="BJ52" s="27">
        <f t="shared" ca="1" si="15"/>
        <v>17535.989999999998</v>
      </c>
      <c r="BK52" s="27">
        <f t="shared" ca="1" si="15"/>
        <v>5860.17</v>
      </c>
      <c r="BL52" s="27">
        <f t="shared" ca="1" si="15"/>
        <v>9551.93</v>
      </c>
      <c r="BM52" s="27">
        <f t="shared" ca="1" si="15"/>
        <v>11700.43</v>
      </c>
      <c r="BN52" s="27">
        <f t="shared" ca="1" si="15"/>
        <v>1256.97</v>
      </c>
      <c r="BO52" s="27">
        <f t="shared" ca="1" si="15"/>
        <v>12372.34</v>
      </c>
      <c r="BP52" s="27">
        <f t="shared" ca="1" si="15"/>
        <v>3042.19</v>
      </c>
      <c r="BQ52" s="27">
        <f t="shared" ref="BQ52:BX61" ca="1" si="16">SUM(OFFSET(BQ$77,$W52,0,4,1))</f>
        <v>3267.89</v>
      </c>
      <c r="BR52" s="27">
        <f t="shared" ca="1" si="16"/>
        <v>8327.0299999999988</v>
      </c>
      <c r="BS52" s="27">
        <f t="shared" ca="1" si="16"/>
        <v>882.2299999999999</v>
      </c>
      <c r="BT52" s="27">
        <f t="shared" ca="1" si="16"/>
        <v>931.22</v>
      </c>
      <c r="BU52" s="27">
        <f t="shared" ca="1" si="16"/>
        <v>7688.88</v>
      </c>
      <c r="BV52" s="27">
        <f t="shared" ca="1" si="16"/>
        <v>1126.1100000000001</v>
      </c>
      <c r="BW52" s="27">
        <f t="shared" ca="1" si="16"/>
        <v>1718.06</v>
      </c>
      <c r="BX52" s="27">
        <f t="shared" ca="1" si="16"/>
        <v>5212.63</v>
      </c>
      <c r="BY52" s="28"/>
      <c r="BZ52" s="28"/>
      <c r="CA52" s="28"/>
      <c r="CB52" s="28"/>
      <c r="CC52" s="27">
        <f t="shared" ref="CC52:CG61" ca="1" si="17">SUM(OFFSET(CC$77,$W52,0,4,1))</f>
        <v>6707.3099999999995</v>
      </c>
      <c r="CD52" s="27">
        <f t="shared" ca="1" si="17"/>
        <v>1141.67</v>
      </c>
      <c r="CE52" s="27">
        <f t="shared" ca="1" si="17"/>
        <v>660.38</v>
      </c>
      <c r="CF52" s="27">
        <f t="shared" ca="1" si="17"/>
        <v>465.46999999999997</v>
      </c>
      <c r="CG52" s="27">
        <f t="shared" ca="1" si="17"/>
        <v>1385.98</v>
      </c>
    </row>
    <row r="53" spans="1:85" x14ac:dyDescent="0.3">
      <c r="A53" s="24">
        <v>1998</v>
      </c>
      <c r="B53" s="27">
        <f t="shared" ca="1" si="9"/>
        <v>426663.62</v>
      </c>
      <c r="C53" s="28"/>
      <c r="D53" s="27">
        <f t="shared" ca="1" si="11"/>
        <v>11494.43</v>
      </c>
      <c r="E53" s="27">
        <f t="shared" ca="1" si="11"/>
        <v>46415.5</v>
      </c>
      <c r="F53" s="27">
        <f t="shared" ca="1" si="11"/>
        <v>98083.920000000013</v>
      </c>
      <c r="G53" s="27">
        <f t="shared" ca="1" si="11"/>
        <v>24552.129999999997</v>
      </c>
      <c r="H53" s="27">
        <f t="shared" ca="1" si="11"/>
        <v>26761.91</v>
      </c>
      <c r="I53" s="27">
        <f t="shared" ca="1" si="11"/>
        <v>13810.859999999999</v>
      </c>
      <c r="J53" s="27">
        <f t="shared" ca="1" si="11"/>
        <v>39422.160000000003</v>
      </c>
      <c r="K53" s="27">
        <f t="shared" ca="1" si="11"/>
        <v>36202.82</v>
      </c>
      <c r="L53" s="27">
        <f t="shared" ca="1" si="11"/>
        <v>12773.98</v>
      </c>
      <c r="M53" s="27">
        <f t="shared" ca="1" si="11"/>
        <v>37510.17</v>
      </c>
      <c r="N53" s="27">
        <f t="shared" ca="1" si="11"/>
        <v>22550.02</v>
      </c>
      <c r="O53" s="27">
        <f t="shared" ca="1" si="11"/>
        <v>11874.050000000001</v>
      </c>
      <c r="P53" s="27">
        <f t="shared" ca="1" si="11"/>
        <v>16887.900000000001</v>
      </c>
      <c r="Q53" s="27">
        <f t="shared" ca="1" si="11"/>
        <v>16495.41</v>
      </c>
      <c r="R53" s="28"/>
      <c r="S53" s="28"/>
      <c r="T53" s="28"/>
      <c r="U53" s="27">
        <f t="shared" ca="1" si="10"/>
        <v>7333.79</v>
      </c>
      <c r="V53" s="27">
        <f t="shared" ca="1" si="10"/>
        <v>2536.9699999999998</v>
      </c>
      <c r="W53" s="25">
        <f t="shared" si="4"/>
        <v>192</v>
      </c>
      <c r="X53" s="27">
        <f t="shared" ca="1" si="12"/>
        <v>11187.81</v>
      </c>
      <c r="Y53" s="27">
        <f t="shared" ca="1" si="12"/>
        <v>243.47000000000003</v>
      </c>
      <c r="Z53" s="27">
        <f t="shared" ca="1" si="12"/>
        <v>63.16</v>
      </c>
      <c r="AA53" s="27">
        <f t="shared" ca="1" si="12"/>
        <v>46415.5</v>
      </c>
      <c r="AB53" s="27">
        <f t="shared" ca="1" si="12"/>
        <v>10905.06</v>
      </c>
      <c r="AC53" s="27">
        <f t="shared" ca="1" si="12"/>
        <v>2890.8100000000004</v>
      </c>
      <c r="AD53" s="27">
        <f t="shared" ca="1" si="12"/>
        <v>1058.31</v>
      </c>
      <c r="AE53" s="27">
        <f t="shared" ca="1" si="12"/>
        <v>2155.2199999999998</v>
      </c>
      <c r="AF53" s="27">
        <f t="shared" ca="1" si="12"/>
        <v>2761.3</v>
      </c>
      <c r="AG53" s="27">
        <f t="shared" ca="1" si="12"/>
        <v>2330.87</v>
      </c>
      <c r="AH53" s="27">
        <f t="shared" ca="1" si="13"/>
        <v>13378.140000000001</v>
      </c>
      <c r="AI53" s="27">
        <f t="shared" ca="1" si="13"/>
        <v>5653.6600000000008</v>
      </c>
      <c r="AJ53" s="27">
        <f t="shared" ca="1" si="13"/>
        <v>4485.13</v>
      </c>
      <c r="AK53" s="27">
        <f t="shared" ca="1" si="13"/>
        <v>2689.75</v>
      </c>
      <c r="AL53" s="27">
        <f t="shared" ca="1" si="13"/>
        <v>7372.97</v>
      </c>
      <c r="AM53" s="27">
        <f t="shared" ca="1" si="13"/>
        <v>4723.1499999999996</v>
      </c>
      <c r="AN53" s="27">
        <f t="shared" ca="1" si="13"/>
        <v>7556.27</v>
      </c>
      <c r="AO53" s="27">
        <f t="shared" ca="1" si="13"/>
        <v>2620.8200000000002</v>
      </c>
      <c r="AP53" s="27">
        <f t="shared" ca="1" si="13"/>
        <v>6206.43</v>
      </c>
      <c r="AQ53" s="27">
        <f t="shared" ca="1" si="13"/>
        <v>12069.79</v>
      </c>
      <c r="AR53" s="27">
        <f t="shared" ca="1" si="14"/>
        <v>4957.3500000000004</v>
      </c>
      <c r="AS53" s="27">
        <f t="shared" ca="1" si="14"/>
        <v>1945.11</v>
      </c>
      <c r="AT53" s="27">
        <f t="shared" ca="1" si="14"/>
        <v>2323.8000000000002</v>
      </c>
      <c r="AU53" s="27">
        <f t="shared" ca="1" si="14"/>
        <v>24552.129999999997</v>
      </c>
      <c r="AV53" s="27">
        <f t="shared" ca="1" si="14"/>
        <v>14923.26</v>
      </c>
      <c r="AW53" s="27">
        <f t="shared" ca="1" si="14"/>
        <v>11838.66</v>
      </c>
      <c r="AX53" s="27">
        <f t="shared" ca="1" si="14"/>
        <v>13810.859999999999</v>
      </c>
      <c r="AY53" s="27">
        <f t="shared" ca="1" si="14"/>
        <v>2911.46</v>
      </c>
      <c r="AZ53" s="27">
        <f t="shared" ca="1" si="14"/>
        <v>12140.37</v>
      </c>
      <c r="BA53" s="27">
        <f t="shared" ca="1" si="14"/>
        <v>24370.33</v>
      </c>
      <c r="BB53" s="27">
        <f t="shared" ca="1" si="14"/>
        <v>18200.88</v>
      </c>
      <c r="BC53" s="27">
        <f t="shared" ca="1" si="14"/>
        <v>4043.47</v>
      </c>
      <c r="BD53" s="27">
        <f t="shared" ca="1" si="14"/>
        <v>5793.0599999999995</v>
      </c>
      <c r="BE53" s="27">
        <f t="shared" ca="1" si="14"/>
        <v>7782.7000000000007</v>
      </c>
      <c r="BF53" s="28"/>
      <c r="BG53" s="27">
        <f t="shared" ca="1" si="15"/>
        <v>12773.98</v>
      </c>
      <c r="BH53" s="27">
        <f t="shared" ca="1" si="15"/>
        <v>5052.08</v>
      </c>
      <c r="BI53" s="27">
        <f t="shared" ca="1" si="15"/>
        <v>7882.3799999999992</v>
      </c>
      <c r="BJ53" s="27">
        <f t="shared" ca="1" si="15"/>
        <v>18476.98</v>
      </c>
      <c r="BK53" s="27">
        <f t="shared" ca="1" si="15"/>
        <v>6098.7400000000007</v>
      </c>
      <c r="BL53" s="27">
        <f t="shared" ca="1" si="15"/>
        <v>9800.2699999999986</v>
      </c>
      <c r="BM53" s="27">
        <f t="shared" ca="1" si="15"/>
        <v>11353.47</v>
      </c>
      <c r="BN53" s="27">
        <f t="shared" ca="1" si="15"/>
        <v>1396.28</v>
      </c>
      <c r="BO53" s="27">
        <f t="shared" ca="1" si="15"/>
        <v>11874.050000000001</v>
      </c>
      <c r="BP53" s="27">
        <f t="shared" ca="1" si="15"/>
        <v>3403.71</v>
      </c>
      <c r="BQ53" s="27">
        <f t="shared" ca="1" si="16"/>
        <v>3189.76</v>
      </c>
      <c r="BR53" s="27">
        <f t="shared" ca="1" si="16"/>
        <v>8381.51</v>
      </c>
      <c r="BS53" s="27">
        <f t="shared" ca="1" si="16"/>
        <v>899.12</v>
      </c>
      <c r="BT53" s="27">
        <f t="shared" ca="1" si="16"/>
        <v>1013.8</v>
      </c>
      <c r="BU53" s="27">
        <f t="shared" ca="1" si="16"/>
        <v>8270.9</v>
      </c>
      <c r="BV53" s="27">
        <f t="shared" ca="1" si="16"/>
        <v>1140.6100000000001</v>
      </c>
      <c r="BW53" s="27">
        <f t="shared" ca="1" si="16"/>
        <v>1971.9699999999998</v>
      </c>
      <c r="BX53" s="27">
        <f t="shared" ca="1" si="16"/>
        <v>5111.95</v>
      </c>
      <c r="BY53" s="28"/>
      <c r="BZ53" s="28"/>
      <c r="CA53" s="28"/>
      <c r="CB53" s="28"/>
      <c r="CC53" s="27">
        <f t="shared" ca="1" si="17"/>
        <v>6230.2899999999991</v>
      </c>
      <c r="CD53" s="27">
        <f t="shared" ca="1" si="17"/>
        <v>1178.1599999999999</v>
      </c>
      <c r="CE53" s="27">
        <f t="shared" ca="1" si="17"/>
        <v>624.76</v>
      </c>
      <c r="CF53" s="27">
        <f t="shared" ca="1" si="17"/>
        <v>505.49</v>
      </c>
      <c r="CG53" s="27">
        <f t="shared" ca="1" si="17"/>
        <v>1390.3899999999999</v>
      </c>
    </row>
    <row r="54" spans="1:85" x14ac:dyDescent="0.3">
      <c r="A54" s="24">
        <v>1999</v>
      </c>
      <c r="B54" s="27">
        <f t="shared" ca="1" si="9"/>
        <v>399352.37999999995</v>
      </c>
      <c r="C54" s="28"/>
      <c r="D54" s="27">
        <f t="shared" ca="1" si="11"/>
        <v>10708.35</v>
      </c>
      <c r="E54" s="27">
        <f t="shared" ca="1" si="11"/>
        <v>43445.59</v>
      </c>
      <c r="F54" s="27">
        <f t="shared" ca="1" si="11"/>
        <v>86832.59</v>
      </c>
      <c r="G54" s="27">
        <f t="shared" ca="1" si="11"/>
        <v>21510.559999999998</v>
      </c>
      <c r="H54" s="27">
        <f t="shared" ca="1" si="11"/>
        <v>24136.25</v>
      </c>
      <c r="I54" s="27">
        <f t="shared" ca="1" si="11"/>
        <v>12819.230000000001</v>
      </c>
      <c r="J54" s="27">
        <f t="shared" ca="1" si="11"/>
        <v>39339.199999999997</v>
      </c>
      <c r="K54" s="27">
        <f t="shared" ca="1" si="11"/>
        <v>34380.910000000003</v>
      </c>
      <c r="L54" s="27">
        <f t="shared" ca="1" si="11"/>
        <v>13174.7</v>
      </c>
      <c r="M54" s="27">
        <f t="shared" ca="1" si="11"/>
        <v>34907.229999999996</v>
      </c>
      <c r="N54" s="27">
        <f t="shared" ca="1" si="11"/>
        <v>22793.24</v>
      </c>
      <c r="O54" s="27">
        <f t="shared" ca="1" si="11"/>
        <v>11562.83</v>
      </c>
      <c r="P54" s="27">
        <f t="shared" ca="1" si="11"/>
        <v>16084.98</v>
      </c>
      <c r="Q54" s="27">
        <f t="shared" ca="1" si="11"/>
        <v>16124.72</v>
      </c>
      <c r="R54" s="28"/>
      <c r="S54" s="28"/>
      <c r="T54" s="28"/>
      <c r="U54" s="27">
        <f t="shared" ca="1" si="10"/>
        <v>6955.34</v>
      </c>
      <c r="V54" s="27">
        <f t="shared" ca="1" si="10"/>
        <v>2474.31</v>
      </c>
      <c r="W54" s="25">
        <f t="shared" si="4"/>
        <v>196</v>
      </c>
      <c r="X54" s="27">
        <f t="shared" ca="1" si="12"/>
        <v>10416.700000000001</v>
      </c>
      <c r="Y54" s="27">
        <f t="shared" ca="1" si="12"/>
        <v>220.39999999999998</v>
      </c>
      <c r="Z54" s="27">
        <f t="shared" ca="1" si="12"/>
        <v>71.25</v>
      </c>
      <c r="AA54" s="27">
        <f t="shared" ca="1" si="12"/>
        <v>43445.59</v>
      </c>
      <c r="AB54" s="27">
        <f t="shared" ca="1" si="12"/>
        <v>10401.779999999999</v>
      </c>
      <c r="AC54" s="27">
        <f t="shared" ca="1" si="12"/>
        <v>2553.9999999999995</v>
      </c>
      <c r="AD54" s="27">
        <f t="shared" ca="1" si="12"/>
        <v>893.28</v>
      </c>
      <c r="AE54" s="27">
        <f t="shared" ca="1" si="12"/>
        <v>1994.4499999999998</v>
      </c>
      <c r="AF54" s="27">
        <f t="shared" ca="1" si="12"/>
        <v>2412.52</v>
      </c>
      <c r="AG54" s="27">
        <f t="shared" ca="1" si="12"/>
        <v>1972.9</v>
      </c>
      <c r="AH54" s="27">
        <f t="shared" ca="1" si="13"/>
        <v>11576.03</v>
      </c>
      <c r="AI54" s="27">
        <f t="shared" ca="1" si="13"/>
        <v>5113.1900000000005</v>
      </c>
      <c r="AJ54" s="27">
        <f t="shared" ca="1" si="13"/>
        <v>3689.0800000000004</v>
      </c>
      <c r="AK54" s="27">
        <f t="shared" ca="1" si="13"/>
        <v>2410.5099999999998</v>
      </c>
      <c r="AL54" s="27">
        <f t="shared" ca="1" si="13"/>
        <v>6466.38</v>
      </c>
      <c r="AM54" s="27">
        <f t="shared" ca="1" si="13"/>
        <v>4313.91</v>
      </c>
      <c r="AN54" s="27">
        <f t="shared" ca="1" si="13"/>
        <v>6531.24</v>
      </c>
      <c r="AO54" s="27">
        <f t="shared" ca="1" si="13"/>
        <v>2262.5899999999997</v>
      </c>
      <c r="AP54" s="27">
        <f t="shared" ca="1" si="13"/>
        <v>5174.38</v>
      </c>
      <c r="AQ54" s="27">
        <f t="shared" ca="1" si="13"/>
        <v>10597.89</v>
      </c>
      <c r="AR54" s="27">
        <f t="shared" ca="1" si="14"/>
        <v>4602.88</v>
      </c>
      <c r="AS54" s="27">
        <f t="shared" ca="1" si="14"/>
        <v>1787.47</v>
      </c>
      <c r="AT54" s="27">
        <f t="shared" ca="1" si="14"/>
        <v>2078.13</v>
      </c>
      <c r="AU54" s="27">
        <f t="shared" ca="1" si="14"/>
        <v>21510.559999999998</v>
      </c>
      <c r="AV54" s="27">
        <f t="shared" ca="1" si="14"/>
        <v>13612.92</v>
      </c>
      <c r="AW54" s="27">
        <f t="shared" ca="1" si="14"/>
        <v>10523.32</v>
      </c>
      <c r="AX54" s="27">
        <f t="shared" ca="1" si="14"/>
        <v>12819.230000000001</v>
      </c>
      <c r="AY54" s="27">
        <f t="shared" ca="1" si="14"/>
        <v>2931.6</v>
      </c>
      <c r="AZ54" s="27">
        <f t="shared" ca="1" si="14"/>
        <v>12101.75</v>
      </c>
      <c r="BA54" s="27">
        <f t="shared" ca="1" si="14"/>
        <v>24305.839999999997</v>
      </c>
      <c r="BB54" s="27">
        <f t="shared" ca="1" si="14"/>
        <v>16740.11</v>
      </c>
      <c r="BC54" s="27">
        <f t="shared" ca="1" si="14"/>
        <v>3571.9</v>
      </c>
      <c r="BD54" s="27">
        <f t="shared" ca="1" si="14"/>
        <v>5567.34</v>
      </c>
      <c r="BE54" s="27">
        <f t="shared" ca="1" si="14"/>
        <v>7994.7099999999991</v>
      </c>
      <c r="BF54" s="28"/>
      <c r="BG54" s="27">
        <f t="shared" ca="1" si="15"/>
        <v>13174.7</v>
      </c>
      <c r="BH54" s="27">
        <f t="shared" ca="1" si="15"/>
        <v>4569.92</v>
      </c>
      <c r="BI54" s="27">
        <f t="shared" ca="1" si="15"/>
        <v>7872.0599999999995</v>
      </c>
      <c r="BJ54" s="27">
        <f t="shared" ca="1" si="15"/>
        <v>16481.71</v>
      </c>
      <c r="BK54" s="27">
        <f t="shared" ca="1" si="15"/>
        <v>5983.5499999999993</v>
      </c>
      <c r="BL54" s="27">
        <f t="shared" ca="1" si="15"/>
        <v>9830.869999999999</v>
      </c>
      <c r="BM54" s="27">
        <f t="shared" ca="1" si="15"/>
        <v>11480.57</v>
      </c>
      <c r="BN54" s="27">
        <f t="shared" ca="1" si="15"/>
        <v>1481.84</v>
      </c>
      <c r="BO54" s="27">
        <f t="shared" ca="1" si="15"/>
        <v>11562.83</v>
      </c>
      <c r="BP54" s="27">
        <f t="shared" ca="1" si="15"/>
        <v>3662.24</v>
      </c>
      <c r="BQ54" s="27">
        <f t="shared" ca="1" si="16"/>
        <v>3351.44</v>
      </c>
      <c r="BR54" s="27">
        <f t="shared" ca="1" si="16"/>
        <v>7578.33</v>
      </c>
      <c r="BS54" s="27">
        <f t="shared" ca="1" si="16"/>
        <v>877.7</v>
      </c>
      <c r="BT54" s="27">
        <f t="shared" ca="1" si="16"/>
        <v>615.28</v>
      </c>
      <c r="BU54" s="27">
        <f t="shared" ca="1" si="16"/>
        <v>8193.81</v>
      </c>
      <c r="BV54" s="27">
        <f t="shared" ca="1" si="16"/>
        <v>1092.33</v>
      </c>
      <c r="BW54" s="27">
        <f t="shared" ca="1" si="16"/>
        <v>1903.06</v>
      </c>
      <c r="BX54" s="27">
        <f t="shared" ca="1" si="16"/>
        <v>4935.54</v>
      </c>
      <c r="BY54" s="28"/>
      <c r="BZ54" s="28"/>
      <c r="CA54" s="28"/>
      <c r="CB54" s="28"/>
      <c r="CC54" s="27">
        <f t="shared" ca="1" si="17"/>
        <v>5749.3600000000006</v>
      </c>
      <c r="CD54" s="27">
        <f t="shared" ca="1" si="17"/>
        <v>1190.29</v>
      </c>
      <c r="CE54" s="27">
        <f t="shared" ca="1" si="17"/>
        <v>577.24</v>
      </c>
      <c r="CF54" s="27">
        <f t="shared" ca="1" si="17"/>
        <v>542.62</v>
      </c>
      <c r="CG54" s="27">
        <f t="shared" ca="1" si="17"/>
        <v>1330.0700000000002</v>
      </c>
    </row>
    <row r="55" spans="1:85" x14ac:dyDescent="0.3">
      <c r="A55" s="24">
        <v>2000</v>
      </c>
      <c r="B55" s="27">
        <f t="shared" ca="1" si="9"/>
        <v>407202.38</v>
      </c>
      <c r="C55" s="28"/>
      <c r="D55" s="27">
        <f t="shared" ca="1" si="11"/>
        <v>10690.67</v>
      </c>
      <c r="E55" s="27">
        <f t="shared" ca="1" si="11"/>
        <v>44483.869999999995</v>
      </c>
      <c r="F55" s="27">
        <f t="shared" ca="1" si="11"/>
        <v>90821.26</v>
      </c>
      <c r="G55" s="27">
        <f t="shared" ca="1" si="11"/>
        <v>18209.010000000002</v>
      </c>
      <c r="H55" s="27">
        <f t="shared" ca="1" si="11"/>
        <v>18534.099999999999</v>
      </c>
      <c r="I55" s="27">
        <f t="shared" ca="1" si="11"/>
        <v>11294.019999999999</v>
      </c>
      <c r="J55" s="27">
        <f t="shared" ca="1" si="11"/>
        <v>42090.15</v>
      </c>
      <c r="K55" s="27">
        <f t="shared" ca="1" si="11"/>
        <v>36609.43</v>
      </c>
      <c r="L55" s="27">
        <f t="shared" ca="1" si="11"/>
        <v>14242.35</v>
      </c>
      <c r="M55" s="27">
        <f t="shared" ca="1" si="11"/>
        <v>36569.839999999997</v>
      </c>
      <c r="N55" s="27">
        <f t="shared" ca="1" si="11"/>
        <v>24774.870000000003</v>
      </c>
      <c r="O55" s="27">
        <f t="shared" ca="1" si="11"/>
        <v>12475.77</v>
      </c>
      <c r="P55" s="27">
        <f t="shared" ca="1" si="11"/>
        <v>17219.29</v>
      </c>
      <c r="Q55" s="27">
        <f t="shared" ca="1" si="11"/>
        <v>17304.560000000001</v>
      </c>
      <c r="R55" s="28"/>
      <c r="S55" s="28"/>
      <c r="T55" s="28"/>
      <c r="U55" s="27">
        <f t="shared" ca="1" si="10"/>
        <v>6857.4600000000009</v>
      </c>
      <c r="V55" s="27">
        <f t="shared" ca="1" si="10"/>
        <v>2633.04</v>
      </c>
      <c r="W55" s="25">
        <f t="shared" si="4"/>
        <v>200</v>
      </c>
      <c r="X55" s="27">
        <f t="shared" ca="1" si="12"/>
        <v>10385.790000000001</v>
      </c>
      <c r="Y55" s="27">
        <f t="shared" ca="1" si="12"/>
        <v>212.76</v>
      </c>
      <c r="Z55" s="27">
        <f t="shared" ca="1" si="12"/>
        <v>92.12</v>
      </c>
      <c r="AA55" s="27">
        <f t="shared" ca="1" si="12"/>
        <v>44483.869999999995</v>
      </c>
      <c r="AB55" s="27">
        <f t="shared" ca="1" si="12"/>
        <v>11287.73</v>
      </c>
      <c r="AC55" s="27">
        <f t="shared" ca="1" si="12"/>
        <v>2473.35</v>
      </c>
      <c r="AD55" s="27">
        <f t="shared" ca="1" si="12"/>
        <v>928.81999999999994</v>
      </c>
      <c r="AE55" s="27">
        <f t="shared" ca="1" si="12"/>
        <v>2193.54</v>
      </c>
      <c r="AF55" s="27">
        <f t="shared" ca="1" si="12"/>
        <v>2541.4499999999998</v>
      </c>
      <c r="AG55" s="27">
        <f t="shared" ca="1" si="12"/>
        <v>1985.12</v>
      </c>
      <c r="AH55" s="27">
        <f t="shared" ca="1" si="13"/>
        <v>11511.01</v>
      </c>
      <c r="AI55" s="27">
        <f t="shared" ca="1" si="13"/>
        <v>5273.11</v>
      </c>
      <c r="AJ55" s="27">
        <f t="shared" ca="1" si="13"/>
        <v>3940.0099999999998</v>
      </c>
      <c r="AK55" s="27">
        <f t="shared" ca="1" si="13"/>
        <v>2500.61</v>
      </c>
      <c r="AL55" s="27">
        <f t="shared" ca="1" si="13"/>
        <v>6518.26</v>
      </c>
      <c r="AM55" s="27">
        <f t="shared" ca="1" si="13"/>
        <v>4685.7800000000007</v>
      </c>
      <c r="AN55" s="27">
        <f t="shared" ca="1" si="13"/>
        <v>6672.89</v>
      </c>
      <c r="AO55" s="27">
        <f t="shared" ca="1" si="13"/>
        <v>2276.0600000000004</v>
      </c>
      <c r="AP55" s="27">
        <f t="shared" ca="1" si="13"/>
        <v>5540.91</v>
      </c>
      <c r="AQ55" s="27">
        <f t="shared" ca="1" si="13"/>
        <v>11434.41</v>
      </c>
      <c r="AR55" s="27">
        <f t="shared" ca="1" si="14"/>
        <v>4984.1900000000005</v>
      </c>
      <c r="AS55" s="27">
        <f t="shared" ca="1" si="14"/>
        <v>1818.3400000000001</v>
      </c>
      <c r="AT55" s="27">
        <f t="shared" ca="1" si="14"/>
        <v>2255.6699999999996</v>
      </c>
      <c r="AU55" s="27">
        <f t="shared" ca="1" si="14"/>
        <v>18209.010000000002</v>
      </c>
      <c r="AV55" s="27">
        <f t="shared" ca="1" si="14"/>
        <v>10402.869999999999</v>
      </c>
      <c r="AW55" s="27">
        <f t="shared" ca="1" si="14"/>
        <v>8131.2199999999993</v>
      </c>
      <c r="AX55" s="27">
        <f t="shared" ca="1" si="14"/>
        <v>11294.019999999999</v>
      </c>
      <c r="AY55" s="27">
        <f t="shared" ca="1" si="14"/>
        <v>3196.2599999999998</v>
      </c>
      <c r="AZ55" s="27">
        <f t="shared" ca="1" si="14"/>
        <v>12994.939999999999</v>
      </c>
      <c r="BA55" s="27">
        <f t="shared" ca="1" si="14"/>
        <v>25898.959999999999</v>
      </c>
      <c r="BB55" s="27">
        <f t="shared" ca="1" si="14"/>
        <v>17382.29</v>
      </c>
      <c r="BC55" s="27">
        <f t="shared" ca="1" si="14"/>
        <v>3589.51</v>
      </c>
      <c r="BD55" s="27">
        <f t="shared" ca="1" si="14"/>
        <v>7872.03</v>
      </c>
      <c r="BE55" s="27">
        <f t="shared" ca="1" si="14"/>
        <v>7133.74</v>
      </c>
      <c r="BF55" s="28"/>
      <c r="BG55" s="27">
        <f t="shared" ca="1" si="15"/>
        <v>14242.35</v>
      </c>
      <c r="BH55" s="27">
        <f t="shared" ca="1" si="15"/>
        <v>4575.09</v>
      </c>
      <c r="BI55" s="27">
        <f t="shared" ca="1" si="15"/>
        <v>8265.51</v>
      </c>
      <c r="BJ55" s="27">
        <f t="shared" ca="1" si="15"/>
        <v>17032.830000000002</v>
      </c>
      <c r="BK55" s="27">
        <f t="shared" ca="1" si="15"/>
        <v>6696.41</v>
      </c>
      <c r="BL55" s="27">
        <f t="shared" ca="1" si="15"/>
        <v>10698.029999999999</v>
      </c>
      <c r="BM55" s="27">
        <f t="shared" ca="1" si="15"/>
        <v>12321.64</v>
      </c>
      <c r="BN55" s="27">
        <f t="shared" ca="1" si="15"/>
        <v>1755.1999999999998</v>
      </c>
      <c r="BO55" s="27">
        <f t="shared" ca="1" si="15"/>
        <v>12475.77</v>
      </c>
      <c r="BP55" s="27">
        <f t="shared" ca="1" si="15"/>
        <v>4272.26</v>
      </c>
      <c r="BQ55" s="27">
        <f t="shared" ca="1" si="16"/>
        <v>3245.0600000000004</v>
      </c>
      <c r="BR55" s="27">
        <f t="shared" ca="1" si="16"/>
        <v>8099.3600000000006</v>
      </c>
      <c r="BS55" s="27">
        <f t="shared" ca="1" si="16"/>
        <v>954.58999999999992</v>
      </c>
      <c r="BT55" s="27">
        <f t="shared" ca="1" si="16"/>
        <v>648.01</v>
      </c>
      <c r="BU55" s="27">
        <f t="shared" ca="1" si="16"/>
        <v>9278.6</v>
      </c>
      <c r="BV55" s="27">
        <f t="shared" ca="1" si="16"/>
        <v>1151.95</v>
      </c>
      <c r="BW55" s="27">
        <f t="shared" ca="1" si="16"/>
        <v>1584.74</v>
      </c>
      <c r="BX55" s="27">
        <f t="shared" ca="1" si="16"/>
        <v>5289.27</v>
      </c>
      <c r="BY55" s="28"/>
      <c r="BZ55" s="28"/>
      <c r="CA55" s="28"/>
      <c r="CB55" s="28"/>
      <c r="CC55" s="27">
        <f t="shared" ca="1" si="17"/>
        <v>5684.4699999999993</v>
      </c>
      <c r="CD55" s="27">
        <f t="shared" ca="1" si="17"/>
        <v>1330.97</v>
      </c>
      <c r="CE55" s="27">
        <f t="shared" ca="1" si="17"/>
        <v>606.39</v>
      </c>
      <c r="CF55" s="27">
        <f t="shared" ca="1" si="17"/>
        <v>641.52</v>
      </c>
      <c r="CG55" s="27">
        <f t="shared" ca="1" si="17"/>
        <v>1404.65</v>
      </c>
    </row>
    <row r="56" spans="1:85" x14ac:dyDescent="0.3">
      <c r="A56" s="24">
        <v>2001</v>
      </c>
      <c r="B56" s="27">
        <f t="shared" ca="1" si="9"/>
        <v>402718.4</v>
      </c>
      <c r="C56" s="28"/>
      <c r="D56" s="27">
        <f t="shared" ref="D56:Q65" ca="1" si="18">SUM(OFFSET(D$77,$W56,0,4,1))</f>
        <v>9478.84</v>
      </c>
      <c r="E56" s="27">
        <f t="shared" ca="1" si="18"/>
        <v>41716.400000000001</v>
      </c>
      <c r="F56" s="27">
        <f t="shared" ca="1" si="18"/>
        <v>83238.53</v>
      </c>
      <c r="G56" s="27">
        <f t="shared" ca="1" si="18"/>
        <v>20312.990000000002</v>
      </c>
      <c r="H56" s="27">
        <f t="shared" ca="1" si="18"/>
        <v>24581.55</v>
      </c>
      <c r="I56" s="27">
        <f t="shared" ca="1" si="18"/>
        <v>12736</v>
      </c>
      <c r="J56" s="27">
        <f t="shared" ca="1" si="18"/>
        <v>38511.25</v>
      </c>
      <c r="K56" s="27">
        <f t="shared" ca="1" si="18"/>
        <v>38890.449999999997</v>
      </c>
      <c r="L56" s="27">
        <f t="shared" ca="1" si="18"/>
        <v>13128.36</v>
      </c>
      <c r="M56" s="27">
        <f t="shared" ca="1" si="18"/>
        <v>40196.11</v>
      </c>
      <c r="N56" s="27">
        <f t="shared" ca="1" si="18"/>
        <v>23384.449999999997</v>
      </c>
      <c r="O56" s="27">
        <f t="shared" ca="1" si="18"/>
        <v>11359.6</v>
      </c>
      <c r="P56" s="27">
        <f t="shared" ca="1" si="18"/>
        <v>16186.829999999998</v>
      </c>
      <c r="Q56" s="27">
        <f t="shared" ca="1" si="18"/>
        <v>17761.89</v>
      </c>
      <c r="R56" s="28"/>
      <c r="S56" s="28"/>
      <c r="T56" s="28"/>
      <c r="U56" s="27">
        <f t="shared" ca="1" si="10"/>
        <v>6283.48</v>
      </c>
      <c r="V56" s="27">
        <f t="shared" ca="1" si="10"/>
        <v>2603.91</v>
      </c>
      <c r="W56" s="25">
        <f t="shared" si="4"/>
        <v>204</v>
      </c>
      <c r="X56" s="27">
        <f t="shared" ca="1" si="12"/>
        <v>9193.41</v>
      </c>
      <c r="Y56" s="27">
        <f t="shared" ca="1" si="12"/>
        <v>195.64</v>
      </c>
      <c r="Z56" s="27">
        <f t="shared" ca="1" si="12"/>
        <v>89.78</v>
      </c>
      <c r="AA56" s="27">
        <f t="shared" ca="1" si="12"/>
        <v>41716.400000000001</v>
      </c>
      <c r="AB56" s="27">
        <f t="shared" ca="1" si="12"/>
        <v>9413.1500000000015</v>
      </c>
      <c r="AC56" s="27">
        <f t="shared" ca="1" si="12"/>
        <v>2142.6999999999998</v>
      </c>
      <c r="AD56" s="27">
        <f t="shared" ca="1" si="12"/>
        <v>883.68000000000006</v>
      </c>
      <c r="AE56" s="27">
        <f t="shared" ca="1" si="12"/>
        <v>1801.67</v>
      </c>
      <c r="AF56" s="27">
        <f t="shared" ca="1" si="12"/>
        <v>2459.7399999999998</v>
      </c>
      <c r="AG56" s="27">
        <f t="shared" ca="1" si="12"/>
        <v>1875.45</v>
      </c>
      <c r="AH56" s="27">
        <f t="shared" ca="1" si="13"/>
        <v>10323.32</v>
      </c>
      <c r="AI56" s="27">
        <f t="shared" ca="1" si="13"/>
        <v>4659.34</v>
      </c>
      <c r="AJ56" s="27">
        <f t="shared" ca="1" si="13"/>
        <v>3894.6800000000003</v>
      </c>
      <c r="AK56" s="27">
        <f t="shared" ca="1" si="13"/>
        <v>2428.9899999999998</v>
      </c>
      <c r="AL56" s="27">
        <f t="shared" ca="1" si="13"/>
        <v>5990.31</v>
      </c>
      <c r="AM56" s="27">
        <f t="shared" ca="1" si="13"/>
        <v>4545.26</v>
      </c>
      <c r="AN56" s="27">
        <f t="shared" ca="1" si="13"/>
        <v>6111.8899999999994</v>
      </c>
      <c r="AO56" s="27">
        <f t="shared" ca="1" si="13"/>
        <v>2150.6999999999998</v>
      </c>
      <c r="AP56" s="27">
        <f t="shared" ca="1" si="13"/>
        <v>5157.93</v>
      </c>
      <c r="AQ56" s="27">
        <f t="shared" ca="1" si="13"/>
        <v>10942.869999999999</v>
      </c>
      <c r="AR56" s="27">
        <f t="shared" ca="1" si="14"/>
        <v>4593.72</v>
      </c>
      <c r="AS56" s="27">
        <f t="shared" ca="1" si="14"/>
        <v>1720.96</v>
      </c>
      <c r="AT56" s="27">
        <f t="shared" ca="1" si="14"/>
        <v>2142.13</v>
      </c>
      <c r="AU56" s="27">
        <f t="shared" ca="1" si="14"/>
        <v>20312.990000000002</v>
      </c>
      <c r="AV56" s="27">
        <f t="shared" ca="1" si="14"/>
        <v>13723.580000000002</v>
      </c>
      <c r="AW56" s="27">
        <f t="shared" ca="1" si="14"/>
        <v>10857.990000000002</v>
      </c>
      <c r="AX56" s="27">
        <f t="shared" ca="1" si="14"/>
        <v>12736</v>
      </c>
      <c r="AY56" s="27">
        <f t="shared" ca="1" si="14"/>
        <v>3046</v>
      </c>
      <c r="AZ56" s="27">
        <f t="shared" ca="1" si="14"/>
        <v>11820.24</v>
      </c>
      <c r="BA56" s="27">
        <f t="shared" ca="1" si="14"/>
        <v>23645.010000000002</v>
      </c>
      <c r="BB56" s="27">
        <f t="shared" ca="1" si="14"/>
        <v>15672.94</v>
      </c>
      <c r="BC56" s="27">
        <f t="shared" ca="1" si="14"/>
        <v>3123.12</v>
      </c>
      <c r="BD56" s="27">
        <f t="shared" ca="1" si="14"/>
        <v>8688.0499999999993</v>
      </c>
      <c r="BE56" s="27">
        <f t="shared" ca="1" si="14"/>
        <v>10531.56</v>
      </c>
      <c r="BF56" s="28"/>
      <c r="BG56" s="27">
        <f t="shared" ca="1" si="15"/>
        <v>13128.36</v>
      </c>
      <c r="BH56" s="27">
        <f t="shared" ca="1" si="15"/>
        <v>4273.57</v>
      </c>
      <c r="BI56" s="27">
        <f t="shared" ca="1" si="15"/>
        <v>7979.7900000000009</v>
      </c>
      <c r="BJ56" s="27">
        <f t="shared" ca="1" si="15"/>
        <v>20626.68</v>
      </c>
      <c r="BK56" s="27">
        <f t="shared" ca="1" si="15"/>
        <v>7316.08</v>
      </c>
      <c r="BL56" s="27">
        <f t="shared" ca="1" si="15"/>
        <v>10164.49</v>
      </c>
      <c r="BM56" s="27">
        <f t="shared" ca="1" si="15"/>
        <v>11209.869999999999</v>
      </c>
      <c r="BN56" s="27">
        <f t="shared" ca="1" si="15"/>
        <v>2010.0900000000001</v>
      </c>
      <c r="BO56" s="27">
        <f t="shared" ca="1" si="15"/>
        <v>11359.6</v>
      </c>
      <c r="BP56" s="27">
        <f t="shared" ca="1" si="15"/>
        <v>4391.58</v>
      </c>
      <c r="BQ56" s="27">
        <f t="shared" ca="1" si="16"/>
        <v>3212.66</v>
      </c>
      <c r="BR56" s="27">
        <f t="shared" ca="1" si="16"/>
        <v>6926.52</v>
      </c>
      <c r="BS56" s="27">
        <f t="shared" ca="1" si="16"/>
        <v>990.69999999999993</v>
      </c>
      <c r="BT56" s="27">
        <f t="shared" ca="1" si="16"/>
        <v>665.36</v>
      </c>
      <c r="BU56" s="27">
        <f t="shared" ca="1" si="16"/>
        <v>9706.23</v>
      </c>
      <c r="BV56" s="27">
        <f t="shared" ca="1" si="16"/>
        <v>1098.24</v>
      </c>
      <c r="BW56" s="27">
        <f t="shared" ca="1" si="16"/>
        <v>2002.52</v>
      </c>
      <c r="BX56" s="27">
        <f t="shared" ca="1" si="16"/>
        <v>4954.92</v>
      </c>
      <c r="BY56" s="28"/>
      <c r="BZ56" s="28"/>
      <c r="CA56" s="28"/>
      <c r="CB56" s="28"/>
      <c r="CC56" s="27">
        <f t="shared" ca="1" si="17"/>
        <v>5122.2300000000005</v>
      </c>
      <c r="CD56" s="27">
        <f t="shared" ca="1" si="17"/>
        <v>1250.56</v>
      </c>
      <c r="CE56" s="27">
        <f t="shared" ca="1" si="17"/>
        <v>557.57000000000005</v>
      </c>
      <c r="CF56" s="27">
        <f t="shared" ca="1" si="17"/>
        <v>602.32999999999993</v>
      </c>
      <c r="CG56" s="27">
        <f t="shared" ca="1" si="17"/>
        <v>1429.92</v>
      </c>
    </row>
    <row r="57" spans="1:85" x14ac:dyDescent="0.3">
      <c r="A57" s="24">
        <v>2002</v>
      </c>
      <c r="B57" s="27">
        <f t="shared" ca="1" si="9"/>
        <v>432519.52</v>
      </c>
      <c r="C57" s="28"/>
      <c r="D57" s="27">
        <f t="shared" ca="1" si="18"/>
        <v>9934.27</v>
      </c>
      <c r="E57" s="27">
        <f t="shared" ca="1" si="18"/>
        <v>42774.19</v>
      </c>
      <c r="F57" s="27">
        <f t="shared" ca="1" si="18"/>
        <v>85395.6</v>
      </c>
      <c r="G57" s="27">
        <f t="shared" ca="1" si="18"/>
        <v>22900.080000000002</v>
      </c>
      <c r="H57" s="27">
        <f t="shared" ca="1" si="18"/>
        <v>29155.71</v>
      </c>
      <c r="I57" s="27">
        <f t="shared" ca="1" si="18"/>
        <v>14537.640000000001</v>
      </c>
      <c r="J57" s="27">
        <f t="shared" ca="1" si="18"/>
        <v>40913.06</v>
      </c>
      <c r="K57" s="27">
        <f t="shared" ca="1" si="18"/>
        <v>43664.55</v>
      </c>
      <c r="L57" s="27">
        <f t="shared" ca="1" si="18"/>
        <v>13391.05</v>
      </c>
      <c r="M57" s="27">
        <f t="shared" ca="1" si="18"/>
        <v>45617.919999999998</v>
      </c>
      <c r="N57" s="27">
        <f t="shared" ca="1" si="18"/>
        <v>25094.1</v>
      </c>
      <c r="O57" s="27">
        <f t="shared" ca="1" si="18"/>
        <v>11629.73</v>
      </c>
      <c r="P57" s="27">
        <f t="shared" ca="1" si="18"/>
        <v>17186.93</v>
      </c>
      <c r="Q57" s="27">
        <f t="shared" ca="1" si="18"/>
        <v>18537.400000000001</v>
      </c>
      <c r="R57" s="28"/>
      <c r="S57" s="28"/>
      <c r="T57" s="28"/>
      <c r="U57" s="27">
        <f t="shared" ca="1" si="10"/>
        <v>6387.16</v>
      </c>
      <c r="V57" s="27">
        <f t="shared" ca="1" si="10"/>
        <v>2841.13</v>
      </c>
      <c r="W57" s="25">
        <f t="shared" si="4"/>
        <v>208</v>
      </c>
      <c r="X57" s="27">
        <f t="shared" ca="1" si="12"/>
        <v>9619.630000000001</v>
      </c>
      <c r="Y57" s="27">
        <f t="shared" ca="1" si="12"/>
        <v>188.51</v>
      </c>
      <c r="Z57" s="27">
        <f t="shared" ca="1" si="12"/>
        <v>126.13</v>
      </c>
      <c r="AA57" s="27">
        <f t="shared" ca="1" si="12"/>
        <v>42774.19</v>
      </c>
      <c r="AB57" s="27">
        <f t="shared" ca="1" si="12"/>
        <v>10162.31</v>
      </c>
      <c r="AC57" s="27">
        <f t="shared" ca="1" si="12"/>
        <v>2163.84</v>
      </c>
      <c r="AD57" s="27">
        <f t="shared" ca="1" si="12"/>
        <v>908.71999999999991</v>
      </c>
      <c r="AE57" s="27">
        <f t="shared" ca="1" si="12"/>
        <v>2027.62</v>
      </c>
      <c r="AF57" s="27">
        <f t="shared" ca="1" si="12"/>
        <v>2556.21</v>
      </c>
      <c r="AG57" s="27">
        <f t="shared" ca="1" si="12"/>
        <v>1826.22</v>
      </c>
      <c r="AH57" s="27">
        <f t="shared" ca="1" si="13"/>
        <v>10467.01</v>
      </c>
      <c r="AI57" s="27">
        <f t="shared" ca="1" si="13"/>
        <v>4712.18</v>
      </c>
      <c r="AJ57" s="27">
        <f t="shared" ca="1" si="13"/>
        <v>3935.9</v>
      </c>
      <c r="AK57" s="27">
        <f t="shared" ca="1" si="13"/>
        <v>2566.39</v>
      </c>
      <c r="AL57" s="27">
        <f t="shared" ca="1" si="13"/>
        <v>6021.46</v>
      </c>
      <c r="AM57" s="27">
        <f t="shared" ca="1" si="13"/>
        <v>4752.4199999999992</v>
      </c>
      <c r="AN57" s="27">
        <f t="shared" ca="1" si="13"/>
        <v>6117.09</v>
      </c>
      <c r="AO57" s="27">
        <f t="shared" ca="1" si="13"/>
        <v>2141.67</v>
      </c>
      <c r="AP57" s="27">
        <f t="shared" ca="1" si="13"/>
        <v>5164.93</v>
      </c>
      <c r="AQ57" s="27">
        <f t="shared" ca="1" si="13"/>
        <v>11137.39</v>
      </c>
      <c r="AR57" s="27">
        <f t="shared" ca="1" si="14"/>
        <v>4634.8899999999994</v>
      </c>
      <c r="AS57" s="27">
        <f t="shared" ca="1" si="14"/>
        <v>1688.27</v>
      </c>
      <c r="AT57" s="27">
        <f t="shared" ca="1" si="14"/>
        <v>2411.06</v>
      </c>
      <c r="AU57" s="27">
        <f t="shared" ca="1" si="14"/>
        <v>22900.080000000002</v>
      </c>
      <c r="AV57" s="27">
        <f t="shared" ca="1" si="14"/>
        <v>15912.07</v>
      </c>
      <c r="AW57" s="27">
        <f t="shared" ca="1" si="14"/>
        <v>13243.64</v>
      </c>
      <c r="AX57" s="27">
        <f t="shared" ca="1" si="14"/>
        <v>14537.640000000001</v>
      </c>
      <c r="AY57" s="27">
        <f t="shared" ca="1" si="14"/>
        <v>3275.92</v>
      </c>
      <c r="AZ57" s="27">
        <f t="shared" ca="1" si="14"/>
        <v>12794.119999999999</v>
      </c>
      <c r="BA57" s="27">
        <f t="shared" ca="1" si="14"/>
        <v>24843.02</v>
      </c>
      <c r="BB57" s="27">
        <f t="shared" ca="1" si="14"/>
        <v>15456.939999999999</v>
      </c>
      <c r="BC57" s="27">
        <f t="shared" ca="1" si="14"/>
        <v>3073.31</v>
      </c>
      <c r="BD57" s="27">
        <f t="shared" ca="1" si="14"/>
        <v>10064.73</v>
      </c>
      <c r="BE57" s="27">
        <f t="shared" ca="1" si="14"/>
        <v>13943.759999999998</v>
      </c>
      <c r="BF57" s="28"/>
      <c r="BG57" s="27">
        <f t="shared" ca="1" si="15"/>
        <v>13391.05</v>
      </c>
      <c r="BH57" s="27">
        <f t="shared" ca="1" si="15"/>
        <v>4418.18</v>
      </c>
      <c r="BI57" s="27">
        <f t="shared" ca="1" si="15"/>
        <v>8945.09</v>
      </c>
      <c r="BJ57" s="27">
        <f t="shared" ca="1" si="15"/>
        <v>24586.120000000003</v>
      </c>
      <c r="BK57" s="27">
        <f t="shared" ca="1" si="15"/>
        <v>7668.5299999999988</v>
      </c>
      <c r="BL57" s="27">
        <f t="shared" ca="1" si="15"/>
        <v>11170.09</v>
      </c>
      <c r="BM57" s="27">
        <f t="shared" ca="1" si="15"/>
        <v>11558.880000000001</v>
      </c>
      <c r="BN57" s="27">
        <f t="shared" ca="1" si="15"/>
        <v>2365.14</v>
      </c>
      <c r="BO57" s="27">
        <f t="shared" ca="1" si="15"/>
        <v>11629.73</v>
      </c>
      <c r="BP57" s="27">
        <f t="shared" ca="1" si="15"/>
        <v>4924.5199999999995</v>
      </c>
      <c r="BQ57" s="27">
        <f t="shared" ca="1" si="16"/>
        <v>3451.3300000000004</v>
      </c>
      <c r="BR57" s="27">
        <f t="shared" ca="1" si="16"/>
        <v>7005.87</v>
      </c>
      <c r="BS57" s="27">
        <f t="shared" ca="1" si="16"/>
        <v>1068.73</v>
      </c>
      <c r="BT57" s="27">
        <f t="shared" ca="1" si="16"/>
        <v>736.49</v>
      </c>
      <c r="BU57" s="27">
        <f t="shared" ca="1" si="16"/>
        <v>10017.51</v>
      </c>
      <c r="BV57" s="27">
        <f t="shared" ca="1" si="16"/>
        <v>1130.18</v>
      </c>
      <c r="BW57" s="27">
        <f t="shared" ca="1" si="16"/>
        <v>2260.73</v>
      </c>
      <c r="BX57" s="27">
        <f t="shared" ca="1" si="16"/>
        <v>5129</v>
      </c>
      <c r="BY57" s="28"/>
      <c r="BZ57" s="28"/>
      <c r="CA57" s="28"/>
      <c r="CB57" s="28"/>
      <c r="CC57" s="27">
        <f t="shared" ca="1" si="17"/>
        <v>4987.25</v>
      </c>
      <c r="CD57" s="27">
        <f t="shared" ca="1" si="17"/>
        <v>1344.19</v>
      </c>
      <c r="CE57" s="27">
        <f t="shared" ca="1" si="17"/>
        <v>541.72</v>
      </c>
      <c r="CF57" s="27">
        <f t="shared" ca="1" si="17"/>
        <v>628.87</v>
      </c>
      <c r="CG57" s="27">
        <f t="shared" ca="1" si="17"/>
        <v>1592.0500000000002</v>
      </c>
    </row>
    <row r="58" spans="1:85" x14ac:dyDescent="0.3">
      <c r="A58" s="24">
        <v>2003</v>
      </c>
      <c r="B58" s="27">
        <f t="shared" ca="1" si="9"/>
        <v>460819.79</v>
      </c>
      <c r="C58" s="28"/>
      <c r="D58" s="27">
        <f t="shared" ca="1" si="18"/>
        <v>10109.9</v>
      </c>
      <c r="E58" s="27">
        <f t="shared" ca="1" si="18"/>
        <v>43321.179999999993</v>
      </c>
      <c r="F58" s="27">
        <f t="shared" ca="1" si="18"/>
        <v>84358.3</v>
      </c>
      <c r="G58" s="27">
        <f t="shared" ca="1" si="18"/>
        <v>23880.73</v>
      </c>
      <c r="H58" s="27">
        <f t="shared" ca="1" si="18"/>
        <v>32597.560000000005</v>
      </c>
      <c r="I58" s="27">
        <f t="shared" ca="1" si="18"/>
        <v>16339.47</v>
      </c>
      <c r="J58" s="27">
        <f t="shared" ca="1" si="18"/>
        <v>44414.07</v>
      </c>
      <c r="K58" s="27">
        <f t="shared" ca="1" si="18"/>
        <v>52092.340000000004</v>
      </c>
      <c r="L58" s="27">
        <f t="shared" ca="1" si="18"/>
        <v>14521.739999999998</v>
      </c>
      <c r="M58" s="27">
        <f t="shared" ca="1" si="18"/>
        <v>47341.66</v>
      </c>
      <c r="N58" s="27">
        <f t="shared" ca="1" si="18"/>
        <v>27723.09</v>
      </c>
      <c r="O58" s="27">
        <f t="shared" ca="1" si="18"/>
        <v>13144.98</v>
      </c>
      <c r="P58" s="27">
        <f t="shared" ca="1" si="18"/>
        <v>18544.71</v>
      </c>
      <c r="Q58" s="27">
        <f t="shared" ca="1" si="18"/>
        <v>19961.86</v>
      </c>
      <c r="R58" s="28"/>
      <c r="S58" s="28"/>
      <c r="T58" s="28"/>
      <c r="U58" s="27">
        <f t="shared" ca="1" si="10"/>
        <v>6547.18</v>
      </c>
      <c r="V58" s="27">
        <f t="shared" ca="1" si="10"/>
        <v>2936.14</v>
      </c>
      <c r="W58" s="25">
        <f t="shared" si="4"/>
        <v>212</v>
      </c>
      <c r="X58" s="27">
        <f t="shared" ca="1" si="12"/>
        <v>9767.9399999999987</v>
      </c>
      <c r="Y58" s="27">
        <f t="shared" ca="1" si="12"/>
        <v>197.77</v>
      </c>
      <c r="Z58" s="27">
        <f t="shared" ca="1" si="12"/>
        <v>144.18</v>
      </c>
      <c r="AA58" s="27">
        <f t="shared" ca="1" si="12"/>
        <v>43321.179999999993</v>
      </c>
      <c r="AB58" s="27">
        <f t="shared" ca="1" si="12"/>
        <v>10344.970000000001</v>
      </c>
      <c r="AC58" s="27">
        <f t="shared" ca="1" si="12"/>
        <v>2105.15</v>
      </c>
      <c r="AD58" s="27">
        <f t="shared" ca="1" si="12"/>
        <v>885.85</v>
      </c>
      <c r="AE58" s="27">
        <f t="shared" ca="1" si="12"/>
        <v>1987.6899999999998</v>
      </c>
      <c r="AF58" s="27">
        <f t="shared" ca="1" si="12"/>
        <v>2431.9899999999998</v>
      </c>
      <c r="AG58" s="27">
        <f t="shared" ca="1" si="12"/>
        <v>1770.73</v>
      </c>
      <c r="AH58" s="27">
        <f t="shared" ca="1" si="13"/>
        <v>10279.34</v>
      </c>
      <c r="AI58" s="27">
        <f t="shared" ca="1" si="13"/>
        <v>4718.63</v>
      </c>
      <c r="AJ58" s="27">
        <f t="shared" ca="1" si="13"/>
        <v>3734.7400000000002</v>
      </c>
      <c r="AK58" s="27">
        <f t="shared" ca="1" si="13"/>
        <v>2655.45</v>
      </c>
      <c r="AL58" s="27">
        <f t="shared" ca="1" si="13"/>
        <v>5902.5099999999993</v>
      </c>
      <c r="AM58" s="27">
        <f t="shared" ca="1" si="13"/>
        <v>4766.7199999999993</v>
      </c>
      <c r="AN58" s="27">
        <f t="shared" ca="1" si="13"/>
        <v>5914.31</v>
      </c>
      <c r="AO58" s="27">
        <f t="shared" ca="1" si="13"/>
        <v>2090.9</v>
      </c>
      <c r="AP58" s="27">
        <f t="shared" ca="1" si="13"/>
        <v>4992.58</v>
      </c>
      <c r="AQ58" s="27">
        <f t="shared" ca="1" si="13"/>
        <v>10909.59</v>
      </c>
      <c r="AR58" s="27">
        <f t="shared" ca="1" si="14"/>
        <v>4748.17</v>
      </c>
      <c r="AS58" s="27">
        <f t="shared" ca="1" si="14"/>
        <v>1737.2099999999998</v>
      </c>
      <c r="AT58" s="27">
        <f t="shared" ca="1" si="14"/>
        <v>2381.7799999999997</v>
      </c>
      <c r="AU58" s="27">
        <f t="shared" ca="1" si="14"/>
        <v>23880.73</v>
      </c>
      <c r="AV58" s="27">
        <f t="shared" ca="1" si="14"/>
        <v>17452.559999999998</v>
      </c>
      <c r="AW58" s="27">
        <f t="shared" ca="1" si="14"/>
        <v>15145.009999999998</v>
      </c>
      <c r="AX58" s="27">
        <f t="shared" ca="1" si="14"/>
        <v>16339.47</v>
      </c>
      <c r="AY58" s="27">
        <f t="shared" ca="1" si="14"/>
        <v>3625.3399999999997</v>
      </c>
      <c r="AZ58" s="27">
        <f t="shared" ca="1" si="14"/>
        <v>13496.690000000002</v>
      </c>
      <c r="BA58" s="27">
        <f t="shared" ca="1" si="14"/>
        <v>27292.04</v>
      </c>
      <c r="BB58" s="27">
        <f t="shared" ca="1" si="14"/>
        <v>16997.809999999998</v>
      </c>
      <c r="BC58" s="27">
        <f t="shared" ca="1" si="14"/>
        <v>2963.88</v>
      </c>
      <c r="BD58" s="27">
        <f t="shared" ca="1" si="14"/>
        <v>11803.920000000002</v>
      </c>
      <c r="BE58" s="27">
        <f t="shared" ca="1" si="14"/>
        <v>18988.64</v>
      </c>
      <c r="BF58" s="28"/>
      <c r="BG58" s="27">
        <f t="shared" ca="1" si="15"/>
        <v>14521.739999999998</v>
      </c>
      <c r="BH58" s="27">
        <f t="shared" ca="1" si="15"/>
        <v>4399.32</v>
      </c>
      <c r="BI58" s="27">
        <f t="shared" ca="1" si="15"/>
        <v>9359.27</v>
      </c>
      <c r="BJ58" s="27">
        <f t="shared" ca="1" si="15"/>
        <v>25707.55</v>
      </c>
      <c r="BK58" s="27">
        <f t="shared" ca="1" si="15"/>
        <v>7875.5300000000007</v>
      </c>
      <c r="BL58" s="27">
        <f t="shared" ca="1" si="15"/>
        <v>12493.9</v>
      </c>
      <c r="BM58" s="27">
        <f t="shared" ca="1" si="15"/>
        <v>12470.48</v>
      </c>
      <c r="BN58" s="27">
        <f t="shared" ca="1" si="15"/>
        <v>2758.73</v>
      </c>
      <c r="BO58" s="27">
        <f t="shared" ca="1" si="15"/>
        <v>13144.98</v>
      </c>
      <c r="BP58" s="27">
        <f t="shared" ca="1" si="15"/>
        <v>5489.32</v>
      </c>
      <c r="BQ58" s="27">
        <f t="shared" ca="1" si="16"/>
        <v>3645.61</v>
      </c>
      <c r="BR58" s="27">
        <f t="shared" ca="1" si="16"/>
        <v>7435.22</v>
      </c>
      <c r="BS58" s="27">
        <f t="shared" ca="1" si="16"/>
        <v>1157.6799999999998</v>
      </c>
      <c r="BT58" s="27">
        <f t="shared" ca="1" si="16"/>
        <v>816.9</v>
      </c>
      <c r="BU58" s="27">
        <f t="shared" ca="1" si="16"/>
        <v>10676.86</v>
      </c>
      <c r="BV58" s="27">
        <f t="shared" ca="1" si="16"/>
        <v>1141.8600000000001</v>
      </c>
      <c r="BW58" s="27">
        <f t="shared" ca="1" si="16"/>
        <v>2516.65</v>
      </c>
      <c r="BX58" s="27">
        <f t="shared" ca="1" si="16"/>
        <v>5626.51</v>
      </c>
      <c r="BY58" s="28"/>
      <c r="BZ58" s="28"/>
      <c r="CA58" s="28"/>
      <c r="CB58" s="28"/>
      <c r="CC58" s="27">
        <f t="shared" ca="1" si="17"/>
        <v>5028.4400000000005</v>
      </c>
      <c r="CD58" s="27">
        <f t="shared" ca="1" si="17"/>
        <v>1495.75</v>
      </c>
      <c r="CE58" s="27">
        <f t="shared" ca="1" si="17"/>
        <v>579.12</v>
      </c>
      <c r="CF58" s="27">
        <f t="shared" ca="1" si="17"/>
        <v>696.36999999999989</v>
      </c>
      <c r="CG58" s="27">
        <f t="shared" ca="1" si="17"/>
        <v>1667.2299999999998</v>
      </c>
    </row>
    <row r="59" spans="1:85" x14ac:dyDescent="0.3">
      <c r="A59" s="24">
        <v>2004</v>
      </c>
      <c r="B59" s="27">
        <f t="shared" ca="1" si="9"/>
        <v>464070.67</v>
      </c>
      <c r="C59" s="28"/>
      <c r="D59" s="27">
        <f t="shared" ca="1" si="18"/>
        <v>11340.24</v>
      </c>
      <c r="E59" s="27">
        <f t="shared" ca="1" si="18"/>
        <v>36893.71</v>
      </c>
      <c r="F59" s="27">
        <f t="shared" ca="1" si="18"/>
        <v>86295.34</v>
      </c>
      <c r="G59" s="27">
        <f t="shared" ca="1" si="18"/>
        <v>23299.629999999997</v>
      </c>
      <c r="H59" s="27">
        <f t="shared" ca="1" si="18"/>
        <v>30577.57</v>
      </c>
      <c r="I59" s="27">
        <f t="shared" ca="1" si="18"/>
        <v>16262.150000000001</v>
      </c>
      <c r="J59" s="27">
        <f t="shared" ca="1" si="18"/>
        <v>47380.83</v>
      </c>
      <c r="K59" s="27">
        <f t="shared" ca="1" si="18"/>
        <v>54303.880000000005</v>
      </c>
      <c r="L59" s="27">
        <f t="shared" ca="1" si="18"/>
        <v>15423.619999999999</v>
      </c>
      <c r="M59" s="27">
        <f t="shared" ca="1" si="18"/>
        <v>45837.649999999994</v>
      </c>
      <c r="N59" s="27">
        <f t="shared" ca="1" si="18"/>
        <v>29232.070000000003</v>
      </c>
      <c r="O59" s="27">
        <f t="shared" ca="1" si="18"/>
        <v>14535.05</v>
      </c>
      <c r="P59" s="27">
        <f t="shared" ca="1" si="18"/>
        <v>18811.830000000002</v>
      </c>
      <c r="Q59" s="27">
        <f t="shared" ca="1" si="18"/>
        <v>20932.09</v>
      </c>
      <c r="R59" s="28"/>
      <c r="S59" s="28"/>
      <c r="T59" s="28"/>
      <c r="U59" s="27">
        <f t="shared" ca="1" si="10"/>
        <v>6694.82</v>
      </c>
      <c r="V59" s="27">
        <f t="shared" ca="1" si="10"/>
        <v>2842.66</v>
      </c>
      <c r="W59" s="25">
        <f t="shared" si="4"/>
        <v>216</v>
      </c>
      <c r="X59" s="27">
        <f t="shared" ca="1" si="12"/>
        <v>10960.88</v>
      </c>
      <c r="Y59" s="27">
        <f t="shared" ca="1" si="12"/>
        <v>207.86999999999998</v>
      </c>
      <c r="Z59" s="27">
        <f t="shared" ca="1" si="12"/>
        <v>171.49</v>
      </c>
      <c r="AA59" s="27">
        <f t="shared" ca="1" si="12"/>
        <v>36893.71</v>
      </c>
      <c r="AB59" s="27">
        <f t="shared" ca="1" si="12"/>
        <v>10700.08</v>
      </c>
      <c r="AC59" s="27">
        <f t="shared" ca="1" si="12"/>
        <v>2082.04</v>
      </c>
      <c r="AD59" s="27">
        <f t="shared" ca="1" si="12"/>
        <v>986.19</v>
      </c>
      <c r="AE59" s="27">
        <f t="shared" ca="1" si="12"/>
        <v>2240.48</v>
      </c>
      <c r="AF59" s="27">
        <f t="shared" ca="1" si="12"/>
        <v>2698.2299999999996</v>
      </c>
      <c r="AG59" s="27">
        <f t="shared" ca="1" si="12"/>
        <v>1816.3899999999999</v>
      </c>
      <c r="AH59" s="27">
        <f t="shared" ca="1" si="13"/>
        <v>10212.650000000001</v>
      </c>
      <c r="AI59" s="27">
        <f t="shared" ca="1" si="13"/>
        <v>4682.1500000000005</v>
      </c>
      <c r="AJ59" s="27">
        <f t="shared" ca="1" si="13"/>
        <v>4057.3799999999997</v>
      </c>
      <c r="AK59" s="27">
        <f t="shared" ca="1" si="13"/>
        <v>2735.93</v>
      </c>
      <c r="AL59" s="27">
        <f t="shared" ca="1" si="13"/>
        <v>5785.01</v>
      </c>
      <c r="AM59" s="27">
        <f t="shared" ca="1" si="13"/>
        <v>4854.58</v>
      </c>
      <c r="AN59" s="27">
        <f t="shared" ca="1" si="13"/>
        <v>5783.9400000000005</v>
      </c>
      <c r="AO59" s="27">
        <f t="shared" ca="1" si="13"/>
        <v>2090.98</v>
      </c>
      <c r="AP59" s="27">
        <f t="shared" ca="1" si="13"/>
        <v>5146.8200000000006</v>
      </c>
      <c r="AQ59" s="27">
        <f t="shared" ca="1" si="13"/>
        <v>11330.46</v>
      </c>
      <c r="AR59" s="27">
        <f t="shared" ca="1" si="14"/>
        <v>4839</v>
      </c>
      <c r="AS59" s="27">
        <f t="shared" ca="1" si="14"/>
        <v>1825.5900000000001</v>
      </c>
      <c r="AT59" s="27">
        <f t="shared" ca="1" si="14"/>
        <v>2427.44</v>
      </c>
      <c r="AU59" s="27">
        <f t="shared" ca="1" si="14"/>
        <v>23299.629999999997</v>
      </c>
      <c r="AV59" s="27">
        <f t="shared" ca="1" si="14"/>
        <v>15872.599999999999</v>
      </c>
      <c r="AW59" s="27">
        <f t="shared" ca="1" si="14"/>
        <v>14704.98</v>
      </c>
      <c r="AX59" s="27">
        <f t="shared" ca="1" si="14"/>
        <v>16262.150000000001</v>
      </c>
      <c r="AY59" s="27">
        <f t="shared" ca="1" si="14"/>
        <v>3998.71</v>
      </c>
      <c r="AZ59" s="27">
        <f t="shared" ca="1" si="14"/>
        <v>14075.720000000001</v>
      </c>
      <c r="BA59" s="27">
        <f t="shared" ca="1" si="14"/>
        <v>29306.400000000001</v>
      </c>
      <c r="BB59" s="27">
        <f t="shared" ca="1" si="14"/>
        <v>19228.059999999998</v>
      </c>
      <c r="BC59" s="27">
        <f t="shared" ca="1" si="14"/>
        <v>2782.4</v>
      </c>
      <c r="BD59" s="27">
        <f t="shared" ca="1" si="14"/>
        <v>11216.87</v>
      </c>
      <c r="BE59" s="27">
        <f t="shared" ca="1" si="14"/>
        <v>19726.78</v>
      </c>
      <c r="BF59" s="28"/>
      <c r="BG59" s="27">
        <f t="shared" ca="1" si="15"/>
        <v>15423.619999999999</v>
      </c>
      <c r="BH59" s="27">
        <f t="shared" ca="1" si="15"/>
        <v>4652.6099999999997</v>
      </c>
      <c r="BI59" s="27">
        <f t="shared" ca="1" si="15"/>
        <v>10483.779999999999</v>
      </c>
      <c r="BJ59" s="27">
        <f t="shared" ca="1" si="15"/>
        <v>22882.9</v>
      </c>
      <c r="BK59" s="27">
        <f t="shared" ca="1" si="15"/>
        <v>7818.37</v>
      </c>
      <c r="BL59" s="27">
        <f t="shared" ca="1" si="15"/>
        <v>13067.26</v>
      </c>
      <c r="BM59" s="27">
        <f t="shared" ca="1" si="15"/>
        <v>13228.789999999999</v>
      </c>
      <c r="BN59" s="27">
        <f t="shared" ca="1" si="15"/>
        <v>2936.02</v>
      </c>
      <c r="BO59" s="27">
        <f t="shared" ca="1" si="15"/>
        <v>14535.05</v>
      </c>
      <c r="BP59" s="27">
        <f t="shared" ca="1" si="15"/>
        <v>5849.75</v>
      </c>
      <c r="BQ59" s="27">
        <f t="shared" ca="1" si="16"/>
        <v>3734.5</v>
      </c>
      <c r="BR59" s="27">
        <f t="shared" ca="1" si="16"/>
        <v>7139.57</v>
      </c>
      <c r="BS59" s="27">
        <f t="shared" ca="1" si="16"/>
        <v>1200.3399999999999</v>
      </c>
      <c r="BT59" s="27">
        <f t="shared" ca="1" si="16"/>
        <v>887.65</v>
      </c>
      <c r="BU59" s="27">
        <f t="shared" ca="1" si="16"/>
        <v>11505.939999999999</v>
      </c>
      <c r="BV59" s="27">
        <f t="shared" ca="1" si="16"/>
        <v>1119.2199999999998</v>
      </c>
      <c r="BW59" s="27">
        <f t="shared" ca="1" si="16"/>
        <v>2322.7799999999997</v>
      </c>
      <c r="BX59" s="27">
        <f t="shared" ca="1" si="16"/>
        <v>5984.14</v>
      </c>
      <c r="BY59" s="28"/>
      <c r="BZ59" s="28"/>
      <c r="CA59" s="28"/>
      <c r="CB59" s="28"/>
      <c r="CC59" s="27">
        <f t="shared" ca="1" si="17"/>
        <v>5010.78</v>
      </c>
      <c r="CD59" s="27">
        <f t="shared" ca="1" si="17"/>
        <v>1623.47</v>
      </c>
      <c r="CE59" s="27">
        <f t="shared" ca="1" si="17"/>
        <v>612.35</v>
      </c>
      <c r="CF59" s="27">
        <f t="shared" ca="1" si="17"/>
        <v>616.9799999999999</v>
      </c>
      <c r="CG59" s="27">
        <f t="shared" ca="1" si="17"/>
        <v>1612.6599999999999</v>
      </c>
    </row>
    <row r="60" spans="1:85" x14ac:dyDescent="0.3">
      <c r="A60" s="24">
        <v>2005</v>
      </c>
      <c r="B60" s="27">
        <f t="shared" ca="1" si="9"/>
        <v>501997.38</v>
      </c>
      <c r="C60" s="28"/>
      <c r="D60" s="27">
        <f t="shared" ca="1" si="18"/>
        <v>12107.98</v>
      </c>
      <c r="E60" s="27">
        <f t="shared" ca="1" si="18"/>
        <v>40478.47</v>
      </c>
      <c r="F60" s="27">
        <f t="shared" ca="1" si="18"/>
        <v>88872.069999999992</v>
      </c>
      <c r="G60" s="27">
        <f t="shared" ca="1" si="18"/>
        <v>25280.09</v>
      </c>
      <c r="H60" s="27">
        <f t="shared" ca="1" si="18"/>
        <v>34529.880000000005</v>
      </c>
      <c r="I60" s="27">
        <f t="shared" ca="1" si="18"/>
        <v>17742.57</v>
      </c>
      <c r="J60" s="27">
        <f t="shared" ca="1" si="18"/>
        <v>50576.73</v>
      </c>
      <c r="K60" s="27">
        <f t="shared" ca="1" si="18"/>
        <v>60262.5</v>
      </c>
      <c r="L60" s="27">
        <f t="shared" ca="1" si="18"/>
        <v>15820.38</v>
      </c>
      <c r="M60" s="27">
        <f t="shared" ca="1" si="18"/>
        <v>52169.2</v>
      </c>
      <c r="N60" s="27">
        <f t="shared" ca="1" si="18"/>
        <v>31759.949999999997</v>
      </c>
      <c r="O60" s="27">
        <f t="shared" ca="1" si="18"/>
        <v>14879.840000000002</v>
      </c>
      <c r="P60" s="27">
        <f t="shared" ca="1" si="18"/>
        <v>20536.53</v>
      </c>
      <c r="Q60" s="27">
        <f t="shared" ca="1" si="18"/>
        <v>23249.38</v>
      </c>
      <c r="R60" s="28"/>
      <c r="S60" s="28"/>
      <c r="T60" s="28"/>
      <c r="U60" s="27">
        <f t="shared" ca="1" si="10"/>
        <v>6921.4900000000007</v>
      </c>
      <c r="V60" s="27">
        <f t="shared" ca="1" si="10"/>
        <v>2994.42</v>
      </c>
      <c r="W60" s="25">
        <f t="shared" si="4"/>
        <v>220</v>
      </c>
      <c r="X60" s="27">
        <f t="shared" ca="1" si="12"/>
        <v>11687.24</v>
      </c>
      <c r="Y60" s="27">
        <f t="shared" ca="1" si="12"/>
        <v>198.02</v>
      </c>
      <c r="Z60" s="27">
        <f t="shared" ca="1" si="12"/>
        <v>222.73000000000002</v>
      </c>
      <c r="AA60" s="27">
        <f t="shared" ca="1" si="12"/>
        <v>40478.47</v>
      </c>
      <c r="AB60" s="27">
        <f t="shared" ca="1" si="12"/>
        <v>11198.44</v>
      </c>
      <c r="AC60" s="27">
        <f t="shared" ca="1" si="12"/>
        <v>2029.67</v>
      </c>
      <c r="AD60" s="27">
        <f t="shared" ca="1" si="12"/>
        <v>1049.92</v>
      </c>
      <c r="AE60" s="27">
        <f t="shared" ca="1" si="12"/>
        <v>2300.19</v>
      </c>
      <c r="AF60" s="27">
        <f t="shared" ca="1" si="12"/>
        <v>2819.09</v>
      </c>
      <c r="AG60" s="27">
        <f t="shared" ca="1" si="12"/>
        <v>1906.97</v>
      </c>
      <c r="AH60" s="27">
        <f t="shared" ca="1" si="13"/>
        <v>10328.94</v>
      </c>
      <c r="AI60" s="27">
        <f t="shared" ca="1" si="13"/>
        <v>4773.3999999999996</v>
      </c>
      <c r="AJ60" s="27">
        <f t="shared" ca="1" si="13"/>
        <v>4153.55</v>
      </c>
      <c r="AK60" s="27">
        <f t="shared" ca="1" si="13"/>
        <v>2909.6699999999996</v>
      </c>
      <c r="AL60" s="27">
        <f t="shared" ca="1" si="13"/>
        <v>5686.39</v>
      </c>
      <c r="AM60" s="27">
        <f t="shared" ca="1" si="13"/>
        <v>5159.54</v>
      </c>
      <c r="AN60" s="27">
        <f t="shared" ca="1" si="13"/>
        <v>5730.86</v>
      </c>
      <c r="AO60" s="27">
        <f t="shared" ca="1" si="13"/>
        <v>2136.42</v>
      </c>
      <c r="AP60" s="27">
        <f t="shared" ca="1" si="13"/>
        <v>5316.33</v>
      </c>
      <c r="AQ60" s="27">
        <f t="shared" ca="1" si="13"/>
        <v>11724.54</v>
      </c>
      <c r="AR60" s="27">
        <f t="shared" ca="1" si="14"/>
        <v>5195.37</v>
      </c>
      <c r="AS60" s="27">
        <f t="shared" ca="1" si="14"/>
        <v>1933.0300000000002</v>
      </c>
      <c r="AT60" s="27">
        <f t="shared" ca="1" si="14"/>
        <v>2519.73</v>
      </c>
      <c r="AU60" s="27">
        <f t="shared" ca="1" si="14"/>
        <v>25280.09</v>
      </c>
      <c r="AV60" s="27">
        <f t="shared" ca="1" si="14"/>
        <v>17690.57</v>
      </c>
      <c r="AW60" s="27">
        <f t="shared" ca="1" si="14"/>
        <v>16839.310000000001</v>
      </c>
      <c r="AX60" s="27">
        <f t="shared" ca="1" si="14"/>
        <v>17742.57</v>
      </c>
      <c r="AY60" s="27">
        <f t="shared" ca="1" si="14"/>
        <v>4388.84</v>
      </c>
      <c r="AZ60" s="27">
        <f t="shared" ca="1" si="14"/>
        <v>14748.32</v>
      </c>
      <c r="BA60" s="27">
        <f t="shared" ca="1" si="14"/>
        <v>31439.58</v>
      </c>
      <c r="BB60" s="27">
        <f t="shared" ca="1" si="14"/>
        <v>20198.289999999997</v>
      </c>
      <c r="BC60" s="27">
        <f t="shared" ca="1" si="14"/>
        <v>2760.91</v>
      </c>
      <c r="BD60" s="27">
        <f t="shared" ca="1" si="14"/>
        <v>13192.350000000002</v>
      </c>
      <c r="BE60" s="27">
        <f t="shared" ca="1" si="14"/>
        <v>22409.66</v>
      </c>
      <c r="BF60" s="28"/>
      <c r="BG60" s="27">
        <f t="shared" ca="1" si="15"/>
        <v>15820.38</v>
      </c>
      <c r="BH60" s="27">
        <f t="shared" ca="1" si="15"/>
        <v>4806.2000000000007</v>
      </c>
      <c r="BI60" s="27">
        <f t="shared" ca="1" si="15"/>
        <v>11180.11</v>
      </c>
      <c r="BJ60" s="27">
        <f t="shared" ca="1" si="15"/>
        <v>27551.75</v>
      </c>
      <c r="BK60" s="27">
        <f t="shared" ca="1" si="15"/>
        <v>8631.1400000000012</v>
      </c>
      <c r="BL60" s="27">
        <f t="shared" ca="1" si="15"/>
        <v>14942.7</v>
      </c>
      <c r="BM60" s="27">
        <f t="shared" ca="1" si="15"/>
        <v>13385.720000000001</v>
      </c>
      <c r="BN60" s="27">
        <f t="shared" ca="1" si="15"/>
        <v>3431.5099999999998</v>
      </c>
      <c r="BO60" s="27">
        <f t="shared" ca="1" si="15"/>
        <v>14879.840000000002</v>
      </c>
      <c r="BP60" s="27">
        <f t="shared" ca="1" si="15"/>
        <v>6466.9499999999989</v>
      </c>
      <c r="BQ60" s="27">
        <f t="shared" ca="1" si="16"/>
        <v>4053.09</v>
      </c>
      <c r="BR60" s="27">
        <f t="shared" ca="1" si="16"/>
        <v>7717.44</v>
      </c>
      <c r="BS60" s="27">
        <f t="shared" ca="1" si="16"/>
        <v>1322.89</v>
      </c>
      <c r="BT60" s="27">
        <f t="shared" ca="1" si="16"/>
        <v>976.18000000000006</v>
      </c>
      <c r="BU60" s="27">
        <f t="shared" ca="1" si="16"/>
        <v>13222.349999999999</v>
      </c>
      <c r="BV60" s="27">
        <f t="shared" ca="1" si="16"/>
        <v>1177.29</v>
      </c>
      <c r="BW60" s="27">
        <f t="shared" ca="1" si="16"/>
        <v>2533.7600000000002</v>
      </c>
      <c r="BX60" s="27">
        <f t="shared" ca="1" si="16"/>
        <v>6315.9499999999989</v>
      </c>
      <c r="BY60" s="28"/>
      <c r="BZ60" s="28"/>
      <c r="CA60" s="28"/>
      <c r="CB60" s="28"/>
      <c r="CC60" s="27">
        <f t="shared" ca="1" si="17"/>
        <v>5072.4799999999996</v>
      </c>
      <c r="CD60" s="27">
        <f t="shared" ca="1" si="17"/>
        <v>1782.61</v>
      </c>
      <c r="CE60" s="27">
        <f t="shared" ca="1" si="17"/>
        <v>721.7</v>
      </c>
      <c r="CF60" s="27">
        <f t="shared" ca="1" si="17"/>
        <v>575.61</v>
      </c>
      <c r="CG60" s="27">
        <f t="shared" ca="1" si="17"/>
        <v>1650.1000000000001</v>
      </c>
    </row>
    <row r="61" spans="1:85" x14ac:dyDescent="0.3">
      <c r="A61" s="24">
        <v>2006</v>
      </c>
      <c r="B61" s="27">
        <f t="shared" ca="1" si="9"/>
        <v>508838.01</v>
      </c>
      <c r="C61" s="28"/>
      <c r="D61" s="27">
        <f t="shared" ca="1" si="18"/>
        <v>12704.130000000001</v>
      </c>
      <c r="E61" s="27">
        <f t="shared" ca="1" si="18"/>
        <v>44890.78</v>
      </c>
      <c r="F61" s="27">
        <f t="shared" ca="1" si="18"/>
        <v>90563.43</v>
      </c>
      <c r="G61" s="27">
        <f t="shared" ca="1" si="18"/>
        <v>24794.18</v>
      </c>
      <c r="H61" s="27">
        <f t="shared" ca="1" si="18"/>
        <v>30905.629999999997</v>
      </c>
      <c r="I61" s="27">
        <f t="shared" ca="1" si="18"/>
        <v>16864.780000000002</v>
      </c>
      <c r="J61" s="27">
        <f t="shared" ca="1" si="18"/>
        <v>53470.020000000004</v>
      </c>
      <c r="K61" s="27">
        <f t="shared" ca="1" si="18"/>
        <v>59330.6</v>
      </c>
      <c r="L61" s="27">
        <f t="shared" ca="1" si="18"/>
        <v>17000.009999999998</v>
      </c>
      <c r="M61" s="27">
        <f t="shared" ca="1" si="18"/>
        <v>49838.94</v>
      </c>
      <c r="N61" s="27">
        <f t="shared" ca="1" si="18"/>
        <v>32974.959999999999</v>
      </c>
      <c r="O61" s="27">
        <f t="shared" ca="1" si="18"/>
        <v>15948.34</v>
      </c>
      <c r="P61" s="27">
        <f t="shared" ca="1" si="18"/>
        <v>20932.73</v>
      </c>
      <c r="Q61" s="27">
        <f t="shared" ca="1" si="18"/>
        <v>23964.73</v>
      </c>
      <c r="R61" s="28"/>
      <c r="S61" s="28"/>
      <c r="T61" s="28"/>
      <c r="U61" s="27">
        <f t="shared" ca="1" si="10"/>
        <v>7163.3499999999995</v>
      </c>
      <c r="V61" s="27">
        <f t="shared" ca="1" si="10"/>
        <v>3317.69</v>
      </c>
      <c r="W61" s="25">
        <f t="shared" si="4"/>
        <v>224</v>
      </c>
      <c r="X61" s="27">
        <f t="shared" ca="1" si="12"/>
        <v>12259.710000000001</v>
      </c>
      <c r="Y61" s="27">
        <f t="shared" ca="1" si="12"/>
        <v>203.79999999999998</v>
      </c>
      <c r="Z61" s="27">
        <f t="shared" ca="1" si="12"/>
        <v>240.60999999999999</v>
      </c>
      <c r="AA61" s="27">
        <f t="shared" ca="1" si="12"/>
        <v>44890.78</v>
      </c>
      <c r="AB61" s="27">
        <f t="shared" ca="1" si="12"/>
        <v>11535.239999999998</v>
      </c>
      <c r="AC61" s="27">
        <f t="shared" ca="1" si="12"/>
        <v>1950.31</v>
      </c>
      <c r="AD61" s="27">
        <f t="shared" ca="1" si="12"/>
        <v>1108.96</v>
      </c>
      <c r="AE61" s="27">
        <f t="shared" ca="1" si="12"/>
        <v>2242.41</v>
      </c>
      <c r="AF61" s="27">
        <f t="shared" ca="1" si="12"/>
        <v>2920.16</v>
      </c>
      <c r="AG61" s="27">
        <f t="shared" ca="1" si="12"/>
        <v>2054.4899999999998</v>
      </c>
      <c r="AH61" s="27">
        <f t="shared" ca="1" si="13"/>
        <v>10452.009999999998</v>
      </c>
      <c r="AI61" s="27">
        <f t="shared" ca="1" si="13"/>
        <v>5347.47</v>
      </c>
      <c r="AJ61" s="27">
        <f t="shared" ca="1" si="13"/>
        <v>4144.5999999999995</v>
      </c>
      <c r="AK61" s="27">
        <f t="shared" ca="1" si="13"/>
        <v>3034.5800000000004</v>
      </c>
      <c r="AL61" s="27">
        <f t="shared" ca="1" si="13"/>
        <v>5797.51</v>
      </c>
      <c r="AM61" s="27">
        <f t="shared" ca="1" si="13"/>
        <v>5354.0599999999995</v>
      </c>
      <c r="AN61" s="27">
        <f t="shared" ca="1" si="13"/>
        <v>5585.21</v>
      </c>
      <c r="AO61" s="27">
        <f t="shared" ca="1" si="13"/>
        <v>2093.16</v>
      </c>
      <c r="AP61" s="27">
        <f t="shared" ca="1" si="13"/>
        <v>5252.29</v>
      </c>
      <c r="AQ61" s="27">
        <f t="shared" ca="1" si="13"/>
        <v>11866.82</v>
      </c>
      <c r="AR61" s="27">
        <f t="shared" ca="1" si="14"/>
        <v>5329.64</v>
      </c>
      <c r="AS61" s="27">
        <f t="shared" ca="1" si="14"/>
        <v>1976.21</v>
      </c>
      <c r="AT61" s="27">
        <f t="shared" ca="1" si="14"/>
        <v>2518.3000000000002</v>
      </c>
      <c r="AU61" s="27">
        <f t="shared" ca="1" si="14"/>
        <v>24794.18</v>
      </c>
      <c r="AV61" s="27">
        <f t="shared" ca="1" si="14"/>
        <v>15522.04</v>
      </c>
      <c r="AW61" s="27">
        <f t="shared" ca="1" si="14"/>
        <v>15383.59</v>
      </c>
      <c r="AX61" s="27">
        <f t="shared" ca="1" si="14"/>
        <v>16864.780000000002</v>
      </c>
      <c r="AY61" s="27">
        <f t="shared" ca="1" si="14"/>
        <v>4630.2700000000004</v>
      </c>
      <c r="AZ61" s="27">
        <f t="shared" ca="1" si="14"/>
        <v>15070.05</v>
      </c>
      <c r="BA61" s="27">
        <f t="shared" ca="1" si="14"/>
        <v>33769.699999999997</v>
      </c>
      <c r="BB61" s="27">
        <f t="shared" ca="1" si="14"/>
        <v>21336.6</v>
      </c>
      <c r="BC61" s="27">
        <f t="shared" ca="1" si="14"/>
        <v>2771.12</v>
      </c>
      <c r="BD61" s="27">
        <f t="shared" ca="1" si="14"/>
        <v>13263.77</v>
      </c>
      <c r="BE61" s="27">
        <f t="shared" ca="1" si="14"/>
        <v>20305.46</v>
      </c>
      <c r="BF61" s="28"/>
      <c r="BG61" s="27">
        <f t="shared" ca="1" si="15"/>
        <v>17000.009999999998</v>
      </c>
      <c r="BH61" s="27">
        <f t="shared" ca="1" si="15"/>
        <v>4731.28</v>
      </c>
      <c r="BI61" s="27">
        <f t="shared" ca="1" si="15"/>
        <v>10996.43</v>
      </c>
      <c r="BJ61" s="27">
        <f t="shared" ca="1" si="15"/>
        <v>25567.42</v>
      </c>
      <c r="BK61" s="27">
        <f t="shared" ca="1" si="15"/>
        <v>8543.77</v>
      </c>
      <c r="BL61" s="27">
        <f t="shared" ca="1" si="15"/>
        <v>15440.400000000001</v>
      </c>
      <c r="BM61" s="27">
        <f t="shared" ca="1" si="15"/>
        <v>13790.710000000001</v>
      </c>
      <c r="BN61" s="27">
        <f t="shared" ca="1" si="15"/>
        <v>3743.8399999999997</v>
      </c>
      <c r="BO61" s="27">
        <f t="shared" ca="1" si="15"/>
        <v>15948.34</v>
      </c>
      <c r="BP61" s="27">
        <f t="shared" ca="1" si="15"/>
        <v>6806.1</v>
      </c>
      <c r="BQ61" s="27">
        <f t="shared" ca="1" si="16"/>
        <v>4129.04</v>
      </c>
      <c r="BR61" s="27">
        <f t="shared" ca="1" si="16"/>
        <v>7589.1399999999994</v>
      </c>
      <c r="BS61" s="27">
        <f t="shared" ca="1" si="16"/>
        <v>1392.07</v>
      </c>
      <c r="BT61" s="27">
        <f t="shared" ca="1" si="16"/>
        <v>1016.37</v>
      </c>
      <c r="BU61" s="27">
        <f t="shared" ca="1" si="16"/>
        <v>13959.65</v>
      </c>
      <c r="BV61" s="27">
        <f t="shared" ca="1" si="16"/>
        <v>1149.77</v>
      </c>
      <c r="BW61" s="27">
        <f t="shared" ca="1" si="16"/>
        <v>2302.5</v>
      </c>
      <c r="BX61" s="27">
        <f t="shared" ca="1" si="16"/>
        <v>6552.8</v>
      </c>
      <c r="BY61" s="28"/>
      <c r="BZ61" s="28"/>
      <c r="CA61" s="28"/>
      <c r="CB61" s="28"/>
      <c r="CC61" s="27">
        <f t="shared" ca="1" si="17"/>
        <v>5189.45</v>
      </c>
      <c r="CD61" s="27">
        <f t="shared" ca="1" si="17"/>
        <v>1988.92</v>
      </c>
      <c r="CE61" s="27">
        <f t="shared" ca="1" si="17"/>
        <v>812.91</v>
      </c>
      <c r="CF61" s="27">
        <f t="shared" ca="1" si="17"/>
        <v>640.52</v>
      </c>
      <c r="CG61" s="27">
        <f t="shared" ca="1" si="17"/>
        <v>1807.8700000000001</v>
      </c>
    </row>
    <row r="62" spans="1:85" x14ac:dyDescent="0.3">
      <c r="A62" s="24">
        <v>2007</v>
      </c>
      <c r="B62" s="27">
        <f t="shared" ca="1" si="9"/>
        <v>509966.07999999996</v>
      </c>
      <c r="C62" s="28"/>
      <c r="D62" s="27">
        <f t="shared" ca="1" si="18"/>
        <v>12635.97</v>
      </c>
      <c r="E62" s="27">
        <f t="shared" ca="1" si="18"/>
        <v>42354.58</v>
      </c>
      <c r="F62" s="27">
        <f t="shared" ca="1" si="18"/>
        <v>89857.299999999988</v>
      </c>
      <c r="G62" s="27">
        <f t="shared" ca="1" si="18"/>
        <v>25735.61</v>
      </c>
      <c r="H62" s="27">
        <f t="shared" ca="1" si="18"/>
        <v>30970.950000000004</v>
      </c>
      <c r="I62" s="27">
        <f t="shared" ca="1" si="18"/>
        <v>16791.849999999999</v>
      </c>
      <c r="J62" s="27">
        <f t="shared" ca="1" si="18"/>
        <v>53802.11</v>
      </c>
      <c r="K62" s="27">
        <f t="shared" ca="1" si="18"/>
        <v>59088.43</v>
      </c>
      <c r="L62" s="27">
        <f t="shared" ca="1" si="18"/>
        <v>17090.849999999999</v>
      </c>
      <c r="M62" s="27">
        <f t="shared" ca="1" si="18"/>
        <v>51427.880000000005</v>
      </c>
      <c r="N62" s="27">
        <f t="shared" ca="1" si="18"/>
        <v>33263.100000000006</v>
      </c>
      <c r="O62" s="27">
        <f t="shared" ca="1" si="18"/>
        <v>16065.86</v>
      </c>
      <c r="P62" s="27">
        <f t="shared" ca="1" si="18"/>
        <v>21436.85</v>
      </c>
      <c r="Q62" s="27">
        <f t="shared" ca="1" si="18"/>
        <v>24362.010000000002</v>
      </c>
      <c r="R62" s="28"/>
      <c r="S62" s="28"/>
      <c r="T62" s="28"/>
      <c r="U62" s="27">
        <f t="shared" ca="1" si="10"/>
        <v>7167.9299999999994</v>
      </c>
      <c r="V62" s="27">
        <f t="shared" ca="1" si="10"/>
        <v>3494.52</v>
      </c>
      <c r="W62" s="25">
        <f t="shared" si="4"/>
        <v>228</v>
      </c>
      <c r="X62" s="27">
        <f t="shared" ref="X62:AG74" ca="1" si="19">SUM(OFFSET(X$77,$W62,0,4,1))</f>
        <v>12186.789999999999</v>
      </c>
      <c r="Y62" s="27">
        <f t="shared" ca="1" si="19"/>
        <v>200.74</v>
      </c>
      <c r="Z62" s="27">
        <f t="shared" ca="1" si="19"/>
        <v>248.43999999999997</v>
      </c>
      <c r="AA62" s="27">
        <f t="shared" ca="1" si="19"/>
        <v>42354.58</v>
      </c>
      <c r="AB62" s="27">
        <f t="shared" ca="1" si="19"/>
        <v>13778.91</v>
      </c>
      <c r="AC62" s="27">
        <f t="shared" ca="1" si="19"/>
        <v>1862.1100000000001</v>
      </c>
      <c r="AD62" s="27">
        <f t="shared" ca="1" si="19"/>
        <v>1125.52</v>
      </c>
      <c r="AE62" s="27">
        <f t="shared" ca="1" si="19"/>
        <v>2176.4900000000002</v>
      </c>
      <c r="AF62" s="27">
        <f t="shared" ca="1" si="19"/>
        <v>2963.5699999999997</v>
      </c>
      <c r="AG62" s="27">
        <f t="shared" ca="1" si="19"/>
        <v>1935.27</v>
      </c>
      <c r="AH62" s="27">
        <f t="shared" ref="AH62:AQ74" ca="1" si="20">SUM(OFFSET(AH$77,$W62,0,4,1))</f>
        <v>9934.43</v>
      </c>
      <c r="AI62" s="27">
        <f t="shared" ca="1" si="20"/>
        <v>5334.9000000000005</v>
      </c>
      <c r="AJ62" s="27">
        <f t="shared" ca="1" si="20"/>
        <v>3988.98</v>
      </c>
      <c r="AK62" s="27">
        <f t="shared" ca="1" si="20"/>
        <v>3007.38</v>
      </c>
      <c r="AL62" s="27">
        <f t="shared" ca="1" si="20"/>
        <v>5245.03</v>
      </c>
      <c r="AM62" s="27">
        <f t="shared" ca="1" si="20"/>
        <v>5396.25</v>
      </c>
      <c r="AN62" s="27">
        <f t="shared" ca="1" si="20"/>
        <v>5251.94</v>
      </c>
      <c r="AO62" s="27">
        <f t="shared" ca="1" si="20"/>
        <v>2009.64</v>
      </c>
      <c r="AP62" s="27">
        <f t="shared" ca="1" si="20"/>
        <v>5013.08</v>
      </c>
      <c r="AQ62" s="27">
        <f t="shared" ca="1" si="20"/>
        <v>11260.57</v>
      </c>
      <c r="AR62" s="27">
        <f t="shared" ref="AR62:BE74" ca="1" si="21">SUM(OFFSET(AR$77,$W62,0,4,1))</f>
        <v>5286.0400000000009</v>
      </c>
      <c r="AS62" s="27">
        <f t="shared" ca="1" si="21"/>
        <v>1932.83</v>
      </c>
      <c r="AT62" s="27">
        <f t="shared" ca="1" si="21"/>
        <v>2354.34</v>
      </c>
      <c r="AU62" s="27">
        <f t="shared" ca="1" si="21"/>
        <v>25735.61</v>
      </c>
      <c r="AV62" s="27">
        <f t="shared" ca="1" si="21"/>
        <v>15460.09</v>
      </c>
      <c r="AW62" s="27">
        <f t="shared" ca="1" si="21"/>
        <v>15510.87</v>
      </c>
      <c r="AX62" s="27">
        <f t="shared" ca="1" si="21"/>
        <v>16791.849999999999</v>
      </c>
      <c r="AY62" s="27">
        <f t="shared" ca="1" si="21"/>
        <v>4706.17</v>
      </c>
      <c r="AZ62" s="27">
        <f t="shared" ca="1" si="21"/>
        <v>14910.26</v>
      </c>
      <c r="BA62" s="27">
        <f t="shared" ca="1" si="21"/>
        <v>34185.680000000008</v>
      </c>
      <c r="BB62" s="27">
        <f t="shared" ca="1" si="21"/>
        <v>20982.17</v>
      </c>
      <c r="BC62" s="27">
        <f t="shared" ca="1" si="21"/>
        <v>2396.33</v>
      </c>
      <c r="BD62" s="27">
        <f t="shared" ca="1" si="21"/>
        <v>13734.160000000002</v>
      </c>
      <c r="BE62" s="27">
        <f t="shared" ca="1" si="21"/>
        <v>20118.16</v>
      </c>
      <c r="BF62" s="28"/>
      <c r="BG62" s="27">
        <f t="shared" ref="BG62:BP74" ca="1" si="22">SUM(OFFSET(BG$77,$W62,0,4,1))</f>
        <v>17090.849999999999</v>
      </c>
      <c r="BH62" s="27">
        <f t="shared" ca="1" si="22"/>
        <v>4665.46</v>
      </c>
      <c r="BI62" s="27">
        <f t="shared" ca="1" si="22"/>
        <v>11187.279999999999</v>
      </c>
      <c r="BJ62" s="27">
        <f t="shared" ca="1" si="22"/>
        <v>26883.39</v>
      </c>
      <c r="BK62" s="27">
        <f t="shared" ca="1" si="22"/>
        <v>8691.76</v>
      </c>
      <c r="BL62" s="27">
        <f t="shared" ca="1" si="22"/>
        <v>15852.27</v>
      </c>
      <c r="BM62" s="27">
        <f t="shared" ca="1" si="22"/>
        <v>13098.329999999998</v>
      </c>
      <c r="BN62" s="27">
        <f t="shared" ca="1" si="22"/>
        <v>4312.49</v>
      </c>
      <c r="BO62" s="27">
        <f t="shared" ca="1" si="22"/>
        <v>16065.86</v>
      </c>
      <c r="BP62" s="27">
        <f t="shared" ca="1" si="22"/>
        <v>7313.36</v>
      </c>
      <c r="BQ62" s="27">
        <f t="shared" ref="BQ62:BX74" ca="1" si="23">SUM(OFFSET(BQ$77,$W62,0,4,1))</f>
        <v>4042.2799999999997</v>
      </c>
      <c r="BR62" s="27">
        <f t="shared" ca="1" si="23"/>
        <v>7561.68</v>
      </c>
      <c r="BS62" s="27">
        <f t="shared" ca="1" si="23"/>
        <v>1456.76</v>
      </c>
      <c r="BT62" s="27">
        <f t="shared" ca="1" si="23"/>
        <v>1062.77</v>
      </c>
      <c r="BU62" s="27">
        <f t="shared" ca="1" si="23"/>
        <v>14363.390000000001</v>
      </c>
      <c r="BV62" s="27">
        <f t="shared" ca="1" si="23"/>
        <v>1108.44</v>
      </c>
      <c r="BW62" s="27">
        <f t="shared" ca="1" si="23"/>
        <v>2241.8200000000002</v>
      </c>
      <c r="BX62" s="27">
        <f t="shared" ca="1" si="23"/>
        <v>6648.37</v>
      </c>
      <c r="BY62" s="28"/>
      <c r="BZ62" s="28"/>
      <c r="CA62" s="28"/>
      <c r="CB62" s="28"/>
      <c r="CC62" s="27">
        <f t="shared" ref="CC62:CG74" ca="1" si="24">SUM(OFFSET(CC$77,$W62,0,4,1))</f>
        <v>4973.01</v>
      </c>
      <c r="CD62" s="27">
        <f t="shared" ca="1" si="24"/>
        <v>2087.71</v>
      </c>
      <c r="CE62" s="27">
        <f t="shared" ca="1" si="24"/>
        <v>806.85</v>
      </c>
      <c r="CF62" s="27">
        <f t="shared" ca="1" si="24"/>
        <v>761.27</v>
      </c>
      <c r="CG62" s="27">
        <f t="shared" ca="1" si="24"/>
        <v>1863.47</v>
      </c>
    </row>
    <row r="63" spans="1:85" x14ac:dyDescent="0.3">
      <c r="A63" s="24">
        <v>2008</v>
      </c>
      <c r="B63" s="27">
        <f t="shared" ca="1" si="9"/>
        <v>515692.3</v>
      </c>
      <c r="C63" s="28"/>
      <c r="D63" s="27">
        <f t="shared" ca="1" si="18"/>
        <v>12648.210000000001</v>
      </c>
      <c r="E63" s="27">
        <f t="shared" ca="1" si="18"/>
        <v>38818.89</v>
      </c>
      <c r="F63" s="27">
        <f t="shared" ca="1" si="18"/>
        <v>82693.62000000001</v>
      </c>
      <c r="G63" s="27">
        <f t="shared" ca="1" si="18"/>
        <v>28060.62</v>
      </c>
      <c r="H63" s="27">
        <f t="shared" ca="1" si="18"/>
        <v>37931.269999999997</v>
      </c>
      <c r="I63" s="27">
        <f t="shared" ca="1" si="18"/>
        <v>18890.340000000004</v>
      </c>
      <c r="J63" s="27">
        <f t="shared" ca="1" si="18"/>
        <v>54022.679999999993</v>
      </c>
      <c r="K63" s="27">
        <f t="shared" ca="1" si="18"/>
        <v>64449.05</v>
      </c>
      <c r="L63" s="27">
        <f t="shared" ca="1" si="18"/>
        <v>17385.55</v>
      </c>
      <c r="M63" s="27">
        <f t="shared" ca="1" si="18"/>
        <v>47856.35</v>
      </c>
      <c r="N63" s="27">
        <f t="shared" ca="1" si="18"/>
        <v>34181.910000000003</v>
      </c>
      <c r="O63" s="27">
        <f t="shared" ca="1" si="18"/>
        <v>17220.66</v>
      </c>
      <c r="P63" s="27">
        <f t="shared" ca="1" si="18"/>
        <v>22730.800000000003</v>
      </c>
      <c r="Q63" s="27">
        <f t="shared" ca="1" si="18"/>
        <v>23240.23</v>
      </c>
      <c r="R63" s="28"/>
      <c r="S63" s="28"/>
      <c r="T63" s="28"/>
      <c r="U63" s="27">
        <f t="shared" ca="1" si="10"/>
        <v>7352.4</v>
      </c>
      <c r="V63" s="27">
        <f t="shared" ca="1" si="10"/>
        <v>3334.72</v>
      </c>
      <c r="W63" s="25">
        <f t="shared" si="4"/>
        <v>232</v>
      </c>
      <c r="X63" s="27">
        <f t="shared" ca="1" si="19"/>
        <v>12181.72</v>
      </c>
      <c r="Y63" s="27">
        <f t="shared" ca="1" si="19"/>
        <v>216.42</v>
      </c>
      <c r="Z63" s="27">
        <f t="shared" ca="1" si="19"/>
        <v>250.08</v>
      </c>
      <c r="AA63" s="27">
        <f t="shared" ca="1" si="19"/>
        <v>38818.89</v>
      </c>
      <c r="AB63" s="27">
        <f t="shared" ca="1" si="19"/>
        <v>10880.25</v>
      </c>
      <c r="AC63" s="27">
        <f t="shared" ca="1" si="19"/>
        <v>1967.94</v>
      </c>
      <c r="AD63" s="27">
        <f t="shared" ca="1" si="19"/>
        <v>1107.04</v>
      </c>
      <c r="AE63" s="27">
        <f t="shared" ca="1" si="19"/>
        <v>1725.48</v>
      </c>
      <c r="AF63" s="27">
        <f t="shared" ca="1" si="19"/>
        <v>2476.3200000000002</v>
      </c>
      <c r="AG63" s="27">
        <f t="shared" ca="1" si="19"/>
        <v>1691.33</v>
      </c>
      <c r="AH63" s="27">
        <f t="shared" ca="1" si="20"/>
        <v>9598.81</v>
      </c>
      <c r="AI63" s="27">
        <f t="shared" ca="1" si="20"/>
        <v>5354.98</v>
      </c>
      <c r="AJ63" s="27">
        <f t="shared" ca="1" si="20"/>
        <v>3407.0199999999995</v>
      </c>
      <c r="AK63" s="27">
        <f t="shared" ca="1" si="20"/>
        <v>2834.83</v>
      </c>
      <c r="AL63" s="27">
        <f t="shared" ca="1" si="20"/>
        <v>4780.9400000000005</v>
      </c>
      <c r="AM63" s="27">
        <f t="shared" ca="1" si="20"/>
        <v>5180.9000000000005</v>
      </c>
      <c r="AN63" s="27">
        <f t="shared" ca="1" si="20"/>
        <v>4872.75</v>
      </c>
      <c r="AO63" s="27">
        <f t="shared" ca="1" si="20"/>
        <v>2064.56</v>
      </c>
      <c r="AP63" s="27">
        <f t="shared" ca="1" si="20"/>
        <v>5107.42</v>
      </c>
      <c r="AQ63" s="27">
        <f t="shared" ca="1" si="20"/>
        <v>10140.61</v>
      </c>
      <c r="AR63" s="27">
        <f t="shared" ca="1" si="21"/>
        <v>5455.8899999999994</v>
      </c>
      <c r="AS63" s="27">
        <f t="shared" ca="1" si="21"/>
        <v>1837.63</v>
      </c>
      <c r="AT63" s="27">
        <f t="shared" ca="1" si="21"/>
        <v>2208.9499999999998</v>
      </c>
      <c r="AU63" s="27">
        <f t="shared" ca="1" si="21"/>
        <v>28060.62</v>
      </c>
      <c r="AV63" s="27">
        <f t="shared" ca="1" si="21"/>
        <v>19079.93</v>
      </c>
      <c r="AW63" s="27">
        <f t="shared" ca="1" si="21"/>
        <v>18851.349999999999</v>
      </c>
      <c r="AX63" s="27">
        <f t="shared" ca="1" si="21"/>
        <v>18890.340000000004</v>
      </c>
      <c r="AY63" s="27">
        <f t="shared" ca="1" si="21"/>
        <v>4615.43</v>
      </c>
      <c r="AZ63" s="27">
        <f t="shared" ca="1" si="21"/>
        <v>14648.2</v>
      </c>
      <c r="BA63" s="27">
        <f t="shared" ca="1" si="21"/>
        <v>34759.07</v>
      </c>
      <c r="BB63" s="27">
        <f t="shared" ca="1" si="21"/>
        <v>21420.18</v>
      </c>
      <c r="BC63" s="27">
        <f t="shared" ca="1" si="21"/>
        <v>2388.67</v>
      </c>
      <c r="BD63" s="27">
        <f t="shared" ca="1" si="21"/>
        <v>14851.72</v>
      </c>
      <c r="BE63" s="27">
        <f t="shared" ca="1" si="21"/>
        <v>24068.35</v>
      </c>
      <c r="BF63" s="28"/>
      <c r="BG63" s="27">
        <f t="shared" ca="1" si="22"/>
        <v>17385.55</v>
      </c>
      <c r="BH63" s="27">
        <f t="shared" ca="1" si="22"/>
        <v>4542.28</v>
      </c>
      <c r="BI63" s="27">
        <f t="shared" ca="1" si="22"/>
        <v>11430.32</v>
      </c>
      <c r="BJ63" s="27">
        <f t="shared" ca="1" si="22"/>
        <v>23511.64</v>
      </c>
      <c r="BK63" s="27">
        <f t="shared" ca="1" si="22"/>
        <v>8372.09</v>
      </c>
      <c r="BL63" s="27">
        <f t="shared" ca="1" si="22"/>
        <v>16252.25</v>
      </c>
      <c r="BM63" s="27">
        <f t="shared" ca="1" si="22"/>
        <v>13317.66</v>
      </c>
      <c r="BN63" s="27">
        <f t="shared" ca="1" si="22"/>
        <v>4612</v>
      </c>
      <c r="BO63" s="27">
        <f t="shared" ca="1" si="22"/>
        <v>17220.66</v>
      </c>
      <c r="BP63" s="27">
        <f t="shared" ca="1" si="22"/>
        <v>7706.54</v>
      </c>
      <c r="BQ63" s="27">
        <f t="shared" ca="1" si="23"/>
        <v>4433.17</v>
      </c>
      <c r="BR63" s="27">
        <f t="shared" ca="1" si="23"/>
        <v>7958.44</v>
      </c>
      <c r="BS63" s="27">
        <f t="shared" ca="1" si="23"/>
        <v>1512.1499999999999</v>
      </c>
      <c r="BT63" s="27">
        <f t="shared" ca="1" si="23"/>
        <v>1120.5</v>
      </c>
      <c r="BU63" s="27">
        <f t="shared" ca="1" si="23"/>
        <v>12861.45</v>
      </c>
      <c r="BV63" s="27">
        <f t="shared" ca="1" si="23"/>
        <v>1098.5</v>
      </c>
      <c r="BW63" s="27">
        <f t="shared" ca="1" si="23"/>
        <v>2400.54</v>
      </c>
      <c r="BX63" s="27">
        <f t="shared" ca="1" si="23"/>
        <v>6879.73</v>
      </c>
      <c r="BY63" s="28"/>
      <c r="BZ63" s="28"/>
      <c r="CA63" s="28"/>
      <c r="CB63" s="28"/>
      <c r="CC63" s="27">
        <f t="shared" ca="1" si="24"/>
        <v>5015.8600000000006</v>
      </c>
      <c r="CD63" s="27">
        <f t="shared" ca="1" si="24"/>
        <v>2302.7200000000003</v>
      </c>
      <c r="CE63" s="27">
        <f t="shared" ca="1" si="24"/>
        <v>825.11</v>
      </c>
      <c r="CF63" s="27">
        <f t="shared" ca="1" si="24"/>
        <v>673.5200000000001</v>
      </c>
      <c r="CG63" s="27">
        <f t="shared" ca="1" si="24"/>
        <v>1899.0100000000002</v>
      </c>
    </row>
    <row r="64" spans="1:85" x14ac:dyDescent="0.3">
      <c r="A64" s="24">
        <v>2009</v>
      </c>
      <c r="B64" s="27">
        <f t="shared" ca="1" si="9"/>
        <v>497566.98000000004</v>
      </c>
      <c r="C64" s="28"/>
      <c r="D64" s="27">
        <f t="shared" ca="1" si="18"/>
        <v>13060.720000000001</v>
      </c>
      <c r="E64" s="27">
        <f t="shared" ca="1" si="18"/>
        <v>41530.789999999994</v>
      </c>
      <c r="F64" s="27">
        <f t="shared" ca="1" si="18"/>
        <v>71549.929999999993</v>
      </c>
      <c r="G64" s="27">
        <f t="shared" ca="1" si="18"/>
        <v>25992.86</v>
      </c>
      <c r="H64" s="27">
        <f t="shared" ca="1" si="18"/>
        <v>38173.81</v>
      </c>
      <c r="I64" s="27">
        <f t="shared" ca="1" si="18"/>
        <v>18275.95</v>
      </c>
      <c r="J64" s="27">
        <f t="shared" ca="1" si="18"/>
        <v>54067.7</v>
      </c>
      <c r="K64" s="27">
        <f t="shared" ca="1" si="18"/>
        <v>63297.58</v>
      </c>
      <c r="L64" s="27">
        <f t="shared" ca="1" si="18"/>
        <v>17414.03</v>
      </c>
      <c r="M64" s="27">
        <f t="shared" ca="1" si="18"/>
        <v>42245.340000000004</v>
      </c>
      <c r="N64" s="27">
        <f t="shared" ca="1" si="18"/>
        <v>33918.129999999997</v>
      </c>
      <c r="O64" s="27">
        <f t="shared" ca="1" si="18"/>
        <v>18288.79</v>
      </c>
      <c r="P64" s="27">
        <f t="shared" ca="1" si="18"/>
        <v>21957.48</v>
      </c>
      <c r="Q64" s="27">
        <f t="shared" ca="1" si="18"/>
        <v>22135.829999999998</v>
      </c>
      <c r="R64" s="28"/>
      <c r="S64" s="28"/>
      <c r="T64" s="28"/>
      <c r="U64" s="27">
        <f t="shared" ca="1" si="10"/>
        <v>7246.09</v>
      </c>
      <c r="V64" s="27">
        <f t="shared" ca="1" si="10"/>
        <v>3231.21</v>
      </c>
      <c r="W64" s="25">
        <f t="shared" si="4"/>
        <v>236</v>
      </c>
      <c r="X64" s="27">
        <f t="shared" ca="1" si="19"/>
        <v>12561.300000000001</v>
      </c>
      <c r="Y64" s="27">
        <f t="shared" ca="1" si="19"/>
        <v>240.88</v>
      </c>
      <c r="Z64" s="27">
        <f t="shared" ca="1" si="19"/>
        <v>258.54999999999995</v>
      </c>
      <c r="AA64" s="27">
        <f t="shared" ca="1" si="19"/>
        <v>41530.789999999994</v>
      </c>
      <c r="AB64" s="27">
        <f t="shared" ca="1" si="19"/>
        <v>9726.74</v>
      </c>
      <c r="AC64" s="27">
        <f t="shared" ca="1" si="19"/>
        <v>1524.52</v>
      </c>
      <c r="AD64" s="27">
        <f t="shared" ca="1" si="19"/>
        <v>962.61</v>
      </c>
      <c r="AE64" s="27">
        <f t="shared" ca="1" si="19"/>
        <v>1409.3700000000001</v>
      </c>
      <c r="AF64" s="27">
        <f t="shared" ca="1" si="19"/>
        <v>1913.15</v>
      </c>
      <c r="AG64" s="27">
        <f t="shared" ca="1" si="19"/>
        <v>1400.9</v>
      </c>
      <c r="AH64" s="27">
        <f t="shared" ca="1" si="20"/>
        <v>7641.67</v>
      </c>
      <c r="AI64" s="27">
        <f t="shared" ca="1" si="20"/>
        <v>4630.83</v>
      </c>
      <c r="AJ64" s="27">
        <f t="shared" ca="1" si="20"/>
        <v>2916.7799999999997</v>
      </c>
      <c r="AK64" s="27">
        <f t="shared" ca="1" si="20"/>
        <v>2510.1799999999998</v>
      </c>
      <c r="AL64" s="27">
        <f t="shared" ca="1" si="20"/>
        <v>4268.51</v>
      </c>
      <c r="AM64" s="27">
        <f t="shared" ca="1" si="20"/>
        <v>4929.47</v>
      </c>
      <c r="AN64" s="27">
        <f t="shared" ca="1" si="20"/>
        <v>4368.47</v>
      </c>
      <c r="AO64" s="27">
        <f t="shared" ca="1" si="20"/>
        <v>1644.32</v>
      </c>
      <c r="AP64" s="27">
        <f t="shared" ca="1" si="20"/>
        <v>4589.2300000000005</v>
      </c>
      <c r="AQ64" s="27">
        <f t="shared" ca="1" si="20"/>
        <v>8469.4599999999991</v>
      </c>
      <c r="AR64" s="27">
        <f t="shared" ca="1" si="21"/>
        <v>5044.72</v>
      </c>
      <c r="AS64" s="27">
        <f t="shared" ca="1" si="21"/>
        <v>1577.69</v>
      </c>
      <c r="AT64" s="27">
        <f t="shared" ca="1" si="21"/>
        <v>2021.3300000000002</v>
      </c>
      <c r="AU64" s="27">
        <f t="shared" ca="1" si="21"/>
        <v>25992.86</v>
      </c>
      <c r="AV64" s="27">
        <f t="shared" ca="1" si="21"/>
        <v>18788.32</v>
      </c>
      <c r="AW64" s="27">
        <f t="shared" ca="1" si="21"/>
        <v>19385.480000000003</v>
      </c>
      <c r="AX64" s="27">
        <f t="shared" ca="1" si="21"/>
        <v>18275.95</v>
      </c>
      <c r="AY64" s="27">
        <f t="shared" ca="1" si="21"/>
        <v>4615.84</v>
      </c>
      <c r="AZ64" s="27">
        <f t="shared" ca="1" si="21"/>
        <v>14346.140000000001</v>
      </c>
      <c r="BA64" s="27">
        <f t="shared" ca="1" si="21"/>
        <v>35105.72</v>
      </c>
      <c r="BB64" s="27">
        <f t="shared" ca="1" si="21"/>
        <v>22247.83</v>
      </c>
      <c r="BC64" s="27">
        <f t="shared" ca="1" si="21"/>
        <v>2322.3199999999997</v>
      </c>
      <c r="BD64" s="27">
        <f t="shared" ca="1" si="21"/>
        <v>13564.720000000001</v>
      </c>
      <c r="BE64" s="27">
        <f t="shared" ca="1" si="21"/>
        <v>23626.32</v>
      </c>
      <c r="BF64" s="28"/>
      <c r="BG64" s="27">
        <f t="shared" ca="1" si="22"/>
        <v>17414.03</v>
      </c>
      <c r="BH64" s="27">
        <f t="shared" ca="1" si="22"/>
        <v>4210.78</v>
      </c>
      <c r="BI64" s="27">
        <f t="shared" ca="1" si="22"/>
        <v>10278.439999999999</v>
      </c>
      <c r="BJ64" s="27">
        <f t="shared" ca="1" si="22"/>
        <v>19954.079999999998</v>
      </c>
      <c r="BK64" s="27">
        <f t="shared" ca="1" si="22"/>
        <v>7802.03</v>
      </c>
      <c r="BL64" s="27">
        <f t="shared" ca="1" si="22"/>
        <v>16046.039999999999</v>
      </c>
      <c r="BM64" s="27">
        <f t="shared" ca="1" si="22"/>
        <v>13437.880000000001</v>
      </c>
      <c r="BN64" s="27">
        <f t="shared" ca="1" si="22"/>
        <v>4434.21</v>
      </c>
      <c r="BO64" s="27">
        <f t="shared" ca="1" si="22"/>
        <v>18288.79</v>
      </c>
      <c r="BP64" s="27">
        <f t="shared" ca="1" si="22"/>
        <v>7313.24</v>
      </c>
      <c r="BQ64" s="27">
        <f t="shared" ca="1" si="23"/>
        <v>4332.1499999999996</v>
      </c>
      <c r="BR64" s="27">
        <f t="shared" ca="1" si="23"/>
        <v>7695.0300000000007</v>
      </c>
      <c r="BS64" s="27">
        <f t="shared" ca="1" si="23"/>
        <v>1463.38</v>
      </c>
      <c r="BT64" s="27">
        <f t="shared" ca="1" si="23"/>
        <v>1153.67</v>
      </c>
      <c r="BU64" s="27">
        <f t="shared" ca="1" si="23"/>
        <v>12039.59</v>
      </c>
      <c r="BV64" s="27">
        <f t="shared" ca="1" si="23"/>
        <v>1009.5300000000001</v>
      </c>
      <c r="BW64" s="27">
        <f t="shared" ca="1" si="23"/>
        <v>2235.6999999999998</v>
      </c>
      <c r="BX64" s="27">
        <f t="shared" ca="1" si="23"/>
        <v>6851.0300000000007</v>
      </c>
      <c r="BY64" s="28"/>
      <c r="BZ64" s="28"/>
      <c r="CA64" s="28"/>
      <c r="CB64" s="28"/>
      <c r="CC64" s="27">
        <f t="shared" ca="1" si="24"/>
        <v>4974.7300000000005</v>
      </c>
      <c r="CD64" s="27">
        <f t="shared" ca="1" si="24"/>
        <v>2452.96</v>
      </c>
      <c r="CE64" s="27">
        <f t="shared" ca="1" si="24"/>
        <v>836.13000000000011</v>
      </c>
      <c r="CF64" s="27">
        <f t="shared" ca="1" si="24"/>
        <v>633.08000000000004</v>
      </c>
      <c r="CG64" s="27">
        <f t="shared" ca="1" si="24"/>
        <v>1818.62</v>
      </c>
    </row>
    <row r="65" spans="1:85" x14ac:dyDescent="0.3">
      <c r="A65" s="24">
        <v>2010</v>
      </c>
      <c r="B65" s="27">
        <f t="shared" ca="1" si="9"/>
        <v>482141.23</v>
      </c>
      <c r="C65" s="28"/>
      <c r="D65" s="27">
        <f t="shared" ca="1" si="18"/>
        <v>14032.75</v>
      </c>
      <c r="E65" s="27">
        <f t="shared" ca="1" si="18"/>
        <v>38867.03</v>
      </c>
      <c r="F65" s="27">
        <f t="shared" ca="1" si="18"/>
        <v>73057.14</v>
      </c>
      <c r="G65" s="27">
        <f t="shared" ca="1" si="18"/>
        <v>24706.57</v>
      </c>
      <c r="H65" s="27">
        <f t="shared" ca="1" si="18"/>
        <v>31291.79</v>
      </c>
      <c r="I65" s="27">
        <f t="shared" ca="1" si="18"/>
        <v>15663.39</v>
      </c>
      <c r="J65" s="27">
        <f t="shared" ca="1" si="18"/>
        <v>55478.92</v>
      </c>
      <c r="K65" s="27">
        <f t="shared" ca="1" si="18"/>
        <v>58821.33</v>
      </c>
      <c r="L65" s="27">
        <f t="shared" ca="1" si="18"/>
        <v>17684.82</v>
      </c>
      <c r="M65" s="27">
        <f t="shared" ca="1" si="18"/>
        <v>40973.19</v>
      </c>
      <c r="N65" s="27">
        <f t="shared" ca="1" si="18"/>
        <v>34174.6</v>
      </c>
      <c r="O65" s="27">
        <f t="shared" ca="1" si="18"/>
        <v>18932.310000000001</v>
      </c>
      <c r="P65" s="27">
        <f t="shared" ca="1" si="18"/>
        <v>22379.18</v>
      </c>
      <c r="Q65" s="27">
        <f t="shared" ca="1" si="18"/>
        <v>20046.900000000001</v>
      </c>
      <c r="R65" s="28"/>
      <c r="S65" s="28"/>
      <c r="T65" s="28"/>
      <c r="U65" s="27">
        <f t="shared" ref="U65:V74" ca="1" si="25">SUM(OFFSET(U$77,$W65,0,4,1))</f>
        <v>7379.86</v>
      </c>
      <c r="V65" s="27">
        <f t="shared" ca="1" si="25"/>
        <v>3170.12</v>
      </c>
      <c r="W65" s="25">
        <f t="shared" si="4"/>
        <v>240</v>
      </c>
      <c r="X65" s="27">
        <f t="shared" ca="1" si="19"/>
        <v>13517.359999999999</v>
      </c>
      <c r="Y65" s="27">
        <f t="shared" ca="1" si="19"/>
        <v>260.12</v>
      </c>
      <c r="Z65" s="27">
        <f t="shared" ca="1" si="19"/>
        <v>255.29000000000002</v>
      </c>
      <c r="AA65" s="27">
        <f t="shared" ca="1" si="19"/>
        <v>38867.03</v>
      </c>
      <c r="AB65" s="27">
        <f t="shared" ca="1" si="19"/>
        <v>11393.07</v>
      </c>
      <c r="AC65" s="27">
        <f t="shared" ca="1" si="19"/>
        <v>1409.15</v>
      </c>
      <c r="AD65" s="27">
        <f t="shared" ca="1" si="19"/>
        <v>932.9</v>
      </c>
      <c r="AE65" s="27">
        <f t="shared" ca="1" si="19"/>
        <v>1585.04</v>
      </c>
      <c r="AF65" s="27">
        <f t="shared" ca="1" si="19"/>
        <v>2019.56</v>
      </c>
      <c r="AG65" s="27">
        <f t="shared" ca="1" si="19"/>
        <v>1519.21</v>
      </c>
      <c r="AH65" s="27">
        <f t="shared" ca="1" si="20"/>
        <v>7872.45</v>
      </c>
      <c r="AI65" s="27">
        <f t="shared" ca="1" si="20"/>
        <v>4312.7</v>
      </c>
      <c r="AJ65" s="27">
        <f t="shared" ca="1" si="20"/>
        <v>2957.1200000000003</v>
      </c>
      <c r="AK65" s="27">
        <f t="shared" ca="1" si="20"/>
        <v>2692.57</v>
      </c>
      <c r="AL65" s="27">
        <f t="shared" ca="1" si="20"/>
        <v>4286.37</v>
      </c>
      <c r="AM65" s="27">
        <f t="shared" ca="1" si="20"/>
        <v>4543.57</v>
      </c>
      <c r="AN65" s="27">
        <f t="shared" ca="1" si="20"/>
        <v>4290.66</v>
      </c>
      <c r="AO65" s="27">
        <f t="shared" ca="1" si="20"/>
        <v>1577.1100000000001</v>
      </c>
      <c r="AP65" s="27">
        <f t="shared" ca="1" si="20"/>
        <v>4304.9699999999993</v>
      </c>
      <c r="AQ65" s="27">
        <f t="shared" ca="1" si="20"/>
        <v>8760.68</v>
      </c>
      <c r="AR65" s="27">
        <f t="shared" ca="1" si="21"/>
        <v>4988.2700000000004</v>
      </c>
      <c r="AS65" s="27">
        <f t="shared" ca="1" si="21"/>
        <v>1575</v>
      </c>
      <c r="AT65" s="27">
        <f t="shared" ca="1" si="21"/>
        <v>2036.75</v>
      </c>
      <c r="AU65" s="27">
        <f t="shared" ca="1" si="21"/>
        <v>24706.57</v>
      </c>
      <c r="AV65" s="27">
        <f t="shared" ca="1" si="21"/>
        <v>15780.2</v>
      </c>
      <c r="AW65" s="27">
        <f t="shared" ca="1" si="21"/>
        <v>15511.59</v>
      </c>
      <c r="AX65" s="27">
        <f t="shared" ca="1" si="21"/>
        <v>15663.39</v>
      </c>
      <c r="AY65" s="27">
        <f t="shared" ca="1" si="21"/>
        <v>4584.7</v>
      </c>
      <c r="AZ65" s="27">
        <f t="shared" ca="1" si="21"/>
        <v>14308.41</v>
      </c>
      <c r="BA65" s="27">
        <f t="shared" ca="1" si="21"/>
        <v>36585.820000000007</v>
      </c>
      <c r="BB65" s="27">
        <f t="shared" ca="1" si="21"/>
        <v>22230.54</v>
      </c>
      <c r="BC65" s="27">
        <f t="shared" ca="1" si="21"/>
        <v>1966.8200000000002</v>
      </c>
      <c r="BD65" s="27">
        <f t="shared" ca="1" si="21"/>
        <v>14100.19</v>
      </c>
      <c r="BE65" s="27">
        <f t="shared" ca="1" si="21"/>
        <v>18981.87</v>
      </c>
      <c r="BF65" s="28"/>
      <c r="BG65" s="27">
        <f t="shared" ca="1" si="22"/>
        <v>17684.82</v>
      </c>
      <c r="BH65" s="27">
        <f t="shared" ca="1" si="22"/>
        <v>4179.28</v>
      </c>
      <c r="BI65" s="27">
        <f t="shared" ca="1" si="22"/>
        <v>10275.31</v>
      </c>
      <c r="BJ65" s="27">
        <f t="shared" ca="1" si="22"/>
        <v>18747.12</v>
      </c>
      <c r="BK65" s="27">
        <f t="shared" ca="1" si="22"/>
        <v>7771.4699999999993</v>
      </c>
      <c r="BL65" s="27">
        <f t="shared" ca="1" si="22"/>
        <v>16355.45</v>
      </c>
      <c r="BM65" s="27">
        <f t="shared" ca="1" si="22"/>
        <v>13337.73</v>
      </c>
      <c r="BN65" s="27">
        <f t="shared" ca="1" si="22"/>
        <v>4481.42</v>
      </c>
      <c r="BO65" s="27">
        <f t="shared" ca="1" si="22"/>
        <v>18932.310000000001</v>
      </c>
      <c r="BP65" s="27">
        <f t="shared" ca="1" si="22"/>
        <v>7408.25</v>
      </c>
      <c r="BQ65" s="27">
        <f t="shared" ca="1" si="23"/>
        <v>4403.28</v>
      </c>
      <c r="BR65" s="27">
        <f t="shared" ca="1" si="23"/>
        <v>7930.42</v>
      </c>
      <c r="BS65" s="27">
        <f t="shared" ca="1" si="23"/>
        <v>1449.7299999999998</v>
      </c>
      <c r="BT65" s="27">
        <f t="shared" ca="1" si="23"/>
        <v>1187.52</v>
      </c>
      <c r="BU65" s="27">
        <f t="shared" ca="1" si="23"/>
        <v>10246.58</v>
      </c>
      <c r="BV65" s="27">
        <f t="shared" ca="1" si="23"/>
        <v>989.18</v>
      </c>
      <c r="BW65" s="27">
        <f t="shared" ca="1" si="23"/>
        <v>1862.6399999999999</v>
      </c>
      <c r="BX65" s="27">
        <f t="shared" ca="1" si="23"/>
        <v>6948.4800000000005</v>
      </c>
      <c r="BY65" s="28"/>
      <c r="BZ65" s="28"/>
      <c r="CA65" s="28"/>
      <c r="CB65" s="28"/>
      <c r="CC65" s="27">
        <f t="shared" ca="1" si="24"/>
        <v>4760.8399999999992</v>
      </c>
      <c r="CD65" s="27">
        <f t="shared" ca="1" si="24"/>
        <v>2491.7800000000002</v>
      </c>
      <c r="CE65" s="27">
        <f t="shared" ca="1" si="24"/>
        <v>798.7600000000001</v>
      </c>
      <c r="CF65" s="27">
        <f t="shared" ca="1" si="24"/>
        <v>596.74</v>
      </c>
      <c r="CG65" s="27">
        <f t="shared" ca="1" si="24"/>
        <v>1747.82</v>
      </c>
    </row>
    <row r="66" spans="1:85" x14ac:dyDescent="0.3">
      <c r="A66" s="24">
        <v>2011</v>
      </c>
      <c r="B66" s="27">
        <f t="shared" ca="1" si="9"/>
        <v>494919.45</v>
      </c>
      <c r="C66" s="28"/>
      <c r="D66" s="27">
        <f t="shared" ref="D66:Q74" ca="1" si="26">SUM(OFFSET(D$77,$W66,0,4,1))</f>
        <v>14003.179999999998</v>
      </c>
      <c r="E66" s="27">
        <f t="shared" ca="1" si="26"/>
        <v>38869.4</v>
      </c>
      <c r="F66" s="27">
        <f t="shared" ca="1" si="26"/>
        <v>72328.22</v>
      </c>
      <c r="G66" s="27">
        <f t="shared" ca="1" si="26"/>
        <v>28077.72</v>
      </c>
      <c r="H66" s="27">
        <f t="shared" ca="1" si="26"/>
        <v>32812.68</v>
      </c>
      <c r="I66" s="27">
        <f t="shared" ca="1" si="26"/>
        <v>16574.41</v>
      </c>
      <c r="J66" s="27">
        <f t="shared" ca="1" si="26"/>
        <v>55711.33</v>
      </c>
      <c r="K66" s="27">
        <f t="shared" ca="1" si="26"/>
        <v>61360.82</v>
      </c>
      <c r="L66" s="27">
        <f t="shared" ca="1" si="26"/>
        <v>16647.88</v>
      </c>
      <c r="M66" s="27">
        <f t="shared" ca="1" si="26"/>
        <v>45919.11</v>
      </c>
      <c r="N66" s="27">
        <f t="shared" ca="1" si="26"/>
        <v>34221.320000000007</v>
      </c>
      <c r="O66" s="27">
        <f t="shared" ca="1" si="26"/>
        <v>17440.400000000001</v>
      </c>
      <c r="P66" s="27">
        <f t="shared" ca="1" si="26"/>
        <v>24806.309999999998</v>
      </c>
      <c r="Q66" s="27">
        <f t="shared" ca="1" si="26"/>
        <v>20130.690000000002</v>
      </c>
      <c r="R66" s="28"/>
      <c r="S66" s="28"/>
      <c r="T66" s="28"/>
      <c r="U66" s="27">
        <f t="shared" ca="1" si="25"/>
        <v>7234.88</v>
      </c>
      <c r="V66" s="27">
        <f t="shared" ca="1" si="25"/>
        <v>3216.23</v>
      </c>
      <c r="W66" s="25">
        <f t="shared" si="4"/>
        <v>244</v>
      </c>
      <c r="X66" s="27">
        <f t="shared" ca="1" si="19"/>
        <v>13466.72</v>
      </c>
      <c r="Y66" s="27">
        <f t="shared" ca="1" si="19"/>
        <v>266.20999999999998</v>
      </c>
      <c r="Z66" s="27">
        <f t="shared" ca="1" si="19"/>
        <v>270.24</v>
      </c>
      <c r="AA66" s="27">
        <f t="shared" ca="1" si="19"/>
        <v>38869.4</v>
      </c>
      <c r="AB66" s="27">
        <f t="shared" ca="1" si="19"/>
        <v>10227.76</v>
      </c>
      <c r="AC66" s="27">
        <f t="shared" ca="1" si="19"/>
        <v>1167.8499999999999</v>
      </c>
      <c r="AD66" s="27">
        <f t="shared" ca="1" si="19"/>
        <v>884.78</v>
      </c>
      <c r="AE66" s="27">
        <f t="shared" ca="1" si="19"/>
        <v>1630.5</v>
      </c>
      <c r="AF66" s="27">
        <f t="shared" ca="1" si="19"/>
        <v>2148.1499999999996</v>
      </c>
      <c r="AG66" s="27">
        <f t="shared" ca="1" si="19"/>
        <v>1634.27</v>
      </c>
      <c r="AH66" s="27">
        <f t="shared" ca="1" si="20"/>
        <v>7795.77</v>
      </c>
      <c r="AI66" s="27">
        <f t="shared" ca="1" si="20"/>
        <v>4325.59</v>
      </c>
      <c r="AJ66" s="27">
        <f t="shared" ca="1" si="20"/>
        <v>3056.48</v>
      </c>
      <c r="AK66" s="27">
        <f t="shared" ca="1" si="20"/>
        <v>2578.04</v>
      </c>
      <c r="AL66" s="27">
        <f t="shared" ca="1" si="20"/>
        <v>4159.25</v>
      </c>
      <c r="AM66" s="27">
        <f t="shared" ca="1" si="20"/>
        <v>4560.26</v>
      </c>
      <c r="AN66" s="27">
        <f t="shared" ca="1" si="20"/>
        <v>4355.92</v>
      </c>
      <c r="AO66" s="27">
        <f t="shared" ca="1" si="20"/>
        <v>1504.2599999999998</v>
      </c>
      <c r="AP66" s="27">
        <f t="shared" ca="1" si="20"/>
        <v>4241.43</v>
      </c>
      <c r="AQ66" s="27">
        <f t="shared" ca="1" si="20"/>
        <v>9237.33</v>
      </c>
      <c r="AR66" s="27">
        <f t="shared" ca="1" si="21"/>
        <v>5173.22</v>
      </c>
      <c r="AS66" s="27">
        <f t="shared" ca="1" si="21"/>
        <v>1548.2000000000003</v>
      </c>
      <c r="AT66" s="27">
        <f t="shared" ca="1" si="21"/>
        <v>2099.15</v>
      </c>
      <c r="AU66" s="27">
        <f t="shared" ca="1" si="21"/>
        <v>28077.72</v>
      </c>
      <c r="AV66" s="27">
        <f t="shared" ca="1" si="21"/>
        <v>16949.18</v>
      </c>
      <c r="AW66" s="27">
        <f t="shared" ca="1" si="21"/>
        <v>15863.500000000002</v>
      </c>
      <c r="AX66" s="27">
        <f t="shared" ca="1" si="21"/>
        <v>16574.41</v>
      </c>
      <c r="AY66" s="27">
        <f t="shared" ca="1" si="21"/>
        <v>4638.9399999999996</v>
      </c>
      <c r="AZ66" s="27">
        <f t="shared" ca="1" si="21"/>
        <v>14432.39</v>
      </c>
      <c r="BA66" s="27">
        <f t="shared" ca="1" si="21"/>
        <v>36640.01</v>
      </c>
      <c r="BB66" s="27">
        <f t="shared" ca="1" si="21"/>
        <v>21299.18</v>
      </c>
      <c r="BC66" s="27">
        <f t="shared" ca="1" si="21"/>
        <v>2779.94</v>
      </c>
      <c r="BD66" s="27">
        <f t="shared" ca="1" si="21"/>
        <v>16188.03</v>
      </c>
      <c r="BE66" s="27">
        <f t="shared" ca="1" si="21"/>
        <v>19404.47</v>
      </c>
      <c r="BF66" s="28"/>
      <c r="BG66" s="27">
        <f t="shared" ca="1" si="22"/>
        <v>16647.88</v>
      </c>
      <c r="BH66" s="27">
        <f t="shared" ca="1" si="22"/>
        <v>4431.8</v>
      </c>
      <c r="BI66" s="27">
        <f t="shared" ca="1" si="22"/>
        <v>11226.75</v>
      </c>
      <c r="BJ66" s="27">
        <f t="shared" ca="1" si="22"/>
        <v>22209.37</v>
      </c>
      <c r="BK66" s="27">
        <f t="shared" ca="1" si="22"/>
        <v>8051.21</v>
      </c>
      <c r="BL66" s="27">
        <f t="shared" ca="1" si="22"/>
        <v>17183.18</v>
      </c>
      <c r="BM66" s="27">
        <f t="shared" ca="1" si="22"/>
        <v>12123.89</v>
      </c>
      <c r="BN66" s="27">
        <f t="shared" ca="1" si="22"/>
        <v>4914.25</v>
      </c>
      <c r="BO66" s="27">
        <f t="shared" ca="1" si="22"/>
        <v>17440.400000000001</v>
      </c>
      <c r="BP66" s="27">
        <f t="shared" ca="1" si="22"/>
        <v>8295.5</v>
      </c>
      <c r="BQ66" s="27">
        <f t="shared" ca="1" si="23"/>
        <v>4525.9699999999993</v>
      </c>
      <c r="BR66" s="27">
        <f t="shared" ca="1" si="23"/>
        <v>9259.86</v>
      </c>
      <c r="BS66" s="27">
        <f t="shared" ca="1" si="23"/>
        <v>1476.4099999999999</v>
      </c>
      <c r="BT66" s="27">
        <f t="shared" ca="1" si="23"/>
        <v>1248.56</v>
      </c>
      <c r="BU66" s="27">
        <f t="shared" ca="1" si="23"/>
        <v>10431.24</v>
      </c>
      <c r="BV66" s="27">
        <f t="shared" ca="1" si="23"/>
        <v>993.6</v>
      </c>
      <c r="BW66" s="27">
        <f t="shared" ca="1" si="23"/>
        <v>1862.1399999999999</v>
      </c>
      <c r="BX66" s="27">
        <f t="shared" ca="1" si="23"/>
        <v>6843.72</v>
      </c>
      <c r="BY66" s="28"/>
      <c r="BZ66" s="28"/>
      <c r="CA66" s="28"/>
      <c r="CB66" s="28"/>
      <c r="CC66" s="27">
        <f t="shared" ca="1" si="24"/>
        <v>4715.96</v>
      </c>
      <c r="CD66" s="27">
        <f t="shared" ca="1" si="24"/>
        <v>2589.56</v>
      </c>
      <c r="CE66" s="27">
        <f t="shared" ca="1" si="24"/>
        <v>794.01</v>
      </c>
      <c r="CF66" s="27">
        <f t="shared" ca="1" si="24"/>
        <v>672.49</v>
      </c>
      <c r="CG66" s="27">
        <f t="shared" ca="1" si="24"/>
        <v>1766.78</v>
      </c>
    </row>
    <row r="67" spans="1:85" x14ac:dyDescent="0.3">
      <c r="A67" s="24">
        <v>2012</v>
      </c>
      <c r="B67" s="27">
        <f t="shared" ca="1" si="9"/>
        <v>506060.68</v>
      </c>
      <c r="C67" s="28"/>
      <c r="D67" s="27">
        <f t="shared" ca="1" si="26"/>
        <v>14323.63</v>
      </c>
      <c r="E67" s="27">
        <f t="shared" ca="1" si="26"/>
        <v>42044.09</v>
      </c>
      <c r="F67" s="27">
        <f t="shared" ca="1" si="26"/>
        <v>74778.209999999992</v>
      </c>
      <c r="G67" s="27">
        <f t="shared" ca="1" si="26"/>
        <v>30556.32</v>
      </c>
      <c r="H67" s="27">
        <f t="shared" ca="1" si="26"/>
        <v>34294.120000000003</v>
      </c>
      <c r="I67" s="27">
        <f t="shared" ca="1" si="26"/>
        <v>17930.620000000003</v>
      </c>
      <c r="J67" s="27">
        <f t="shared" ca="1" si="26"/>
        <v>55579.719999999994</v>
      </c>
      <c r="K67" s="27">
        <f t="shared" ca="1" si="26"/>
        <v>61536.9</v>
      </c>
      <c r="L67" s="27">
        <f t="shared" ca="1" si="26"/>
        <v>15761.13</v>
      </c>
      <c r="M67" s="27">
        <f t="shared" ca="1" si="26"/>
        <v>45642.61</v>
      </c>
      <c r="N67" s="27">
        <f t="shared" ca="1" si="26"/>
        <v>33968.600000000006</v>
      </c>
      <c r="O67" s="27">
        <f t="shared" ca="1" si="26"/>
        <v>16296.320000000002</v>
      </c>
      <c r="P67" s="27">
        <f t="shared" ca="1" si="26"/>
        <v>26889.83</v>
      </c>
      <c r="Q67" s="27">
        <f t="shared" ca="1" si="26"/>
        <v>20846.919999999998</v>
      </c>
      <c r="R67" s="28"/>
      <c r="S67" s="28"/>
      <c r="T67" s="28"/>
      <c r="U67" s="27">
        <f t="shared" ca="1" si="25"/>
        <v>7070.65</v>
      </c>
      <c r="V67" s="27">
        <f t="shared" ca="1" si="25"/>
        <v>3003.71</v>
      </c>
      <c r="W67" s="25">
        <f t="shared" si="4"/>
        <v>248</v>
      </c>
      <c r="X67" s="27">
        <f t="shared" ca="1" si="19"/>
        <v>13732.750000000002</v>
      </c>
      <c r="Y67" s="27">
        <f t="shared" ca="1" si="19"/>
        <v>280.89</v>
      </c>
      <c r="Z67" s="27">
        <f t="shared" ca="1" si="19"/>
        <v>309.99</v>
      </c>
      <c r="AA67" s="27">
        <f t="shared" ca="1" si="19"/>
        <v>42044.09</v>
      </c>
      <c r="AB67" s="27">
        <f t="shared" ca="1" si="19"/>
        <v>10906.300000000001</v>
      </c>
      <c r="AC67" s="27">
        <f t="shared" ca="1" si="19"/>
        <v>1170.58</v>
      </c>
      <c r="AD67" s="27">
        <f t="shared" ca="1" si="19"/>
        <v>869.94</v>
      </c>
      <c r="AE67" s="27">
        <f t="shared" ca="1" si="19"/>
        <v>1850.9</v>
      </c>
      <c r="AF67" s="27">
        <f t="shared" ca="1" si="19"/>
        <v>2258.3199999999997</v>
      </c>
      <c r="AG67" s="27">
        <f t="shared" ca="1" si="19"/>
        <v>1558.6</v>
      </c>
      <c r="AH67" s="27">
        <f t="shared" ca="1" si="20"/>
        <v>7759.38</v>
      </c>
      <c r="AI67" s="27">
        <f t="shared" ca="1" si="20"/>
        <v>4593.67</v>
      </c>
      <c r="AJ67" s="27">
        <f t="shared" ca="1" si="20"/>
        <v>3048.24</v>
      </c>
      <c r="AK67" s="27">
        <f t="shared" ca="1" si="20"/>
        <v>2693.15</v>
      </c>
      <c r="AL67" s="27">
        <f t="shared" ca="1" si="20"/>
        <v>4146.2299999999996</v>
      </c>
      <c r="AM67" s="27">
        <f t="shared" ca="1" si="20"/>
        <v>4830.5300000000007</v>
      </c>
      <c r="AN67" s="27">
        <f t="shared" ca="1" si="20"/>
        <v>4458.92</v>
      </c>
      <c r="AO67" s="27">
        <f t="shared" ca="1" si="20"/>
        <v>1525.05</v>
      </c>
      <c r="AP67" s="27">
        <f t="shared" ca="1" si="20"/>
        <v>4373.62</v>
      </c>
      <c r="AQ67" s="27">
        <f t="shared" ca="1" si="20"/>
        <v>9459.86</v>
      </c>
      <c r="AR67" s="27">
        <f t="shared" ca="1" si="21"/>
        <v>5465.83</v>
      </c>
      <c r="AS67" s="27">
        <f t="shared" ca="1" si="21"/>
        <v>1666.15</v>
      </c>
      <c r="AT67" s="27">
        <f t="shared" ca="1" si="21"/>
        <v>2142.9399999999996</v>
      </c>
      <c r="AU67" s="27">
        <f t="shared" ca="1" si="21"/>
        <v>30556.32</v>
      </c>
      <c r="AV67" s="27">
        <f t="shared" ca="1" si="21"/>
        <v>17705</v>
      </c>
      <c r="AW67" s="27">
        <f t="shared" ca="1" si="21"/>
        <v>16589.12</v>
      </c>
      <c r="AX67" s="27">
        <f t="shared" ca="1" si="21"/>
        <v>17930.620000000003</v>
      </c>
      <c r="AY67" s="27">
        <f t="shared" ca="1" si="21"/>
        <v>4651.82</v>
      </c>
      <c r="AZ67" s="27">
        <f t="shared" ca="1" si="21"/>
        <v>14963.29</v>
      </c>
      <c r="BA67" s="27">
        <f t="shared" ca="1" si="21"/>
        <v>35964.61</v>
      </c>
      <c r="BB67" s="27">
        <f t="shared" ca="1" si="21"/>
        <v>20561.379999999997</v>
      </c>
      <c r="BC67" s="27">
        <f t="shared" ca="1" si="21"/>
        <v>3133.57</v>
      </c>
      <c r="BD67" s="27">
        <f t="shared" ca="1" si="21"/>
        <v>16533.46</v>
      </c>
      <c r="BE67" s="27">
        <f t="shared" ca="1" si="21"/>
        <v>19653.559999999998</v>
      </c>
      <c r="BF67" s="28"/>
      <c r="BG67" s="27">
        <f t="shared" ca="1" si="22"/>
        <v>15761.13</v>
      </c>
      <c r="BH67" s="27">
        <f t="shared" ca="1" si="22"/>
        <v>4437.41</v>
      </c>
      <c r="BI67" s="27">
        <f t="shared" ca="1" si="22"/>
        <v>11452.529999999999</v>
      </c>
      <c r="BJ67" s="27">
        <f t="shared" ca="1" si="22"/>
        <v>21657.449999999997</v>
      </c>
      <c r="BK67" s="27">
        <f t="shared" ca="1" si="22"/>
        <v>8095.2199999999993</v>
      </c>
      <c r="BL67" s="27">
        <f t="shared" ca="1" si="22"/>
        <v>18128.010000000002</v>
      </c>
      <c r="BM67" s="27">
        <f t="shared" ca="1" si="22"/>
        <v>10810.269999999999</v>
      </c>
      <c r="BN67" s="27">
        <f t="shared" ca="1" si="22"/>
        <v>5030.33</v>
      </c>
      <c r="BO67" s="27">
        <f t="shared" ca="1" si="22"/>
        <v>16296.320000000002</v>
      </c>
      <c r="BP67" s="27">
        <f t="shared" ca="1" si="22"/>
        <v>9145.49</v>
      </c>
      <c r="BQ67" s="27">
        <f t="shared" ca="1" si="23"/>
        <v>4755.53</v>
      </c>
      <c r="BR67" s="27">
        <f t="shared" ca="1" si="23"/>
        <v>10268.52</v>
      </c>
      <c r="BS67" s="27">
        <f t="shared" ca="1" si="23"/>
        <v>1446.03</v>
      </c>
      <c r="BT67" s="27">
        <f t="shared" ca="1" si="23"/>
        <v>1274.24</v>
      </c>
      <c r="BU67" s="27">
        <f t="shared" ca="1" si="23"/>
        <v>11284.06</v>
      </c>
      <c r="BV67" s="27">
        <f t="shared" ca="1" si="23"/>
        <v>968.55000000000007</v>
      </c>
      <c r="BW67" s="27">
        <f t="shared" ca="1" si="23"/>
        <v>1851.77</v>
      </c>
      <c r="BX67" s="27">
        <f t="shared" ca="1" si="23"/>
        <v>6742.55</v>
      </c>
      <c r="BY67" s="28"/>
      <c r="BZ67" s="28"/>
      <c r="CA67" s="28"/>
      <c r="CB67" s="28"/>
      <c r="CC67" s="27">
        <f t="shared" ca="1" si="24"/>
        <v>4479.08</v>
      </c>
      <c r="CD67" s="27">
        <f t="shared" ca="1" si="24"/>
        <v>2583.5400000000004</v>
      </c>
      <c r="CE67" s="27">
        <f t="shared" ca="1" si="24"/>
        <v>765.78</v>
      </c>
      <c r="CF67" s="27">
        <f t="shared" ca="1" si="24"/>
        <v>580.25</v>
      </c>
      <c r="CG67" s="27">
        <f t="shared" ca="1" si="24"/>
        <v>1700.61</v>
      </c>
    </row>
    <row r="68" spans="1:85" x14ac:dyDescent="0.3">
      <c r="A68" s="24">
        <v>2013</v>
      </c>
      <c r="B68" s="27">
        <f t="shared" ca="1" si="9"/>
        <v>508147.16000000003</v>
      </c>
      <c r="C68" s="28"/>
      <c r="D68" s="27">
        <f t="shared" ca="1" si="26"/>
        <v>14266.279999999999</v>
      </c>
      <c r="E68" s="27">
        <f t="shared" ca="1" si="26"/>
        <v>43711.039999999994</v>
      </c>
      <c r="F68" s="27">
        <f t="shared" ca="1" si="26"/>
        <v>71766.41</v>
      </c>
      <c r="G68" s="27">
        <f t="shared" ca="1" si="26"/>
        <v>32454.05</v>
      </c>
      <c r="H68" s="27">
        <f t="shared" ca="1" si="26"/>
        <v>36083.75</v>
      </c>
      <c r="I68" s="27">
        <f t="shared" ca="1" si="26"/>
        <v>18615.04</v>
      </c>
      <c r="J68" s="27">
        <f t="shared" ca="1" si="26"/>
        <v>54769.43</v>
      </c>
      <c r="K68" s="27">
        <f t="shared" ca="1" si="26"/>
        <v>60472.66</v>
      </c>
      <c r="L68" s="27">
        <f t="shared" ca="1" si="26"/>
        <v>15233.87</v>
      </c>
      <c r="M68" s="27">
        <f t="shared" ca="1" si="26"/>
        <v>47845.950000000004</v>
      </c>
      <c r="N68" s="27">
        <f t="shared" ca="1" si="26"/>
        <v>34365.840000000004</v>
      </c>
      <c r="O68" s="27">
        <f t="shared" ca="1" si="26"/>
        <v>15460.179999999998</v>
      </c>
      <c r="P68" s="27">
        <f t="shared" ca="1" si="26"/>
        <v>27110.6</v>
      </c>
      <c r="Q68" s="27">
        <f t="shared" ca="1" si="26"/>
        <v>20283.059999999998</v>
      </c>
      <c r="R68" s="28"/>
      <c r="S68" s="28"/>
      <c r="T68" s="28"/>
      <c r="U68" s="27">
        <f t="shared" ca="1" si="25"/>
        <v>6936.64</v>
      </c>
      <c r="V68" s="27">
        <f t="shared" ca="1" si="25"/>
        <v>3128.34</v>
      </c>
      <c r="W68" s="25">
        <f t="shared" si="4"/>
        <v>252</v>
      </c>
      <c r="X68" s="27">
        <f t="shared" ca="1" si="19"/>
        <v>13676.939999999999</v>
      </c>
      <c r="Y68" s="27">
        <f t="shared" ca="1" si="19"/>
        <v>264.86</v>
      </c>
      <c r="Z68" s="27">
        <f t="shared" ca="1" si="19"/>
        <v>324.46999999999997</v>
      </c>
      <c r="AA68" s="27">
        <f t="shared" ca="1" si="19"/>
        <v>43711.039999999994</v>
      </c>
      <c r="AB68" s="27">
        <f t="shared" ca="1" si="19"/>
        <v>10213.459999999999</v>
      </c>
      <c r="AC68" s="27">
        <f t="shared" ca="1" si="19"/>
        <v>1023.58</v>
      </c>
      <c r="AD68" s="27">
        <f t="shared" ca="1" si="19"/>
        <v>821.33</v>
      </c>
      <c r="AE68" s="27">
        <f t="shared" ca="1" si="19"/>
        <v>1652.8300000000002</v>
      </c>
      <c r="AF68" s="27">
        <f t="shared" ca="1" si="19"/>
        <v>2138.2600000000002</v>
      </c>
      <c r="AG68" s="27">
        <f t="shared" ca="1" si="19"/>
        <v>1499.9799999999998</v>
      </c>
      <c r="AH68" s="27">
        <f t="shared" ca="1" si="20"/>
        <v>7387.28</v>
      </c>
      <c r="AI68" s="27">
        <f t="shared" ca="1" si="20"/>
        <v>4442.93</v>
      </c>
      <c r="AJ68" s="27">
        <f t="shared" ca="1" si="20"/>
        <v>2919.8500000000004</v>
      </c>
      <c r="AK68" s="27">
        <f t="shared" ca="1" si="20"/>
        <v>2516.66</v>
      </c>
      <c r="AL68" s="27">
        <f t="shared" ca="1" si="20"/>
        <v>3848.2799999999997</v>
      </c>
      <c r="AM68" s="27">
        <f t="shared" ca="1" si="20"/>
        <v>4871.43</v>
      </c>
      <c r="AN68" s="27">
        <f t="shared" ca="1" si="20"/>
        <v>4264.26</v>
      </c>
      <c r="AO68" s="27">
        <f t="shared" ca="1" si="20"/>
        <v>1420.33</v>
      </c>
      <c r="AP68" s="27">
        <f t="shared" ca="1" si="20"/>
        <v>4291.7300000000005</v>
      </c>
      <c r="AQ68" s="27">
        <f t="shared" ca="1" si="20"/>
        <v>9383.2899999999991</v>
      </c>
      <c r="AR68" s="27">
        <f t="shared" ca="1" si="21"/>
        <v>5477.63</v>
      </c>
      <c r="AS68" s="27">
        <f t="shared" ca="1" si="21"/>
        <v>1590.1200000000001</v>
      </c>
      <c r="AT68" s="27">
        <f t="shared" ca="1" si="21"/>
        <v>2003.1999999999998</v>
      </c>
      <c r="AU68" s="27">
        <f t="shared" ca="1" si="21"/>
        <v>32454.05</v>
      </c>
      <c r="AV68" s="27">
        <f t="shared" ca="1" si="21"/>
        <v>18661.669999999998</v>
      </c>
      <c r="AW68" s="27">
        <f t="shared" ca="1" si="21"/>
        <v>17422.059999999998</v>
      </c>
      <c r="AX68" s="27">
        <f t="shared" ca="1" si="21"/>
        <v>18615.04</v>
      </c>
      <c r="AY68" s="27">
        <f t="shared" ca="1" si="21"/>
        <v>4552.82</v>
      </c>
      <c r="AZ68" s="27">
        <f t="shared" ca="1" si="21"/>
        <v>14569.96</v>
      </c>
      <c r="BA68" s="27">
        <f t="shared" ca="1" si="21"/>
        <v>35646.649999999994</v>
      </c>
      <c r="BB68" s="27">
        <f t="shared" ca="1" si="21"/>
        <v>19469.21</v>
      </c>
      <c r="BC68" s="27">
        <f t="shared" ca="1" si="21"/>
        <v>3380.21</v>
      </c>
      <c r="BD68" s="27">
        <f t="shared" ca="1" si="21"/>
        <v>15627.14</v>
      </c>
      <c r="BE68" s="27">
        <f t="shared" ca="1" si="21"/>
        <v>20370.689999999999</v>
      </c>
      <c r="BF68" s="28"/>
      <c r="BG68" s="27">
        <f t="shared" ca="1" si="22"/>
        <v>15233.87</v>
      </c>
      <c r="BH68" s="27">
        <f t="shared" ca="1" si="22"/>
        <v>4318.5</v>
      </c>
      <c r="BI68" s="27">
        <f t="shared" ca="1" si="22"/>
        <v>11345.43</v>
      </c>
      <c r="BJ68" s="27">
        <f t="shared" ca="1" si="22"/>
        <v>23856.33</v>
      </c>
      <c r="BK68" s="27">
        <f t="shared" ca="1" si="22"/>
        <v>8325.68</v>
      </c>
      <c r="BL68" s="27">
        <f t="shared" ca="1" si="22"/>
        <v>19167.78</v>
      </c>
      <c r="BM68" s="27">
        <f t="shared" ca="1" si="22"/>
        <v>10099.700000000001</v>
      </c>
      <c r="BN68" s="27">
        <f t="shared" ca="1" si="22"/>
        <v>5098.3600000000006</v>
      </c>
      <c r="BO68" s="27">
        <f t="shared" ca="1" si="22"/>
        <v>15460.179999999998</v>
      </c>
      <c r="BP68" s="27">
        <f t="shared" ca="1" si="22"/>
        <v>9524.2199999999993</v>
      </c>
      <c r="BQ68" s="27">
        <f t="shared" ca="1" si="23"/>
        <v>5013.75</v>
      </c>
      <c r="BR68" s="27">
        <f t="shared" ca="1" si="23"/>
        <v>9811.65</v>
      </c>
      <c r="BS68" s="27">
        <f t="shared" ca="1" si="23"/>
        <v>1464.48</v>
      </c>
      <c r="BT68" s="27">
        <f t="shared" ca="1" si="23"/>
        <v>1296.5</v>
      </c>
      <c r="BU68" s="27">
        <f t="shared" ca="1" si="23"/>
        <v>10747.08</v>
      </c>
      <c r="BV68" s="27">
        <f t="shared" ca="1" si="23"/>
        <v>997.63</v>
      </c>
      <c r="BW68" s="27">
        <f t="shared" ca="1" si="23"/>
        <v>1873.52</v>
      </c>
      <c r="BX68" s="27">
        <f t="shared" ca="1" si="23"/>
        <v>6664.84</v>
      </c>
      <c r="BY68" s="28"/>
      <c r="BZ68" s="28"/>
      <c r="CA68" s="28"/>
      <c r="CB68" s="28"/>
      <c r="CC68" s="27">
        <f t="shared" ca="1" si="24"/>
        <v>4333.5200000000004</v>
      </c>
      <c r="CD68" s="27">
        <f t="shared" ca="1" si="24"/>
        <v>2643.07</v>
      </c>
      <c r="CE68" s="27">
        <f t="shared" ca="1" si="24"/>
        <v>770.79</v>
      </c>
      <c r="CF68" s="27">
        <f t="shared" ca="1" si="24"/>
        <v>565.08000000000004</v>
      </c>
      <c r="CG68" s="27">
        <f t="shared" ca="1" si="24"/>
        <v>1731.6699999999998</v>
      </c>
    </row>
    <row r="69" spans="1:85" x14ac:dyDescent="0.3">
      <c r="A69" s="24">
        <v>2014</v>
      </c>
      <c r="B69" s="27">
        <f t="shared" ref="B69:B74" ca="1" si="27">SUM(OFFSET(B$77,$W69,0,4,1))</f>
        <v>526498.9</v>
      </c>
      <c r="C69" s="28"/>
      <c r="D69" s="27">
        <f t="shared" ca="1" si="26"/>
        <v>15253.39</v>
      </c>
      <c r="E69" s="27">
        <f t="shared" ca="1" si="26"/>
        <v>45202.559999999998</v>
      </c>
      <c r="F69" s="27">
        <f t="shared" ca="1" si="26"/>
        <v>77535.760000000009</v>
      </c>
      <c r="G69" s="27">
        <f t="shared" ca="1" si="26"/>
        <v>36163.69</v>
      </c>
      <c r="H69" s="27">
        <f t="shared" ca="1" si="26"/>
        <v>37535.42</v>
      </c>
      <c r="I69" s="27">
        <f t="shared" ca="1" si="26"/>
        <v>19385.089999999997</v>
      </c>
      <c r="J69" s="27">
        <f t="shared" ca="1" si="26"/>
        <v>58045.15</v>
      </c>
      <c r="K69" s="27">
        <f t="shared" ca="1" si="26"/>
        <v>61677.950000000004</v>
      </c>
      <c r="L69" s="27">
        <f t="shared" ca="1" si="26"/>
        <v>15743.18</v>
      </c>
      <c r="M69" s="27">
        <f t="shared" ca="1" si="26"/>
        <v>44492.229999999996</v>
      </c>
      <c r="N69" s="27">
        <f t="shared" ca="1" si="26"/>
        <v>34182.900000000009</v>
      </c>
      <c r="O69" s="27">
        <f t="shared" ca="1" si="26"/>
        <v>15651.56</v>
      </c>
      <c r="P69" s="27">
        <f t="shared" ca="1" si="26"/>
        <v>27986.800000000003</v>
      </c>
      <c r="Q69" s="27">
        <f t="shared" ca="1" si="26"/>
        <v>21459.63</v>
      </c>
      <c r="R69" s="28"/>
      <c r="S69" s="28"/>
      <c r="T69" s="28"/>
      <c r="U69" s="27">
        <f t="shared" ca="1" si="25"/>
        <v>7113.41</v>
      </c>
      <c r="V69" s="27">
        <f t="shared" ca="1" si="25"/>
        <v>3195.61</v>
      </c>
      <c r="W69" s="25">
        <f t="shared" si="4"/>
        <v>256</v>
      </c>
      <c r="X69" s="27">
        <f t="shared" ca="1" si="19"/>
        <v>14609.55</v>
      </c>
      <c r="Y69" s="27">
        <f t="shared" ca="1" si="19"/>
        <v>276.60999999999996</v>
      </c>
      <c r="Z69" s="27">
        <f t="shared" ca="1" si="19"/>
        <v>367.25</v>
      </c>
      <c r="AA69" s="27">
        <f t="shared" ca="1" si="19"/>
        <v>45202.559999999998</v>
      </c>
      <c r="AB69" s="27">
        <f t="shared" ca="1" si="19"/>
        <v>11058.75</v>
      </c>
      <c r="AC69" s="27">
        <f t="shared" ca="1" si="19"/>
        <v>1096.6500000000001</v>
      </c>
      <c r="AD69" s="27">
        <f t="shared" ca="1" si="19"/>
        <v>883.6</v>
      </c>
      <c r="AE69" s="27">
        <f t="shared" ca="1" si="19"/>
        <v>1850.5200000000002</v>
      </c>
      <c r="AF69" s="27">
        <f t="shared" ca="1" si="19"/>
        <v>2413.3099999999995</v>
      </c>
      <c r="AG69" s="27">
        <f t="shared" ca="1" si="19"/>
        <v>1571.99</v>
      </c>
      <c r="AH69" s="27">
        <f t="shared" ca="1" si="20"/>
        <v>7785.1900000000005</v>
      </c>
      <c r="AI69" s="27">
        <f t="shared" ca="1" si="20"/>
        <v>4723.3999999999996</v>
      </c>
      <c r="AJ69" s="27">
        <f t="shared" ca="1" si="20"/>
        <v>3257.8999999999996</v>
      </c>
      <c r="AK69" s="27">
        <f t="shared" ca="1" si="20"/>
        <v>2670.47</v>
      </c>
      <c r="AL69" s="27">
        <f t="shared" ca="1" si="20"/>
        <v>3867.58</v>
      </c>
      <c r="AM69" s="27">
        <f t="shared" ca="1" si="20"/>
        <v>5364.5</v>
      </c>
      <c r="AN69" s="27">
        <f t="shared" ca="1" si="20"/>
        <v>4469.59</v>
      </c>
      <c r="AO69" s="27">
        <f t="shared" ca="1" si="20"/>
        <v>1531.45</v>
      </c>
      <c r="AP69" s="27">
        <f t="shared" ca="1" si="20"/>
        <v>4546.0199999999995</v>
      </c>
      <c r="AQ69" s="27">
        <f t="shared" ca="1" si="20"/>
        <v>10803.68</v>
      </c>
      <c r="AR69" s="27">
        <f t="shared" ca="1" si="21"/>
        <v>5837.8300000000008</v>
      </c>
      <c r="AS69" s="27">
        <f t="shared" ca="1" si="21"/>
        <v>1733.83</v>
      </c>
      <c r="AT69" s="27">
        <f t="shared" ca="1" si="21"/>
        <v>2069.56</v>
      </c>
      <c r="AU69" s="27">
        <f t="shared" ca="1" si="21"/>
        <v>36163.69</v>
      </c>
      <c r="AV69" s="27">
        <f t="shared" ca="1" si="21"/>
        <v>19682.48</v>
      </c>
      <c r="AW69" s="27">
        <f t="shared" ca="1" si="21"/>
        <v>17852.939999999999</v>
      </c>
      <c r="AX69" s="27">
        <f t="shared" ca="1" si="21"/>
        <v>19385.089999999997</v>
      </c>
      <c r="AY69" s="27">
        <f t="shared" ca="1" si="21"/>
        <v>4871.66</v>
      </c>
      <c r="AZ69" s="27">
        <f t="shared" ca="1" si="21"/>
        <v>15363.050000000001</v>
      </c>
      <c r="BA69" s="27">
        <f t="shared" ca="1" si="21"/>
        <v>37810.43</v>
      </c>
      <c r="BB69" s="27">
        <f t="shared" ca="1" si="21"/>
        <v>20018.989999999998</v>
      </c>
      <c r="BC69" s="27">
        <f t="shared" ca="1" si="21"/>
        <v>3718.3999999999996</v>
      </c>
      <c r="BD69" s="27">
        <f t="shared" ca="1" si="21"/>
        <v>16008.19</v>
      </c>
      <c r="BE69" s="27">
        <f t="shared" ca="1" si="21"/>
        <v>20373.39</v>
      </c>
      <c r="BF69" s="28"/>
      <c r="BG69" s="27">
        <f t="shared" ca="1" si="22"/>
        <v>15743.18</v>
      </c>
      <c r="BH69" s="27">
        <f t="shared" ca="1" si="22"/>
        <v>4557.33</v>
      </c>
      <c r="BI69" s="27">
        <f t="shared" ca="1" si="22"/>
        <v>12166.86</v>
      </c>
      <c r="BJ69" s="27">
        <f t="shared" ca="1" si="22"/>
        <v>19546.940000000002</v>
      </c>
      <c r="BK69" s="27">
        <f t="shared" ca="1" si="22"/>
        <v>8221.1200000000008</v>
      </c>
      <c r="BL69" s="27">
        <f t="shared" ca="1" si="22"/>
        <v>19277.240000000002</v>
      </c>
      <c r="BM69" s="27">
        <f t="shared" ca="1" si="22"/>
        <v>9761.0099999999984</v>
      </c>
      <c r="BN69" s="27">
        <f t="shared" ca="1" si="22"/>
        <v>5144.6499999999996</v>
      </c>
      <c r="BO69" s="27">
        <f t="shared" ca="1" si="22"/>
        <v>15651.56</v>
      </c>
      <c r="BP69" s="27">
        <f t="shared" ca="1" si="22"/>
        <v>9752.24</v>
      </c>
      <c r="BQ69" s="27">
        <f t="shared" ca="1" si="23"/>
        <v>5504.4299999999994</v>
      </c>
      <c r="BR69" s="27">
        <f t="shared" ca="1" si="23"/>
        <v>9849.3299999999981</v>
      </c>
      <c r="BS69" s="27">
        <f t="shared" ca="1" si="23"/>
        <v>1480.81</v>
      </c>
      <c r="BT69" s="27">
        <f t="shared" ca="1" si="23"/>
        <v>1400</v>
      </c>
      <c r="BU69" s="27">
        <f t="shared" ca="1" si="23"/>
        <v>11830.23</v>
      </c>
      <c r="BV69" s="27">
        <f t="shared" ca="1" si="23"/>
        <v>974.02</v>
      </c>
      <c r="BW69" s="27">
        <f t="shared" ca="1" si="23"/>
        <v>1832.39</v>
      </c>
      <c r="BX69" s="27">
        <f t="shared" ca="1" si="23"/>
        <v>6823.01</v>
      </c>
      <c r="BY69" s="28"/>
      <c r="BZ69" s="28"/>
      <c r="CA69" s="28"/>
      <c r="CB69" s="28"/>
      <c r="CC69" s="27">
        <f t="shared" ca="1" si="24"/>
        <v>4260.16</v>
      </c>
      <c r="CD69" s="27">
        <f t="shared" ca="1" si="24"/>
        <v>2784.2000000000003</v>
      </c>
      <c r="CE69" s="27">
        <f t="shared" ca="1" si="24"/>
        <v>750.18000000000006</v>
      </c>
      <c r="CF69" s="27">
        <f t="shared" ca="1" si="24"/>
        <v>664.22</v>
      </c>
      <c r="CG69" s="27">
        <f t="shared" ca="1" si="24"/>
        <v>1787.4</v>
      </c>
    </row>
    <row r="70" spans="1:85" x14ac:dyDescent="0.3">
      <c r="A70" s="24">
        <v>2015</v>
      </c>
      <c r="B70" s="27">
        <f t="shared" ca="1" si="27"/>
        <v>531684.82000000007</v>
      </c>
      <c r="C70" s="28"/>
      <c r="D70" s="27">
        <f t="shared" ca="1" si="26"/>
        <v>14966.119999999999</v>
      </c>
      <c r="E70" s="27">
        <f t="shared" ca="1" si="26"/>
        <v>45023.17</v>
      </c>
      <c r="F70" s="27">
        <f t="shared" ca="1" si="26"/>
        <v>74027.75</v>
      </c>
      <c r="G70" s="27">
        <f t="shared" ca="1" si="26"/>
        <v>37386.519999999997</v>
      </c>
      <c r="H70" s="27">
        <f t="shared" ca="1" si="26"/>
        <v>39251.600000000006</v>
      </c>
      <c r="I70" s="27">
        <f t="shared" ca="1" si="26"/>
        <v>20443.7</v>
      </c>
      <c r="J70" s="27">
        <f t="shared" ca="1" si="26"/>
        <v>58386.159999999996</v>
      </c>
      <c r="K70" s="27">
        <f t="shared" ca="1" si="26"/>
        <v>63703.67</v>
      </c>
      <c r="L70" s="27">
        <f t="shared" ca="1" si="26"/>
        <v>16540.95</v>
      </c>
      <c r="M70" s="27">
        <f t="shared" ca="1" si="26"/>
        <v>44939.789999999994</v>
      </c>
      <c r="N70" s="27">
        <f t="shared" ca="1" si="26"/>
        <v>34609.72</v>
      </c>
      <c r="O70" s="27">
        <f t="shared" ca="1" si="26"/>
        <v>15790.93</v>
      </c>
      <c r="P70" s="27">
        <f t="shared" ca="1" si="26"/>
        <v>28163.03</v>
      </c>
      <c r="Q70" s="27">
        <f t="shared" ca="1" si="26"/>
        <v>21734.38</v>
      </c>
      <c r="R70" s="28"/>
      <c r="S70" s="28"/>
      <c r="T70" s="28"/>
      <c r="U70" s="27">
        <f t="shared" ca="1" si="25"/>
        <v>7249.08</v>
      </c>
      <c r="V70" s="27">
        <f t="shared" ca="1" si="25"/>
        <v>3179.45</v>
      </c>
      <c r="W70" s="25">
        <f t="shared" si="4"/>
        <v>260</v>
      </c>
      <c r="X70" s="27">
        <f t="shared" ca="1" si="19"/>
        <v>14306.93</v>
      </c>
      <c r="Y70" s="27">
        <f t="shared" ca="1" si="19"/>
        <v>288.33</v>
      </c>
      <c r="Z70" s="27">
        <f t="shared" ca="1" si="19"/>
        <v>370.86</v>
      </c>
      <c r="AA70" s="27">
        <f t="shared" ca="1" si="19"/>
        <v>45023.17</v>
      </c>
      <c r="AB70" s="27">
        <f t="shared" ca="1" si="19"/>
        <v>9939</v>
      </c>
      <c r="AC70" s="27">
        <f t="shared" ca="1" si="19"/>
        <v>1109.7</v>
      </c>
      <c r="AD70" s="27">
        <f t="shared" ca="1" si="19"/>
        <v>824.51</v>
      </c>
      <c r="AE70" s="27">
        <f t="shared" ca="1" si="19"/>
        <v>1910.9</v>
      </c>
      <c r="AF70" s="27">
        <f t="shared" ca="1" si="19"/>
        <v>2348.25</v>
      </c>
      <c r="AG70" s="27">
        <f t="shared" ca="1" si="19"/>
        <v>1491.5200000000002</v>
      </c>
      <c r="AH70" s="27">
        <f t="shared" ca="1" si="20"/>
        <v>7288.72</v>
      </c>
      <c r="AI70" s="27">
        <f t="shared" ca="1" si="20"/>
        <v>4498.41</v>
      </c>
      <c r="AJ70" s="27">
        <f t="shared" ca="1" si="20"/>
        <v>2989.5699999999997</v>
      </c>
      <c r="AK70" s="27">
        <f t="shared" ca="1" si="20"/>
        <v>2604.79</v>
      </c>
      <c r="AL70" s="27">
        <f t="shared" ca="1" si="20"/>
        <v>3531.17</v>
      </c>
      <c r="AM70" s="27">
        <f t="shared" ca="1" si="20"/>
        <v>5042.42</v>
      </c>
      <c r="AN70" s="27">
        <f t="shared" ca="1" si="20"/>
        <v>4256.62</v>
      </c>
      <c r="AO70" s="27">
        <f t="shared" ca="1" si="20"/>
        <v>1398.4899999999998</v>
      </c>
      <c r="AP70" s="27">
        <f t="shared" ca="1" si="20"/>
        <v>4402.92</v>
      </c>
      <c r="AQ70" s="27">
        <f t="shared" ca="1" si="20"/>
        <v>10912.779999999999</v>
      </c>
      <c r="AR70" s="27">
        <f t="shared" ca="1" si="21"/>
        <v>5881.6900000000005</v>
      </c>
      <c r="AS70" s="27">
        <f t="shared" ca="1" si="21"/>
        <v>1617.79</v>
      </c>
      <c r="AT70" s="27">
        <f t="shared" ca="1" si="21"/>
        <v>1978.4900000000002</v>
      </c>
      <c r="AU70" s="27">
        <f t="shared" ca="1" si="21"/>
        <v>37386.519999999997</v>
      </c>
      <c r="AV70" s="27">
        <f t="shared" ca="1" si="21"/>
        <v>20479.12</v>
      </c>
      <c r="AW70" s="27">
        <f t="shared" ca="1" si="21"/>
        <v>18772.48</v>
      </c>
      <c r="AX70" s="27">
        <f t="shared" ca="1" si="21"/>
        <v>20443.7</v>
      </c>
      <c r="AY70" s="27">
        <f t="shared" ca="1" si="21"/>
        <v>5017.7900000000009</v>
      </c>
      <c r="AZ70" s="27">
        <f t="shared" ca="1" si="21"/>
        <v>15240.1</v>
      </c>
      <c r="BA70" s="27">
        <f t="shared" ca="1" si="21"/>
        <v>38128.270000000004</v>
      </c>
      <c r="BB70" s="27">
        <f t="shared" ca="1" si="21"/>
        <v>20447.170000000002</v>
      </c>
      <c r="BC70" s="27">
        <f t="shared" ca="1" si="21"/>
        <v>4108.1099999999997</v>
      </c>
      <c r="BD70" s="27">
        <f t="shared" ca="1" si="21"/>
        <v>16160.259999999998</v>
      </c>
      <c r="BE70" s="27">
        <f t="shared" ca="1" si="21"/>
        <v>21346.99</v>
      </c>
      <c r="BF70" s="28"/>
      <c r="BG70" s="27">
        <f t="shared" ca="1" si="22"/>
        <v>16540.95</v>
      </c>
      <c r="BH70" s="27">
        <f t="shared" ca="1" si="22"/>
        <v>4431.07</v>
      </c>
      <c r="BI70" s="27">
        <f t="shared" ca="1" si="22"/>
        <v>11829.33</v>
      </c>
      <c r="BJ70" s="27">
        <f t="shared" ca="1" si="22"/>
        <v>20317.740000000002</v>
      </c>
      <c r="BK70" s="27">
        <f t="shared" ca="1" si="22"/>
        <v>8361.67</v>
      </c>
      <c r="BL70" s="27">
        <f t="shared" ca="1" si="22"/>
        <v>19249.21</v>
      </c>
      <c r="BM70" s="27">
        <f t="shared" ca="1" si="22"/>
        <v>9613.8799999999992</v>
      </c>
      <c r="BN70" s="27">
        <f t="shared" ca="1" si="22"/>
        <v>5746.63</v>
      </c>
      <c r="BO70" s="27">
        <f t="shared" ca="1" si="22"/>
        <v>15790.93</v>
      </c>
      <c r="BP70" s="27">
        <f t="shared" ca="1" si="22"/>
        <v>10110.199999999999</v>
      </c>
      <c r="BQ70" s="27">
        <f t="shared" ca="1" si="23"/>
        <v>5785.9699999999993</v>
      </c>
      <c r="BR70" s="27">
        <f t="shared" ca="1" si="23"/>
        <v>9152.9399999999987</v>
      </c>
      <c r="BS70" s="27">
        <f t="shared" ca="1" si="23"/>
        <v>1603.1100000000001</v>
      </c>
      <c r="BT70" s="27">
        <f t="shared" ca="1" si="23"/>
        <v>1510.83</v>
      </c>
      <c r="BU70" s="27">
        <f t="shared" ca="1" si="23"/>
        <v>11697.779999999999</v>
      </c>
      <c r="BV70" s="27">
        <f t="shared" ca="1" si="23"/>
        <v>1025.72</v>
      </c>
      <c r="BW70" s="27">
        <f t="shared" ca="1" si="23"/>
        <v>1891.2399999999998</v>
      </c>
      <c r="BX70" s="27">
        <f t="shared" ca="1" si="23"/>
        <v>7119.6399999999994</v>
      </c>
      <c r="BY70" s="28"/>
      <c r="BZ70" s="28"/>
      <c r="CA70" s="28"/>
      <c r="CB70" s="28"/>
      <c r="CC70" s="27">
        <f t="shared" ca="1" si="24"/>
        <v>4247.6799999999994</v>
      </c>
      <c r="CD70" s="27">
        <f t="shared" ca="1" si="24"/>
        <v>2983.39</v>
      </c>
      <c r="CE70" s="27">
        <f t="shared" ca="1" si="24"/>
        <v>770.79000000000008</v>
      </c>
      <c r="CF70" s="27">
        <f t="shared" ca="1" si="24"/>
        <v>664.73</v>
      </c>
      <c r="CG70" s="27">
        <f t="shared" ca="1" si="24"/>
        <v>1730.9</v>
      </c>
    </row>
    <row r="71" spans="1:85" x14ac:dyDescent="0.3">
      <c r="A71" s="24">
        <v>2016</v>
      </c>
      <c r="B71" s="27">
        <f t="shared" ca="1" si="27"/>
        <v>548768.73</v>
      </c>
      <c r="C71" s="28"/>
      <c r="D71" s="27">
        <f t="shared" ca="1" si="26"/>
        <v>14946.66</v>
      </c>
      <c r="E71" s="27">
        <f t="shared" ca="1" si="26"/>
        <v>45885.97</v>
      </c>
      <c r="F71" s="27">
        <f t="shared" ca="1" si="26"/>
        <v>72481.7</v>
      </c>
      <c r="G71" s="27">
        <f t="shared" ca="1" si="26"/>
        <v>39639.54</v>
      </c>
      <c r="H71" s="27">
        <f t="shared" ca="1" si="26"/>
        <v>40754.700000000004</v>
      </c>
      <c r="I71" s="27">
        <f t="shared" ca="1" si="26"/>
        <v>21317.21</v>
      </c>
      <c r="J71" s="27">
        <f t="shared" ca="1" si="26"/>
        <v>58748.079999999994</v>
      </c>
      <c r="K71" s="27">
        <f t="shared" ca="1" si="26"/>
        <v>65665.17</v>
      </c>
      <c r="L71" s="27">
        <f t="shared" ca="1" si="26"/>
        <v>17153.3</v>
      </c>
      <c r="M71" s="27">
        <f t="shared" ca="1" si="26"/>
        <v>49770.170000000006</v>
      </c>
      <c r="N71" s="27">
        <f t="shared" ca="1" si="26"/>
        <v>35096.880000000005</v>
      </c>
      <c r="O71" s="27">
        <f t="shared" ca="1" si="26"/>
        <v>15587.25</v>
      </c>
      <c r="P71" s="27">
        <f t="shared" ca="1" si="26"/>
        <v>29954</v>
      </c>
      <c r="Q71" s="27">
        <f t="shared" ca="1" si="26"/>
        <v>24582.17</v>
      </c>
      <c r="R71" s="28"/>
      <c r="S71" s="28"/>
      <c r="T71" s="28"/>
      <c r="U71" s="27">
        <f t="shared" ca="1" si="25"/>
        <v>7349.2000000000007</v>
      </c>
      <c r="V71" s="27">
        <f t="shared" ca="1" si="25"/>
        <v>3272.96</v>
      </c>
      <c r="W71" s="25">
        <f t="shared" ref="W71:W74" si="28">W70+4</f>
        <v>264</v>
      </c>
      <c r="X71" s="27">
        <f t="shared" ca="1" si="19"/>
        <v>14213.39</v>
      </c>
      <c r="Y71" s="27">
        <f t="shared" ca="1" si="19"/>
        <v>302.81</v>
      </c>
      <c r="Z71" s="27">
        <f t="shared" ca="1" si="19"/>
        <v>430.47</v>
      </c>
      <c r="AA71" s="27">
        <f t="shared" ca="1" si="19"/>
        <v>45885.97</v>
      </c>
      <c r="AB71" s="27">
        <f t="shared" ca="1" si="19"/>
        <v>9769.74</v>
      </c>
      <c r="AC71" s="27">
        <f t="shared" ca="1" si="19"/>
        <v>888.93000000000006</v>
      </c>
      <c r="AD71" s="27">
        <f t="shared" ca="1" si="19"/>
        <v>788.88</v>
      </c>
      <c r="AE71" s="27">
        <f t="shared" ca="1" si="19"/>
        <v>1471.61</v>
      </c>
      <c r="AF71" s="27">
        <f t="shared" ca="1" si="19"/>
        <v>2075.89</v>
      </c>
      <c r="AG71" s="27">
        <f t="shared" ca="1" si="19"/>
        <v>1450.3500000000001</v>
      </c>
      <c r="AH71" s="27">
        <f t="shared" ca="1" si="20"/>
        <v>7108.86</v>
      </c>
      <c r="AI71" s="27">
        <f t="shared" ca="1" si="20"/>
        <v>4580.55</v>
      </c>
      <c r="AJ71" s="27">
        <f t="shared" ca="1" si="20"/>
        <v>2786.5399999999995</v>
      </c>
      <c r="AK71" s="27">
        <f t="shared" ca="1" si="20"/>
        <v>2457.9</v>
      </c>
      <c r="AL71" s="27">
        <f t="shared" ca="1" si="20"/>
        <v>3437.13</v>
      </c>
      <c r="AM71" s="27">
        <f t="shared" ca="1" si="20"/>
        <v>4866.6400000000003</v>
      </c>
      <c r="AN71" s="27">
        <f t="shared" ca="1" si="20"/>
        <v>4182.7999999999993</v>
      </c>
      <c r="AO71" s="27">
        <f t="shared" ca="1" si="20"/>
        <v>1331.6799999999998</v>
      </c>
      <c r="AP71" s="27">
        <f t="shared" ca="1" si="20"/>
        <v>4370.2199999999993</v>
      </c>
      <c r="AQ71" s="27">
        <f t="shared" ca="1" si="20"/>
        <v>11341.6</v>
      </c>
      <c r="AR71" s="27">
        <f t="shared" ca="1" si="21"/>
        <v>6111.99</v>
      </c>
      <c r="AS71" s="27">
        <f t="shared" ca="1" si="21"/>
        <v>1651.71</v>
      </c>
      <c r="AT71" s="27">
        <f t="shared" ca="1" si="21"/>
        <v>1808.66</v>
      </c>
      <c r="AU71" s="27">
        <f t="shared" ca="1" si="21"/>
        <v>39639.54</v>
      </c>
      <c r="AV71" s="27">
        <f t="shared" ca="1" si="21"/>
        <v>21015.469999999998</v>
      </c>
      <c r="AW71" s="27">
        <f t="shared" ca="1" si="21"/>
        <v>19739.229999999996</v>
      </c>
      <c r="AX71" s="27">
        <f t="shared" ca="1" si="21"/>
        <v>21317.21</v>
      </c>
      <c r="AY71" s="27">
        <f t="shared" ca="1" si="21"/>
        <v>5262.18</v>
      </c>
      <c r="AZ71" s="27">
        <f t="shared" ca="1" si="21"/>
        <v>15374.359999999999</v>
      </c>
      <c r="BA71" s="27">
        <f t="shared" ca="1" si="21"/>
        <v>38111.520000000004</v>
      </c>
      <c r="BB71" s="27">
        <f t="shared" ca="1" si="21"/>
        <v>20581.060000000001</v>
      </c>
      <c r="BC71" s="27">
        <f t="shared" ca="1" si="21"/>
        <v>4610.37</v>
      </c>
      <c r="BD71" s="27">
        <f t="shared" ca="1" si="21"/>
        <v>16681.29</v>
      </c>
      <c r="BE71" s="27">
        <f t="shared" ca="1" si="21"/>
        <v>22153</v>
      </c>
      <c r="BF71" s="28"/>
      <c r="BG71" s="27">
        <f t="shared" ca="1" si="22"/>
        <v>17153.3</v>
      </c>
      <c r="BH71" s="27">
        <f t="shared" ca="1" si="22"/>
        <v>4555.04</v>
      </c>
      <c r="BI71" s="27">
        <f t="shared" ca="1" si="22"/>
        <v>12711.619999999999</v>
      </c>
      <c r="BJ71" s="27">
        <f t="shared" ca="1" si="22"/>
        <v>23430.57</v>
      </c>
      <c r="BK71" s="27">
        <f t="shared" ca="1" si="22"/>
        <v>9072.94</v>
      </c>
      <c r="BL71" s="27">
        <f t="shared" ca="1" si="22"/>
        <v>19406.09</v>
      </c>
      <c r="BM71" s="27">
        <f t="shared" ca="1" si="22"/>
        <v>9287.3499999999985</v>
      </c>
      <c r="BN71" s="27">
        <f t="shared" ca="1" si="22"/>
        <v>6403.43</v>
      </c>
      <c r="BO71" s="27">
        <f t="shared" ca="1" si="22"/>
        <v>15587.25</v>
      </c>
      <c r="BP71" s="27">
        <f t="shared" ca="1" si="22"/>
        <v>11551.66</v>
      </c>
      <c r="BQ71" s="27">
        <f t="shared" ca="1" si="23"/>
        <v>6186.69</v>
      </c>
      <c r="BR71" s="27">
        <f t="shared" ca="1" si="23"/>
        <v>8780.99</v>
      </c>
      <c r="BS71" s="27">
        <f t="shared" ca="1" si="23"/>
        <v>1767.21</v>
      </c>
      <c r="BT71" s="27">
        <f t="shared" ca="1" si="23"/>
        <v>1667.4599999999998</v>
      </c>
      <c r="BU71" s="27">
        <f t="shared" ca="1" si="23"/>
        <v>14162.87</v>
      </c>
      <c r="BV71" s="27">
        <f t="shared" ca="1" si="23"/>
        <v>1080.53</v>
      </c>
      <c r="BW71" s="27">
        <f t="shared" ca="1" si="23"/>
        <v>1988.46</v>
      </c>
      <c r="BX71" s="27">
        <f t="shared" ca="1" si="23"/>
        <v>7350.3200000000006</v>
      </c>
      <c r="BY71" s="28"/>
      <c r="BZ71" s="28"/>
      <c r="CA71" s="28"/>
      <c r="CB71" s="28"/>
      <c r="CC71" s="27">
        <f t="shared" ca="1" si="24"/>
        <v>4109.57</v>
      </c>
      <c r="CD71" s="27">
        <f t="shared" ca="1" si="24"/>
        <v>3214.68</v>
      </c>
      <c r="CE71" s="27">
        <f t="shared" ca="1" si="24"/>
        <v>792.92000000000007</v>
      </c>
      <c r="CF71" s="27">
        <f t="shared" ca="1" si="24"/>
        <v>656.84999999999991</v>
      </c>
      <c r="CG71" s="27">
        <f t="shared" ca="1" si="24"/>
        <v>1795.65</v>
      </c>
    </row>
    <row r="72" spans="1:85" x14ac:dyDescent="0.3">
      <c r="A72" s="24">
        <v>2017</v>
      </c>
      <c r="B72" s="27">
        <f t="shared" ca="1" si="27"/>
        <v>552606.44000000006</v>
      </c>
      <c r="C72" s="28"/>
      <c r="D72" s="27">
        <f t="shared" ca="1" si="26"/>
        <v>14710.42</v>
      </c>
      <c r="E72" s="27">
        <f t="shared" ca="1" si="26"/>
        <v>40477.83</v>
      </c>
      <c r="F72" s="27">
        <f t="shared" ca="1" si="26"/>
        <v>74537.960000000006</v>
      </c>
      <c r="G72" s="27">
        <f t="shared" ca="1" si="26"/>
        <v>41147.339999999997</v>
      </c>
      <c r="H72" s="27">
        <f t="shared" ca="1" si="26"/>
        <v>41040.910000000003</v>
      </c>
      <c r="I72" s="27">
        <f t="shared" ca="1" si="26"/>
        <v>21896.089999999997</v>
      </c>
      <c r="J72" s="27">
        <f t="shared" ca="1" si="26"/>
        <v>59362.45</v>
      </c>
      <c r="K72" s="27">
        <f t="shared" ca="1" si="26"/>
        <v>65743.959999999992</v>
      </c>
      <c r="L72" s="27">
        <f t="shared" ca="1" si="26"/>
        <v>17725.13</v>
      </c>
      <c r="M72" s="27">
        <f t="shared" ca="1" si="26"/>
        <v>50859.429999999993</v>
      </c>
      <c r="N72" s="27">
        <f t="shared" ca="1" si="26"/>
        <v>35431.839999999997</v>
      </c>
      <c r="O72" s="27">
        <f t="shared" ca="1" si="26"/>
        <v>15443.48</v>
      </c>
      <c r="P72" s="27">
        <f t="shared" ca="1" si="26"/>
        <v>31270.97</v>
      </c>
      <c r="Q72" s="27">
        <f t="shared" ca="1" si="26"/>
        <v>25170.339999999997</v>
      </c>
      <c r="R72" s="28"/>
      <c r="S72" s="28"/>
      <c r="T72" s="28"/>
      <c r="U72" s="27">
        <f t="shared" ca="1" si="25"/>
        <v>7589.119999999999</v>
      </c>
      <c r="V72" s="27">
        <f t="shared" ca="1" si="25"/>
        <v>3429.96</v>
      </c>
      <c r="W72" s="25">
        <f t="shared" si="28"/>
        <v>268</v>
      </c>
      <c r="X72" s="27">
        <f t="shared" ca="1" si="19"/>
        <v>13973.09</v>
      </c>
      <c r="Y72" s="27">
        <f t="shared" ca="1" si="19"/>
        <v>299.01</v>
      </c>
      <c r="Z72" s="27">
        <f t="shared" ca="1" si="19"/>
        <v>438.32000000000005</v>
      </c>
      <c r="AA72" s="27">
        <f t="shared" ca="1" si="19"/>
        <v>40477.83</v>
      </c>
      <c r="AB72" s="27">
        <f t="shared" ca="1" si="19"/>
        <v>10346.19</v>
      </c>
      <c r="AC72" s="27">
        <f t="shared" ca="1" si="19"/>
        <v>895.34</v>
      </c>
      <c r="AD72" s="27">
        <f t="shared" ca="1" si="19"/>
        <v>835.37</v>
      </c>
      <c r="AE72" s="27">
        <f t="shared" ca="1" si="19"/>
        <v>1591.13</v>
      </c>
      <c r="AF72" s="27">
        <f t="shared" ca="1" si="19"/>
        <v>2017.3700000000001</v>
      </c>
      <c r="AG72" s="27">
        <f t="shared" ca="1" si="19"/>
        <v>1388.11</v>
      </c>
      <c r="AH72" s="27">
        <f t="shared" ca="1" si="20"/>
        <v>7087.7600000000011</v>
      </c>
      <c r="AI72" s="27">
        <f t="shared" ca="1" si="20"/>
        <v>4786.08</v>
      </c>
      <c r="AJ72" s="27">
        <f t="shared" ca="1" si="20"/>
        <v>2790.75</v>
      </c>
      <c r="AK72" s="27">
        <f t="shared" ca="1" si="20"/>
        <v>2474.62</v>
      </c>
      <c r="AL72" s="27">
        <f t="shared" ca="1" si="20"/>
        <v>3313.71</v>
      </c>
      <c r="AM72" s="27">
        <f t="shared" ca="1" si="20"/>
        <v>4885.2199999999993</v>
      </c>
      <c r="AN72" s="27">
        <f t="shared" ca="1" si="20"/>
        <v>4209.76</v>
      </c>
      <c r="AO72" s="27">
        <f t="shared" ca="1" si="20"/>
        <v>1307.5099999999998</v>
      </c>
      <c r="AP72" s="27">
        <f t="shared" ca="1" si="20"/>
        <v>4376.67</v>
      </c>
      <c r="AQ72" s="27">
        <f t="shared" ca="1" si="20"/>
        <v>12184.310000000001</v>
      </c>
      <c r="AR72" s="27">
        <f t="shared" ca="1" si="21"/>
        <v>6563.8</v>
      </c>
      <c r="AS72" s="27">
        <f t="shared" ca="1" si="21"/>
        <v>1707.5</v>
      </c>
      <c r="AT72" s="27">
        <f t="shared" ca="1" si="21"/>
        <v>1776.7599999999998</v>
      </c>
      <c r="AU72" s="27">
        <f t="shared" ca="1" si="21"/>
        <v>41147.339999999997</v>
      </c>
      <c r="AV72" s="27">
        <f t="shared" ca="1" si="21"/>
        <v>21320.89</v>
      </c>
      <c r="AW72" s="27">
        <f t="shared" ca="1" si="21"/>
        <v>19720.019999999997</v>
      </c>
      <c r="AX72" s="27">
        <f t="shared" ca="1" si="21"/>
        <v>21896.089999999997</v>
      </c>
      <c r="AY72" s="27">
        <f t="shared" ca="1" si="21"/>
        <v>5364.58</v>
      </c>
      <c r="AZ72" s="27">
        <f t="shared" ca="1" si="21"/>
        <v>15730.27</v>
      </c>
      <c r="BA72" s="27">
        <f t="shared" ca="1" si="21"/>
        <v>38267.58</v>
      </c>
      <c r="BB72" s="27">
        <f t="shared" ca="1" si="21"/>
        <v>20113.91</v>
      </c>
      <c r="BC72" s="27">
        <f t="shared" ca="1" si="21"/>
        <v>4553.0700000000006</v>
      </c>
      <c r="BD72" s="27">
        <f t="shared" ca="1" si="21"/>
        <v>17455.98</v>
      </c>
      <c r="BE72" s="27">
        <f t="shared" ca="1" si="21"/>
        <v>21916.980000000003</v>
      </c>
      <c r="BF72" s="28"/>
      <c r="BG72" s="27">
        <f t="shared" ca="1" si="22"/>
        <v>17725.13</v>
      </c>
      <c r="BH72" s="27">
        <f t="shared" ca="1" si="22"/>
        <v>4591.1899999999996</v>
      </c>
      <c r="BI72" s="27">
        <f t="shared" ca="1" si="22"/>
        <v>13062.849999999999</v>
      </c>
      <c r="BJ72" s="27">
        <f t="shared" ca="1" si="22"/>
        <v>23530.960000000003</v>
      </c>
      <c r="BK72" s="27">
        <f t="shared" ca="1" si="22"/>
        <v>9674.4399999999987</v>
      </c>
      <c r="BL72" s="27">
        <f t="shared" ca="1" si="22"/>
        <v>19794.8</v>
      </c>
      <c r="BM72" s="27">
        <f t="shared" ca="1" si="22"/>
        <v>8863.4699999999993</v>
      </c>
      <c r="BN72" s="27">
        <f t="shared" ca="1" si="22"/>
        <v>6773.59</v>
      </c>
      <c r="BO72" s="27">
        <f t="shared" ca="1" si="22"/>
        <v>15443.48</v>
      </c>
      <c r="BP72" s="27">
        <f t="shared" ca="1" si="22"/>
        <v>12293.85</v>
      </c>
      <c r="BQ72" s="27">
        <f t="shared" ca="1" si="23"/>
        <v>6664.11</v>
      </c>
      <c r="BR72" s="27">
        <f t="shared" ca="1" si="23"/>
        <v>8707.74</v>
      </c>
      <c r="BS72" s="27">
        <f t="shared" ca="1" si="23"/>
        <v>1835.83</v>
      </c>
      <c r="BT72" s="27">
        <f t="shared" ca="1" si="23"/>
        <v>1769.42</v>
      </c>
      <c r="BU72" s="27">
        <f t="shared" ca="1" si="23"/>
        <v>14557.15</v>
      </c>
      <c r="BV72" s="27">
        <f t="shared" ca="1" si="23"/>
        <v>1147.5100000000002</v>
      </c>
      <c r="BW72" s="27">
        <f t="shared" ca="1" si="23"/>
        <v>1990.1999999999998</v>
      </c>
      <c r="BX72" s="27">
        <f t="shared" ca="1" si="23"/>
        <v>7475.48</v>
      </c>
      <c r="BY72" s="28"/>
      <c r="BZ72" s="28"/>
      <c r="CA72" s="28"/>
      <c r="CB72" s="28"/>
      <c r="CC72" s="27">
        <f t="shared" ca="1" si="24"/>
        <v>4059.1800000000003</v>
      </c>
      <c r="CD72" s="27">
        <f t="shared" ca="1" si="24"/>
        <v>3465.4799999999996</v>
      </c>
      <c r="CE72" s="27">
        <f t="shared" ca="1" si="24"/>
        <v>799.24</v>
      </c>
      <c r="CF72" s="27">
        <f t="shared" ca="1" si="24"/>
        <v>672.95</v>
      </c>
      <c r="CG72" s="27">
        <f t="shared" ca="1" si="24"/>
        <v>1929.49</v>
      </c>
    </row>
    <row r="73" spans="1:85" x14ac:dyDescent="0.3">
      <c r="A73" s="24">
        <v>2018</v>
      </c>
      <c r="B73" s="27">
        <f t="shared" ca="1" si="27"/>
        <v>543151.33000000007</v>
      </c>
      <c r="C73" s="28"/>
      <c r="D73" s="27">
        <f t="shared" ca="1" si="26"/>
        <v>14384.560000000001</v>
      </c>
      <c r="E73" s="27">
        <f t="shared" ca="1" si="26"/>
        <v>38507.71</v>
      </c>
      <c r="F73" s="27">
        <f t="shared" ca="1" si="26"/>
        <v>79614.7</v>
      </c>
      <c r="G73" s="27">
        <f t="shared" ca="1" si="26"/>
        <v>40762.15</v>
      </c>
      <c r="H73" s="27">
        <f t="shared" ca="1" si="26"/>
        <v>37882.93</v>
      </c>
      <c r="I73" s="27">
        <f t="shared" ca="1" si="26"/>
        <v>21108.95</v>
      </c>
      <c r="J73" s="27">
        <f t="shared" ca="1" si="26"/>
        <v>58583.58</v>
      </c>
      <c r="K73" s="27">
        <f t="shared" ca="1" si="26"/>
        <v>60484.6</v>
      </c>
      <c r="L73" s="27">
        <f t="shared" ca="1" si="26"/>
        <v>16973.61</v>
      </c>
      <c r="M73" s="27">
        <f t="shared" ca="1" si="26"/>
        <v>52226.15</v>
      </c>
      <c r="N73" s="27">
        <f t="shared" ca="1" si="26"/>
        <v>34001.71</v>
      </c>
      <c r="O73" s="27">
        <f t="shared" ca="1" si="26"/>
        <v>14474.949999999999</v>
      </c>
      <c r="P73" s="27">
        <f t="shared" ca="1" si="26"/>
        <v>31351.91</v>
      </c>
      <c r="Q73" s="27">
        <f t="shared" ca="1" si="26"/>
        <v>25012.97</v>
      </c>
      <c r="R73" s="28"/>
      <c r="S73" s="28"/>
      <c r="T73" s="28"/>
      <c r="U73" s="27">
        <f t="shared" ca="1" si="25"/>
        <v>7717.55</v>
      </c>
      <c r="V73" s="27">
        <f t="shared" ca="1" si="25"/>
        <v>3441.99</v>
      </c>
      <c r="W73" s="25">
        <f t="shared" si="28"/>
        <v>272</v>
      </c>
      <c r="X73" s="27">
        <f t="shared" ca="1" si="19"/>
        <v>13695.27</v>
      </c>
      <c r="Y73" s="27">
        <f t="shared" ca="1" si="19"/>
        <v>288.78000000000003</v>
      </c>
      <c r="Z73" s="27">
        <f t="shared" ca="1" si="19"/>
        <v>400.51</v>
      </c>
      <c r="AA73" s="27">
        <f t="shared" ca="1" si="19"/>
        <v>38507.71</v>
      </c>
      <c r="AB73" s="27">
        <f t="shared" ca="1" si="19"/>
        <v>11434.75</v>
      </c>
      <c r="AC73" s="27">
        <f t="shared" ca="1" si="19"/>
        <v>951.76</v>
      </c>
      <c r="AD73" s="27">
        <f t="shared" ca="1" si="19"/>
        <v>851.07999999999993</v>
      </c>
      <c r="AE73" s="27">
        <f t="shared" ca="1" si="19"/>
        <v>1757.08</v>
      </c>
      <c r="AF73" s="27">
        <f t="shared" ca="1" si="19"/>
        <v>2215.54</v>
      </c>
      <c r="AG73" s="27">
        <f t="shared" ca="1" si="19"/>
        <v>1500.8500000000001</v>
      </c>
      <c r="AH73" s="27">
        <f t="shared" ca="1" si="20"/>
        <v>7250.94</v>
      </c>
      <c r="AI73" s="27">
        <f t="shared" ca="1" si="20"/>
        <v>5160.54</v>
      </c>
      <c r="AJ73" s="27">
        <f t="shared" ca="1" si="20"/>
        <v>2952.2200000000003</v>
      </c>
      <c r="AK73" s="27">
        <f t="shared" ca="1" si="20"/>
        <v>2416.4900000000002</v>
      </c>
      <c r="AL73" s="27">
        <f t="shared" ca="1" si="20"/>
        <v>3333.38</v>
      </c>
      <c r="AM73" s="27">
        <f t="shared" ca="1" si="20"/>
        <v>5321.8300000000008</v>
      </c>
      <c r="AN73" s="27">
        <f t="shared" ca="1" si="20"/>
        <v>4314.1000000000004</v>
      </c>
      <c r="AO73" s="27">
        <f t="shared" ca="1" si="20"/>
        <v>1463.16</v>
      </c>
      <c r="AP73" s="27">
        <f t="shared" ca="1" si="20"/>
        <v>4543.33</v>
      </c>
      <c r="AQ73" s="27">
        <f t="shared" ca="1" si="20"/>
        <v>13498.06</v>
      </c>
      <c r="AR73" s="27">
        <f t="shared" ca="1" si="21"/>
        <v>6798.39</v>
      </c>
      <c r="AS73" s="27">
        <f t="shared" ca="1" si="21"/>
        <v>2040.14</v>
      </c>
      <c r="AT73" s="27">
        <f t="shared" ca="1" si="21"/>
        <v>1811.05</v>
      </c>
      <c r="AU73" s="27">
        <f t="shared" ca="1" si="21"/>
        <v>40762.15</v>
      </c>
      <c r="AV73" s="27">
        <f t="shared" ca="1" si="21"/>
        <v>20006.43</v>
      </c>
      <c r="AW73" s="27">
        <f t="shared" ca="1" si="21"/>
        <v>17876.5</v>
      </c>
      <c r="AX73" s="27">
        <f t="shared" ca="1" si="21"/>
        <v>21108.95</v>
      </c>
      <c r="AY73" s="27">
        <f t="shared" ca="1" si="21"/>
        <v>5478.7</v>
      </c>
      <c r="AZ73" s="27">
        <f t="shared" ca="1" si="21"/>
        <v>16077.81</v>
      </c>
      <c r="BA73" s="27">
        <f t="shared" ca="1" si="21"/>
        <v>37027.070000000007</v>
      </c>
      <c r="BB73" s="27">
        <f t="shared" ca="1" si="21"/>
        <v>18945.990000000002</v>
      </c>
      <c r="BC73" s="27">
        <f t="shared" ca="1" si="21"/>
        <v>4428.37</v>
      </c>
      <c r="BD73" s="27">
        <f t="shared" ca="1" si="21"/>
        <v>16171.22</v>
      </c>
      <c r="BE73" s="27">
        <f t="shared" ca="1" si="21"/>
        <v>19102.559999999998</v>
      </c>
      <c r="BF73" s="28"/>
      <c r="BG73" s="27">
        <f t="shared" ca="1" si="22"/>
        <v>16973.61</v>
      </c>
      <c r="BH73" s="27">
        <f t="shared" ca="1" si="22"/>
        <v>4574.5200000000004</v>
      </c>
      <c r="BI73" s="27">
        <f t="shared" ca="1" si="22"/>
        <v>13504.61</v>
      </c>
      <c r="BJ73" s="27">
        <f t="shared" ca="1" si="22"/>
        <v>24132.97</v>
      </c>
      <c r="BK73" s="27">
        <f t="shared" ca="1" si="22"/>
        <v>10014.049999999999</v>
      </c>
      <c r="BL73" s="27">
        <f t="shared" ca="1" si="22"/>
        <v>19170.73</v>
      </c>
      <c r="BM73" s="27">
        <f t="shared" ca="1" si="22"/>
        <v>8009.42</v>
      </c>
      <c r="BN73" s="27">
        <f t="shared" ca="1" si="22"/>
        <v>6821.56</v>
      </c>
      <c r="BO73" s="27">
        <f t="shared" ca="1" si="22"/>
        <v>14474.949999999999</v>
      </c>
      <c r="BP73" s="27">
        <f t="shared" ca="1" si="22"/>
        <v>12688.62</v>
      </c>
      <c r="BQ73" s="27">
        <f t="shared" ca="1" si="23"/>
        <v>6810.8899999999994</v>
      </c>
      <c r="BR73" s="27">
        <f t="shared" ca="1" si="23"/>
        <v>8190.7800000000007</v>
      </c>
      <c r="BS73" s="27">
        <f t="shared" ca="1" si="23"/>
        <v>1899.77</v>
      </c>
      <c r="BT73" s="27">
        <f t="shared" ca="1" si="23"/>
        <v>1761.83</v>
      </c>
      <c r="BU73" s="27">
        <f t="shared" ca="1" si="23"/>
        <v>14736.329999999998</v>
      </c>
      <c r="BV73" s="27">
        <f t="shared" ca="1" si="23"/>
        <v>1186.8</v>
      </c>
      <c r="BW73" s="27">
        <f t="shared" ca="1" si="23"/>
        <v>1777.06</v>
      </c>
      <c r="BX73" s="27">
        <f t="shared" ca="1" si="23"/>
        <v>7312.77</v>
      </c>
      <c r="BY73" s="28"/>
      <c r="BZ73" s="28"/>
      <c r="CA73" s="28"/>
      <c r="CB73" s="28"/>
      <c r="CC73" s="27">
        <f t="shared" ca="1" si="24"/>
        <v>3846.62</v>
      </c>
      <c r="CD73" s="27">
        <f t="shared" ca="1" si="24"/>
        <v>3817.29</v>
      </c>
      <c r="CE73" s="27">
        <f t="shared" ca="1" si="24"/>
        <v>770.8</v>
      </c>
      <c r="CF73" s="27">
        <f t="shared" ca="1" si="24"/>
        <v>679.98</v>
      </c>
      <c r="CG73" s="27">
        <f t="shared" ca="1" si="24"/>
        <v>1982.11</v>
      </c>
    </row>
    <row r="74" spans="1:85" x14ac:dyDescent="0.3">
      <c r="A74" s="24">
        <v>2019</v>
      </c>
      <c r="B74" s="27">
        <f t="shared" ca="1" si="27"/>
        <v>537718.73</v>
      </c>
      <c r="C74" s="28"/>
      <c r="D74" s="27">
        <f t="shared" ca="1" si="26"/>
        <v>14693.99</v>
      </c>
      <c r="E74" s="27">
        <f t="shared" ca="1" si="26"/>
        <v>38771.550000000003</v>
      </c>
      <c r="F74" s="27">
        <f t="shared" ca="1" si="26"/>
        <v>77527.17</v>
      </c>
      <c r="G74" s="27">
        <f t="shared" ca="1" si="26"/>
        <v>38849.64</v>
      </c>
      <c r="H74" s="27">
        <f t="shared" ca="1" si="26"/>
        <v>35728.770000000004</v>
      </c>
      <c r="I74" s="27">
        <f t="shared" ca="1" si="26"/>
        <v>21828.84</v>
      </c>
      <c r="J74" s="27">
        <f t="shared" ca="1" si="26"/>
        <v>57721.93</v>
      </c>
      <c r="K74" s="27">
        <f t="shared" ca="1" si="26"/>
        <v>58205.23</v>
      </c>
      <c r="L74" s="27">
        <f t="shared" ca="1" si="26"/>
        <v>17132.27</v>
      </c>
      <c r="M74" s="27">
        <f t="shared" ca="1" si="26"/>
        <v>51405.73</v>
      </c>
      <c r="N74" s="27">
        <f t="shared" ca="1" si="26"/>
        <v>33600.76</v>
      </c>
      <c r="O74" s="27">
        <f t="shared" ca="1" si="26"/>
        <v>14732.69</v>
      </c>
      <c r="P74" s="27">
        <f t="shared" ca="1" si="26"/>
        <v>32019.940000000002</v>
      </c>
      <c r="Q74" s="27">
        <f t="shared" ca="1" si="26"/>
        <v>27144.92</v>
      </c>
      <c r="R74" s="28"/>
      <c r="S74" s="28"/>
      <c r="T74" s="28"/>
      <c r="U74" s="27">
        <f t="shared" ca="1" si="25"/>
        <v>7942.52</v>
      </c>
      <c r="V74" s="27">
        <f t="shared" ca="1" si="25"/>
        <v>3606.26</v>
      </c>
      <c r="W74" s="25">
        <f t="shared" si="28"/>
        <v>276</v>
      </c>
      <c r="X74" s="27">
        <f t="shared" ca="1" si="19"/>
        <v>13942.880000000001</v>
      </c>
      <c r="Y74" s="27">
        <f t="shared" ca="1" si="19"/>
        <v>295.65999999999997</v>
      </c>
      <c r="Z74" s="27">
        <f t="shared" ca="1" si="19"/>
        <v>455.45000000000005</v>
      </c>
      <c r="AA74" s="27">
        <f t="shared" ca="1" si="19"/>
        <v>38771.550000000003</v>
      </c>
      <c r="AB74" s="27">
        <f t="shared" ca="1" si="19"/>
        <v>11339.13</v>
      </c>
      <c r="AC74" s="27">
        <f t="shared" ca="1" si="19"/>
        <v>999.51</v>
      </c>
      <c r="AD74" s="27">
        <f t="shared" ca="1" si="19"/>
        <v>789.54</v>
      </c>
      <c r="AE74" s="27">
        <f t="shared" ca="1" si="19"/>
        <v>1688.3000000000002</v>
      </c>
      <c r="AF74" s="27">
        <f t="shared" ca="1" si="19"/>
        <v>2025.33</v>
      </c>
      <c r="AG74" s="27">
        <f t="shared" ca="1" si="19"/>
        <v>1509.8700000000001</v>
      </c>
      <c r="AH74" s="27">
        <f t="shared" ca="1" si="20"/>
        <v>6728.71</v>
      </c>
      <c r="AI74" s="27">
        <f t="shared" ca="1" si="20"/>
        <v>5210.37</v>
      </c>
      <c r="AJ74" s="27">
        <f t="shared" ca="1" si="20"/>
        <v>2733.06</v>
      </c>
      <c r="AK74" s="27">
        <f t="shared" ca="1" si="20"/>
        <v>2414.79</v>
      </c>
      <c r="AL74" s="27">
        <f t="shared" ca="1" si="20"/>
        <v>3082.1699999999996</v>
      </c>
      <c r="AM74" s="27">
        <f t="shared" ca="1" si="20"/>
        <v>5091.0599999999995</v>
      </c>
      <c r="AN74" s="27">
        <f t="shared" ca="1" si="20"/>
        <v>4079.82</v>
      </c>
      <c r="AO74" s="27">
        <f t="shared" ca="1" si="20"/>
        <v>1318.17</v>
      </c>
      <c r="AP74" s="27">
        <f t="shared" ca="1" si="20"/>
        <v>4574.46</v>
      </c>
      <c r="AQ74" s="27">
        <f t="shared" ca="1" si="20"/>
        <v>13438.36</v>
      </c>
      <c r="AR74" s="27">
        <f t="shared" ca="1" si="21"/>
        <v>6679.7300000000005</v>
      </c>
      <c r="AS74" s="27">
        <f t="shared" ca="1" si="21"/>
        <v>1924.8700000000001</v>
      </c>
      <c r="AT74" s="27">
        <f t="shared" ca="1" si="21"/>
        <v>1899.9399999999998</v>
      </c>
      <c r="AU74" s="27">
        <f t="shared" ca="1" si="21"/>
        <v>38849.64</v>
      </c>
      <c r="AV74" s="27">
        <f t="shared" ca="1" si="21"/>
        <v>18895.18</v>
      </c>
      <c r="AW74" s="27">
        <f t="shared" ca="1" si="21"/>
        <v>16833.599999999999</v>
      </c>
      <c r="AX74" s="27">
        <f t="shared" ca="1" si="21"/>
        <v>21828.84</v>
      </c>
      <c r="AY74" s="27">
        <f t="shared" ca="1" si="21"/>
        <v>5653.14</v>
      </c>
      <c r="AZ74" s="27">
        <f t="shared" ca="1" si="21"/>
        <v>16122.83</v>
      </c>
      <c r="BA74" s="27">
        <f t="shared" ca="1" si="21"/>
        <v>35945.949999999997</v>
      </c>
      <c r="BB74" s="27">
        <f t="shared" ca="1" si="21"/>
        <v>19055.68</v>
      </c>
      <c r="BC74" s="27">
        <f t="shared" ca="1" si="21"/>
        <v>4716.2</v>
      </c>
      <c r="BD74" s="27">
        <f t="shared" ca="1" si="21"/>
        <v>14030.29</v>
      </c>
      <c r="BE74" s="27">
        <f t="shared" ca="1" si="21"/>
        <v>18563</v>
      </c>
      <c r="BF74" s="28"/>
      <c r="BG74" s="27">
        <f t="shared" ca="1" si="22"/>
        <v>17132.27</v>
      </c>
      <c r="BH74" s="27">
        <f t="shared" ca="1" si="22"/>
        <v>4557.0499999999993</v>
      </c>
      <c r="BI74" s="27">
        <f t="shared" ca="1" si="22"/>
        <v>13822.53</v>
      </c>
      <c r="BJ74" s="27">
        <f t="shared" ca="1" si="22"/>
        <v>22670.95</v>
      </c>
      <c r="BK74" s="27">
        <f t="shared" ca="1" si="22"/>
        <v>10355.219999999999</v>
      </c>
      <c r="BL74" s="27">
        <f t="shared" ca="1" si="22"/>
        <v>18751.27</v>
      </c>
      <c r="BM74" s="27">
        <f t="shared" ca="1" si="22"/>
        <v>7618.99</v>
      </c>
      <c r="BN74" s="27">
        <f t="shared" ca="1" si="22"/>
        <v>7230.4800000000005</v>
      </c>
      <c r="BO74" s="27">
        <f t="shared" ca="1" si="22"/>
        <v>14732.69</v>
      </c>
      <c r="BP74" s="27">
        <f t="shared" ca="1" si="22"/>
        <v>12901.1</v>
      </c>
      <c r="BQ74" s="27">
        <f t="shared" ca="1" si="23"/>
        <v>6919.24</v>
      </c>
      <c r="BR74" s="27">
        <f t="shared" ca="1" si="23"/>
        <v>8329.9599999999991</v>
      </c>
      <c r="BS74" s="27">
        <f t="shared" ca="1" si="23"/>
        <v>2026.2999999999997</v>
      </c>
      <c r="BT74" s="27">
        <f t="shared" ca="1" si="23"/>
        <v>1843.35</v>
      </c>
      <c r="BU74" s="27">
        <f t="shared" ca="1" si="23"/>
        <v>17012.96</v>
      </c>
      <c r="BV74" s="27">
        <f t="shared" ca="1" si="23"/>
        <v>1162.01</v>
      </c>
      <c r="BW74" s="27">
        <f t="shared" ca="1" si="23"/>
        <v>1831.4499999999998</v>
      </c>
      <c r="BX74" s="27">
        <f t="shared" ca="1" si="23"/>
        <v>7138.48</v>
      </c>
      <c r="BY74" s="28"/>
      <c r="BZ74" s="28"/>
      <c r="CA74" s="28"/>
      <c r="CB74" s="28"/>
      <c r="CC74" s="27">
        <f t="shared" ca="1" si="24"/>
        <v>3775.3599999999997</v>
      </c>
      <c r="CD74" s="27">
        <f t="shared" ca="1" si="24"/>
        <v>4148.87</v>
      </c>
      <c r="CE74" s="27">
        <f t="shared" ca="1" si="24"/>
        <v>771.84</v>
      </c>
      <c r="CF74" s="27">
        <f t="shared" ca="1" si="24"/>
        <v>681.11999999999989</v>
      </c>
      <c r="CG74" s="27">
        <f t="shared" ca="1" si="24"/>
        <v>2131.4399999999996</v>
      </c>
    </row>
    <row r="75" spans="1:85" x14ac:dyDescent="0.3">
      <c r="A75" s="3"/>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row>
    <row r="76" spans="1:85" x14ac:dyDescent="0.3">
      <c r="A76" s="3" t="s">
        <v>148</v>
      </c>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x14ac:dyDescent="0.3">
      <c r="A77" s="24" t="s">
        <v>149</v>
      </c>
      <c r="B77" s="29">
        <v>16394.669999999998</v>
      </c>
      <c r="C77" s="28"/>
      <c r="D77" s="29">
        <v>781.36</v>
      </c>
      <c r="E77" s="29">
        <v>546.4</v>
      </c>
      <c r="F77" s="29">
        <v>6458.27</v>
      </c>
      <c r="G77" s="29">
        <v>1462.66</v>
      </c>
      <c r="H77" s="29">
        <v>724.89</v>
      </c>
      <c r="I77" s="29">
        <v>399.89</v>
      </c>
      <c r="J77" s="29">
        <v>966.74</v>
      </c>
      <c r="K77" s="29">
        <v>2919.79</v>
      </c>
      <c r="L77" s="29">
        <v>126.88</v>
      </c>
      <c r="M77" s="29">
        <v>713.38</v>
      </c>
      <c r="N77" s="29">
        <v>254.63</v>
      </c>
      <c r="O77" s="29">
        <v>355.63</v>
      </c>
      <c r="P77" s="29">
        <v>26.76</v>
      </c>
      <c r="Q77" s="29">
        <v>334.92</v>
      </c>
      <c r="R77" s="28"/>
      <c r="S77" s="28"/>
      <c r="T77" s="28"/>
      <c r="U77" s="29">
        <v>321.87</v>
      </c>
      <c r="V77" s="29">
        <v>0.59</v>
      </c>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x14ac:dyDescent="0.3">
      <c r="A78" s="24" t="s">
        <v>150</v>
      </c>
      <c r="B78" s="29">
        <v>16051.07</v>
      </c>
      <c r="C78" s="28"/>
      <c r="D78" s="29">
        <v>788.81</v>
      </c>
      <c r="E78" s="29">
        <v>542.80999999999995</v>
      </c>
      <c r="F78" s="29">
        <v>6354.26</v>
      </c>
      <c r="G78" s="29">
        <v>1465.98</v>
      </c>
      <c r="H78" s="29">
        <v>687.56</v>
      </c>
      <c r="I78" s="29">
        <v>391.12</v>
      </c>
      <c r="J78" s="29">
        <v>934.97</v>
      </c>
      <c r="K78" s="29">
        <v>2822.3</v>
      </c>
      <c r="L78" s="29">
        <v>126.09</v>
      </c>
      <c r="M78" s="29">
        <v>697.7</v>
      </c>
      <c r="N78" s="29">
        <v>243.54</v>
      </c>
      <c r="O78" s="29">
        <v>338.96</v>
      </c>
      <c r="P78" s="29">
        <v>25.7</v>
      </c>
      <c r="Q78" s="29">
        <v>322.45999999999998</v>
      </c>
      <c r="R78" s="28"/>
      <c r="S78" s="28"/>
      <c r="T78" s="28"/>
      <c r="U78" s="29">
        <v>308.14999999999998</v>
      </c>
      <c r="V78" s="29">
        <v>0.66</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x14ac:dyDescent="0.3">
      <c r="A79" s="24" t="s">
        <v>151</v>
      </c>
      <c r="B79" s="29">
        <v>15880.87</v>
      </c>
      <c r="C79" s="28"/>
      <c r="D79" s="29">
        <v>804.52</v>
      </c>
      <c r="E79" s="29">
        <v>562.1</v>
      </c>
      <c r="F79" s="29">
        <v>6319.88</v>
      </c>
      <c r="G79" s="29">
        <v>1515.89</v>
      </c>
      <c r="H79" s="29">
        <v>637.96</v>
      </c>
      <c r="I79" s="29">
        <v>381.53</v>
      </c>
      <c r="J79" s="29">
        <v>905.48</v>
      </c>
      <c r="K79" s="29">
        <v>2737.18</v>
      </c>
      <c r="L79" s="29">
        <v>126.77</v>
      </c>
      <c r="M79" s="29">
        <v>711.85</v>
      </c>
      <c r="N79" s="29">
        <v>232.41</v>
      </c>
      <c r="O79" s="29">
        <v>318.42</v>
      </c>
      <c r="P79" s="29">
        <v>24.93</v>
      </c>
      <c r="Q79" s="29">
        <v>307.73</v>
      </c>
      <c r="R79" s="28"/>
      <c r="S79" s="28"/>
      <c r="T79" s="28"/>
      <c r="U79" s="29">
        <v>293.57</v>
      </c>
      <c r="V79" s="29">
        <v>0.65</v>
      </c>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x14ac:dyDescent="0.3">
      <c r="A80" s="24" t="s">
        <v>152</v>
      </c>
      <c r="B80" s="29">
        <v>15810.28</v>
      </c>
      <c r="C80" s="28"/>
      <c r="D80" s="29">
        <v>826.69</v>
      </c>
      <c r="E80" s="29">
        <v>592.12</v>
      </c>
      <c r="F80" s="29">
        <v>6323.15</v>
      </c>
      <c r="G80" s="29">
        <v>1588.19</v>
      </c>
      <c r="H80" s="29">
        <v>586.9</v>
      </c>
      <c r="I80" s="29">
        <v>374.25</v>
      </c>
      <c r="J80" s="29">
        <v>878.23</v>
      </c>
      <c r="K80" s="29">
        <v>2661.16</v>
      </c>
      <c r="L80" s="29">
        <v>127.5</v>
      </c>
      <c r="M80" s="29">
        <v>737.93</v>
      </c>
      <c r="N80" s="29">
        <v>219.93</v>
      </c>
      <c r="O80" s="29">
        <v>296.8</v>
      </c>
      <c r="P80" s="29">
        <v>24.09</v>
      </c>
      <c r="Q80" s="29">
        <v>293.39</v>
      </c>
      <c r="R80" s="28"/>
      <c r="S80" s="28"/>
      <c r="T80" s="28"/>
      <c r="U80" s="29">
        <v>279.31</v>
      </c>
      <c r="V80" s="29">
        <v>0.65</v>
      </c>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x14ac:dyDescent="0.3">
      <c r="A81" s="24" t="s">
        <v>153</v>
      </c>
      <c r="B81" s="29">
        <v>17826.87</v>
      </c>
      <c r="C81" s="28"/>
      <c r="D81" s="29">
        <v>921.38</v>
      </c>
      <c r="E81" s="29">
        <v>684.69</v>
      </c>
      <c r="F81" s="29">
        <v>7147.38</v>
      </c>
      <c r="G81" s="29">
        <v>1839.09</v>
      </c>
      <c r="H81" s="29">
        <v>648.02</v>
      </c>
      <c r="I81" s="29">
        <v>418.5</v>
      </c>
      <c r="J81" s="29">
        <v>975.64</v>
      </c>
      <c r="K81" s="29">
        <v>2972.53</v>
      </c>
      <c r="L81" s="29">
        <v>145.29</v>
      </c>
      <c r="M81" s="29">
        <v>841.54</v>
      </c>
      <c r="N81" s="29">
        <v>244.36</v>
      </c>
      <c r="O81" s="29">
        <v>326.35000000000002</v>
      </c>
      <c r="P81" s="29">
        <v>27.06</v>
      </c>
      <c r="Q81" s="29">
        <v>325.14999999999998</v>
      </c>
      <c r="R81" s="28"/>
      <c r="S81" s="28"/>
      <c r="T81" s="28"/>
      <c r="U81" s="29">
        <v>309.12</v>
      </c>
      <c r="V81" s="29">
        <v>0.73</v>
      </c>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x14ac:dyDescent="0.3">
      <c r="A82" s="24" t="s">
        <v>154</v>
      </c>
      <c r="B82" s="29">
        <v>17570.330000000002</v>
      </c>
      <c r="C82" s="28"/>
      <c r="D82" s="29">
        <v>918.8</v>
      </c>
      <c r="E82" s="29">
        <v>680.29</v>
      </c>
      <c r="F82" s="29">
        <v>7061.27</v>
      </c>
      <c r="G82" s="29">
        <v>1844.18</v>
      </c>
      <c r="H82" s="29">
        <v>636.91</v>
      </c>
      <c r="I82" s="29">
        <v>408.71</v>
      </c>
      <c r="J82" s="29">
        <v>948.28</v>
      </c>
      <c r="K82" s="29">
        <v>2905.72</v>
      </c>
      <c r="L82" s="29">
        <v>143.04</v>
      </c>
      <c r="M82" s="29">
        <v>828.25</v>
      </c>
      <c r="N82" s="29">
        <v>237.53</v>
      </c>
      <c r="O82" s="29">
        <v>315.16000000000003</v>
      </c>
      <c r="P82" s="29">
        <v>26.6</v>
      </c>
      <c r="Q82" s="29">
        <v>315.23</v>
      </c>
      <c r="R82" s="28"/>
      <c r="S82" s="28"/>
      <c r="T82" s="28"/>
      <c r="U82" s="29">
        <v>299.57</v>
      </c>
      <c r="V82" s="29">
        <v>0.72</v>
      </c>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x14ac:dyDescent="0.3">
      <c r="A83" s="24" t="s">
        <v>155</v>
      </c>
      <c r="B83" s="29">
        <v>16963.29</v>
      </c>
      <c r="C83" s="28"/>
      <c r="D83" s="29">
        <v>891.42</v>
      </c>
      <c r="E83" s="29">
        <v>640.65</v>
      </c>
      <c r="F83" s="29">
        <v>6816.57</v>
      </c>
      <c r="G83" s="29">
        <v>1775.77</v>
      </c>
      <c r="H83" s="29">
        <v>643.23</v>
      </c>
      <c r="I83" s="29">
        <v>395</v>
      </c>
      <c r="J83" s="29">
        <v>912.74</v>
      </c>
      <c r="K83" s="29">
        <v>2812.48</v>
      </c>
      <c r="L83" s="29">
        <v>137.59</v>
      </c>
      <c r="M83" s="29">
        <v>775.8</v>
      </c>
      <c r="N83" s="29">
        <v>230.68</v>
      </c>
      <c r="O83" s="29">
        <v>308.58999999999997</v>
      </c>
      <c r="P83" s="29">
        <v>25.8</v>
      </c>
      <c r="Q83" s="29">
        <v>306.02</v>
      </c>
      <c r="R83" s="28"/>
      <c r="S83" s="28"/>
      <c r="T83" s="28"/>
      <c r="U83" s="29">
        <v>290.12</v>
      </c>
      <c r="V83" s="29">
        <v>0.75</v>
      </c>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1:85" x14ac:dyDescent="0.3">
      <c r="A84" s="24" t="s">
        <v>156</v>
      </c>
      <c r="B84" s="29">
        <v>16575.009999999998</v>
      </c>
      <c r="C84" s="28"/>
      <c r="D84" s="29">
        <v>869.2</v>
      </c>
      <c r="E84" s="29">
        <v>597.26</v>
      </c>
      <c r="F84" s="29">
        <v>6639.86</v>
      </c>
      <c r="G84" s="29">
        <v>1705.19</v>
      </c>
      <c r="H84" s="29">
        <v>673.06</v>
      </c>
      <c r="I84" s="29">
        <v>389.16</v>
      </c>
      <c r="J84" s="29">
        <v>898.85</v>
      </c>
      <c r="K84" s="29">
        <v>2774.59</v>
      </c>
      <c r="L84" s="29">
        <v>134.25</v>
      </c>
      <c r="M84" s="29">
        <v>725.48</v>
      </c>
      <c r="N84" s="29">
        <v>232.8</v>
      </c>
      <c r="O84" s="29">
        <v>313.64999999999998</v>
      </c>
      <c r="P84" s="29">
        <v>25.82</v>
      </c>
      <c r="Q84" s="29">
        <v>305.97000000000003</v>
      </c>
      <c r="R84" s="28"/>
      <c r="S84" s="28"/>
      <c r="T84" s="28"/>
      <c r="U84" s="29">
        <v>289.01</v>
      </c>
      <c r="V84" s="29">
        <v>0.79</v>
      </c>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1:85" x14ac:dyDescent="0.3">
      <c r="A85" s="24" t="s">
        <v>157</v>
      </c>
      <c r="B85" s="29">
        <v>18706.12</v>
      </c>
      <c r="C85" s="28"/>
      <c r="D85" s="29">
        <v>956.18</v>
      </c>
      <c r="E85" s="29">
        <v>643.37</v>
      </c>
      <c r="F85" s="29">
        <v>7462.84</v>
      </c>
      <c r="G85" s="29">
        <v>1875.09</v>
      </c>
      <c r="H85" s="29">
        <v>816.06</v>
      </c>
      <c r="I85" s="29">
        <v>450.61</v>
      </c>
      <c r="J85" s="29">
        <v>1037.18</v>
      </c>
      <c r="K85" s="29">
        <v>3145.38</v>
      </c>
      <c r="L85" s="29">
        <v>153.05000000000001</v>
      </c>
      <c r="M85" s="29">
        <v>784.5</v>
      </c>
      <c r="N85" s="29">
        <v>276.86</v>
      </c>
      <c r="O85" s="29">
        <v>375.55</v>
      </c>
      <c r="P85" s="29">
        <v>30.48</v>
      </c>
      <c r="Q85" s="29">
        <v>359.64</v>
      </c>
      <c r="R85" s="28"/>
      <c r="S85" s="28"/>
      <c r="T85" s="28"/>
      <c r="U85" s="29">
        <v>338.27</v>
      </c>
      <c r="V85" s="29">
        <v>0.96</v>
      </c>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1:85" x14ac:dyDescent="0.3">
      <c r="A86" s="24" t="s">
        <v>158</v>
      </c>
      <c r="B86" s="29">
        <v>18254.990000000002</v>
      </c>
      <c r="C86" s="28"/>
      <c r="D86" s="29">
        <v>935.78</v>
      </c>
      <c r="E86" s="29">
        <v>605.47</v>
      </c>
      <c r="F86" s="29">
        <v>7214.41</v>
      </c>
      <c r="G86" s="29">
        <v>1795.29</v>
      </c>
      <c r="H86" s="29">
        <v>823.38</v>
      </c>
      <c r="I86" s="29">
        <v>450.56</v>
      </c>
      <c r="J86" s="29">
        <v>1029.1300000000001</v>
      </c>
      <c r="K86" s="29">
        <v>3109.29</v>
      </c>
      <c r="L86" s="29">
        <v>150.77000000000001</v>
      </c>
      <c r="M86" s="29">
        <v>754.29</v>
      </c>
      <c r="N86" s="29">
        <v>278.42</v>
      </c>
      <c r="O86" s="29">
        <v>379.14</v>
      </c>
      <c r="P86" s="29">
        <v>30.57</v>
      </c>
      <c r="Q86" s="29">
        <v>360.71</v>
      </c>
      <c r="R86" s="28"/>
      <c r="S86" s="28"/>
      <c r="T86" s="28"/>
      <c r="U86" s="29">
        <v>336.68</v>
      </c>
      <c r="V86" s="29">
        <v>1.01</v>
      </c>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1:85" x14ac:dyDescent="0.3">
      <c r="A87" s="24" t="s">
        <v>159</v>
      </c>
      <c r="B87" s="29">
        <v>18007.98</v>
      </c>
      <c r="C87" s="28"/>
      <c r="D87" s="29">
        <v>927.21</v>
      </c>
      <c r="E87" s="29">
        <v>589.02</v>
      </c>
      <c r="F87" s="29">
        <v>7055.94</v>
      </c>
      <c r="G87" s="29">
        <v>1747.72</v>
      </c>
      <c r="H87" s="29">
        <v>820.69</v>
      </c>
      <c r="I87" s="29">
        <v>458.49</v>
      </c>
      <c r="J87" s="29">
        <v>1036.3800000000001</v>
      </c>
      <c r="K87" s="29">
        <v>3067.82</v>
      </c>
      <c r="L87" s="29">
        <v>151.65</v>
      </c>
      <c r="M87" s="29">
        <v>748.72</v>
      </c>
      <c r="N87" s="29">
        <v>283.67</v>
      </c>
      <c r="O87" s="29">
        <v>384.6</v>
      </c>
      <c r="P87" s="29">
        <v>31.23</v>
      </c>
      <c r="Q87" s="29">
        <v>365.18</v>
      </c>
      <c r="R87" s="28"/>
      <c r="S87" s="28"/>
      <c r="T87" s="28"/>
      <c r="U87" s="29">
        <v>338.51</v>
      </c>
      <c r="V87" s="29">
        <v>1.02</v>
      </c>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1:85" x14ac:dyDescent="0.3">
      <c r="A88" s="24" t="s">
        <v>160</v>
      </c>
      <c r="B88" s="29">
        <v>18001.169999999998</v>
      </c>
      <c r="C88" s="28"/>
      <c r="D88" s="29">
        <v>935.85</v>
      </c>
      <c r="E88" s="29">
        <v>589.72</v>
      </c>
      <c r="F88" s="29">
        <v>6996.39</v>
      </c>
      <c r="G88" s="29">
        <v>1732.07</v>
      </c>
      <c r="H88" s="29">
        <v>817.36</v>
      </c>
      <c r="I88" s="29">
        <v>472.83</v>
      </c>
      <c r="J88" s="29">
        <v>1055.45</v>
      </c>
      <c r="K88" s="29">
        <v>3056.57</v>
      </c>
      <c r="L88" s="29">
        <v>154.63999999999999</v>
      </c>
      <c r="M88" s="29">
        <v>760.84</v>
      </c>
      <c r="N88" s="29">
        <v>288.95</v>
      </c>
      <c r="O88" s="29">
        <v>391.37</v>
      </c>
      <c r="P88" s="29">
        <v>32.21</v>
      </c>
      <c r="Q88" s="29">
        <v>372.52</v>
      </c>
      <c r="R88" s="28"/>
      <c r="S88" s="28"/>
      <c r="T88" s="28"/>
      <c r="U88" s="29">
        <v>343.24</v>
      </c>
      <c r="V88" s="29">
        <v>1.02</v>
      </c>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x14ac:dyDescent="0.3">
      <c r="A89" s="24" t="s">
        <v>161</v>
      </c>
      <c r="B89" s="29">
        <v>19449.169999999998</v>
      </c>
      <c r="C89" s="28"/>
      <c r="D89" s="29">
        <v>1004.24</v>
      </c>
      <c r="E89" s="29">
        <v>650.75</v>
      </c>
      <c r="F89" s="29">
        <v>7532.62</v>
      </c>
      <c r="G89" s="29">
        <v>1868.42</v>
      </c>
      <c r="H89" s="29">
        <v>873.18</v>
      </c>
      <c r="I89" s="29">
        <v>520.17999999999995</v>
      </c>
      <c r="J89" s="29">
        <v>1148.31</v>
      </c>
      <c r="K89" s="29">
        <v>3301.49</v>
      </c>
      <c r="L89" s="29">
        <v>170</v>
      </c>
      <c r="M89" s="29">
        <v>833.67</v>
      </c>
      <c r="N89" s="29">
        <v>314.08999999999997</v>
      </c>
      <c r="O89" s="29">
        <v>423.94</v>
      </c>
      <c r="P89" s="29">
        <v>35.409999999999997</v>
      </c>
      <c r="Q89" s="29">
        <v>404.94</v>
      </c>
      <c r="R89" s="28"/>
      <c r="S89" s="28"/>
      <c r="T89" s="28"/>
      <c r="U89" s="29">
        <v>366.65</v>
      </c>
      <c r="V89" s="29">
        <v>1.07</v>
      </c>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x14ac:dyDescent="0.3">
      <c r="A90" s="24" t="s">
        <v>162</v>
      </c>
      <c r="B90" s="29">
        <v>19371.61</v>
      </c>
      <c r="C90" s="28"/>
      <c r="D90" s="29">
        <v>1010.86</v>
      </c>
      <c r="E90" s="29">
        <v>662.95</v>
      </c>
      <c r="F90" s="29">
        <v>7497.49</v>
      </c>
      <c r="G90" s="29">
        <v>1869.09</v>
      </c>
      <c r="H90" s="29">
        <v>859.1</v>
      </c>
      <c r="I90" s="29">
        <v>522.04</v>
      </c>
      <c r="J90" s="29">
        <v>1143.6300000000001</v>
      </c>
      <c r="K90" s="29">
        <v>3258.66</v>
      </c>
      <c r="L90" s="29">
        <v>171.6</v>
      </c>
      <c r="M90" s="29">
        <v>838.7</v>
      </c>
      <c r="N90" s="29">
        <v>311.38</v>
      </c>
      <c r="O90" s="29">
        <v>418.44</v>
      </c>
      <c r="P90" s="29">
        <v>35.5</v>
      </c>
      <c r="Q90" s="29">
        <v>401.92</v>
      </c>
      <c r="R90" s="28"/>
      <c r="S90" s="28"/>
      <c r="T90" s="28"/>
      <c r="U90" s="29">
        <v>368.95</v>
      </c>
      <c r="V90" s="29">
        <v>1.05</v>
      </c>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1:85" x14ac:dyDescent="0.3">
      <c r="A91" s="24" t="s">
        <v>163</v>
      </c>
      <c r="B91" s="29">
        <v>19147.28</v>
      </c>
      <c r="C91" s="28"/>
      <c r="D91" s="29">
        <v>1007.24</v>
      </c>
      <c r="E91" s="29">
        <v>675.28</v>
      </c>
      <c r="F91" s="29">
        <v>7445.05</v>
      </c>
      <c r="G91" s="29">
        <v>1869.34</v>
      </c>
      <c r="H91" s="29">
        <v>840.21</v>
      </c>
      <c r="I91" s="29">
        <v>513.30999999999995</v>
      </c>
      <c r="J91" s="29">
        <v>1118.24</v>
      </c>
      <c r="K91" s="29">
        <v>3185.76</v>
      </c>
      <c r="L91" s="29">
        <v>170.8</v>
      </c>
      <c r="M91" s="29">
        <v>829.49</v>
      </c>
      <c r="N91" s="29">
        <v>301.37</v>
      </c>
      <c r="O91" s="29">
        <v>404.79</v>
      </c>
      <c r="P91" s="29">
        <v>34.43</v>
      </c>
      <c r="Q91" s="29">
        <v>391.5</v>
      </c>
      <c r="R91" s="28"/>
      <c r="S91" s="28"/>
      <c r="T91" s="28"/>
      <c r="U91" s="29">
        <v>359.08</v>
      </c>
      <c r="V91" s="29">
        <v>1.1000000000000001</v>
      </c>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1:85" x14ac:dyDescent="0.3">
      <c r="A92" s="24" t="s">
        <v>164</v>
      </c>
      <c r="B92" s="29">
        <v>19153.150000000001</v>
      </c>
      <c r="C92" s="28"/>
      <c r="D92" s="29">
        <v>1014.27</v>
      </c>
      <c r="E92" s="29">
        <v>699.06</v>
      </c>
      <c r="F92" s="29">
        <v>7500.06</v>
      </c>
      <c r="G92" s="29">
        <v>1902.52</v>
      </c>
      <c r="H92" s="29">
        <v>831.14</v>
      </c>
      <c r="I92" s="29">
        <v>506.86</v>
      </c>
      <c r="J92" s="29">
        <v>1098.77</v>
      </c>
      <c r="K92" s="29">
        <v>3145.07</v>
      </c>
      <c r="L92" s="29">
        <v>171.87</v>
      </c>
      <c r="M92" s="29">
        <v>827.51</v>
      </c>
      <c r="N92" s="29">
        <v>294.33</v>
      </c>
      <c r="O92" s="29">
        <v>392.83</v>
      </c>
      <c r="P92" s="29">
        <v>33.79</v>
      </c>
      <c r="Q92" s="29">
        <v>382.73</v>
      </c>
      <c r="R92" s="28"/>
      <c r="S92" s="28"/>
      <c r="T92" s="28"/>
      <c r="U92" s="29">
        <v>350.87</v>
      </c>
      <c r="V92" s="29">
        <v>1.1599999999999999</v>
      </c>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1:85" x14ac:dyDescent="0.3">
      <c r="A93" s="24" t="s">
        <v>165</v>
      </c>
      <c r="B93" s="29">
        <v>20123.3</v>
      </c>
      <c r="C93" s="28"/>
      <c r="D93" s="29">
        <v>1068.08</v>
      </c>
      <c r="E93" s="29">
        <v>763.1</v>
      </c>
      <c r="F93" s="29">
        <v>7951.28</v>
      </c>
      <c r="G93" s="29">
        <v>2043.48</v>
      </c>
      <c r="H93" s="29">
        <v>865.44</v>
      </c>
      <c r="I93" s="29">
        <v>526.37</v>
      </c>
      <c r="J93" s="29">
        <v>1113.5899999999999</v>
      </c>
      <c r="K93" s="29">
        <v>3254.16</v>
      </c>
      <c r="L93" s="29">
        <v>181.58</v>
      </c>
      <c r="M93" s="29">
        <v>862.76</v>
      </c>
      <c r="N93" s="29">
        <v>302.26</v>
      </c>
      <c r="O93" s="29">
        <v>401.03</v>
      </c>
      <c r="P93" s="29">
        <v>35.21</v>
      </c>
      <c r="Q93" s="29">
        <v>393.13</v>
      </c>
      <c r="R93" s="28"/>
      <c r="S93" s="28"/>
      <c r="T93" s="28"/>
      <c r="U93" s="29">
        <v>360.21</v>
      </c>
      <c r="V93" s="29">
        <v>1.29</v>
      </c>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1:85" x14ac:dyDescent="0.3">
      <c r="A94" s="24" t="s">
        <v>166</v>
      </c>
      <c r="B94" s="29">
        <v>20058.37</v>
      </c>
      <c r="C94" s="28"/>
      <c r="D94" s="29">
        <v>1065.69</v>
      </c>
      <c r="E94" s="29">
        <v>788.23</v>
      </c>
      <c r="F94" s="29">
        <v>7962.51</v>
      </c>
      <c r="G94" s="29">
        <v>2078.0700000000002</v>
      </c>
      <c r="H94" s="29">
        <v>849.98</v>
      </c>
      <c r="I94" s="29">
        <v>522.4</v>
      </c>
      <c r="J94" s="29">
        <v>1113.6500000000001</v>
      </c>
      <c r="K94" s="29">
        <v>3180.01</v>
      </c>
      <c r="L94" s="29">
        <v>181.89</v>
      </c>
      <c r="M94" s="29">
        <v>861.06</v>
      </c>
      <c r="N94" s="29">
        <v>294.29000000000002</v>
      </c>
      <c r="O94" s="29">
        <v>388.41</v>
      </c>
      <c r="P94" s="29">
        <v>35.17</v>
      </c>
      <c r="Q94" s="29">
        <v>384.29</v>
      </c>
      <c r="R94" s="28"/>
      <c r="S94" s="28"/>
      <c r="T94" s="28"/>
      <c r="U94" s="29">
        <v>350.99</v>
      </c>
      <c r="V94" s="29">
        <v>1.37</v>
      </c>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1:85" x14ac:dyDescent="0.3">
      <c r="A95" s="24" t="s">
        <v>167</v>
      </c>
      <c r="B95" s="29">
        <v>19899.22</v>
      </c>
      <c r="C95" s="28"/>
      <c r="D95" s="29">
        <v>1061.48</v>
      </c>
      <c r="E95" s="29">
        <v>809.23</v>
      </c>
      <c r="F95" s="29">
        <v>7921.82</v>
      </c>
      <c r="G95" s="29">
        <v>2104.84</v>
      </c>
      <c r="H95" s="29">
        <v>830.38</v>
      </c>
      <c r="I95" s="29">
        <v>520.4</v>
      </c>
      <c r="J95" s="29">
        <v>1098.53</v>
      </c>
      <c r="K95" s="29">
        <v>3090.42</v>
      </c>
      <c r="L95" s="29">
        <v>182.18</v>
      </c>
      <c r="M95" s="29">
        <v>857.9</v>
      </c>
      <c r="N95" s="29">
        <v>288.64</v>
      </c>
      <c r="O95" s="29">
        <v>377.13</v>
      </c>
      <c r="P95" s="29">
        <v>35.43</v>
      </c>
      <c r="Q95" s="29">
        <v>376.56</v>
      </c>
      <c r="R95" s="28"/>
      <c r="S95" s="28"/>
      <c r="T95" s="28"/>
      <c r="U95" s="29">
        <v>342.55</v>
      </c>
      <c r="V95" s="29">
        <v>1.34</v>
      </c>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1:85" x14ac:dyDescent="0.3">
      <c r="A96" s="24" t="s">
        <v>168</v>
      </c>
      <c r="B96" s="29">
        <v>19594.52</v>
      </c>
      <c r="C96" s="28"/>
      <c r="D96" s="29">
        <v>1046.03</v>
      </c>
      <c r="E96" s="29">
        <v>819.53</v>
      </c>
      <c r="F96" s="29">
        <v>7805.85</v>
      </c>
      <c r="G96" s="29">
        <v>2113.16</v>
      </c>
      <c r="H96" s="29">
        <v>807.96</v>
      </c>
      <c r="I96" s="29">
        <v>519.49</v>
      </c>
      <c r="J96" s="29">
        <v>1082.4100000000001</v>
      </c>
      <c r="K96" s="29">
        <v>2981.39</v>
      </c>
      <c r="L96" s="29">
        <v>181.04</v>
      </c>
      <c r="M96" s="29">
        <v>849.31</v>
      </c>
      <c r="N96" s="29">
        <v>281.51</v>
      </c>
      <c r="O96" s="29">
        <v>366.28</v>
      </c>
      <c r="P96" s="29">
        <v>35.94</v>
      </c>
      <c r="Q96" s="29">
        <v>368.79</v>
      </c>
      <c r="R96" s="28"/>
      <c r="S96" s="28"/>
      <c r="T96" s="28"/>
      <c r="U96" s="29">
        <v>334.1</v>
      </c>
      <c r="V96" s="29">
        <v>1.3</v>
      </c>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1:85" x14ac:dyDescent="0.3">
      <c r="A97" s="24" t="s">
        <v>169</v>
      </c>
      <c r="B97" s="29">
        <v>19953.96</v>
      </c>
      <c r="C97" s="28"/>
      <c r="D97" s="29">
        <v>1056.8499999999999</v>
      </c>
      <c r="E97" s="29">
        <v>850.18</v>
      </c>
      <c r="F97" s="29">
        <v>7968.84</v>
      </c>
      <c r="G97" s="29">
        <v>2192.2800000000002</v>
      </c>
      <c r="H97" s="29">
        <v>823.08</v>
      </c>
      <c r="I97" s="29">
        <v>504.64</v>
      </c>
      <c r="J97" s="29">
        <v>1085.53</v>
      </c>
      <c r="K97" s="29">
        <v>2990.7</v>
      </c>
      <c r="L97" s="29">
        <v>186.29</v>
      </c>
      <c r="M97" s="29">
        <v>874.74</v>
      </c>
      <c r="N97" s="29">
        <v>287.23</v>
      </c>
      <c r="O97" s="29">
        <v>372.17</v>
      </c>
      <c r="P97" s="29">
        <v>40.92</v>
      </c>
      <c r="Q97" s="29">
        <v>375.54</v>
      </c>
      <c r="R97" s="28"/>
      <c r="S97" s="28"/>
      <c r="T97" s="28"/>
      <c r="U97" s="29">
        <v>343.14</v>
      </c>
      <c r="V97" s="29">
        <v>1.34</v>
      </c>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1:85" x14ac:dyDescent="0.3">
      <c r="A98" s="24" t="s">
        <v>170</v>
      </c>
      <c r="B98" s="29">
        <v>19902.46</v>
      </c>
      <c r="C98" s="28"/>
      <c r="D98" s="29">
        <v>1038.79</v>
      </c>
      <c r="E98" s="29">
        <v>846.87</v>
      </c>
      <c r="F98" s="29">
        <v>7918.74</v>
      </c>
      <c r="G98" s="29">
        <v>2210.9299999999998</v>
      </c>
      <c r="H98" s="29">
        <v>821.8</v>
      </c>
      <c r="I98" s="29">
        <v>537.51</v>
      </c>
      <c r="J98" s="29">
        <v>1107.4100000000001</v>
      </c>
      <c r="K98" s="29">
        <v>2937.14</v>
      </c>
      <c r="L98" s="29">
        <v>186.1</v>
      </c>
      <c r="M98" s="29">
        <v>875.37</v>
      </c>
      <c r="N98" s="29">
        <v>285.47000000000003</v>
      </c>
      <c r="O98" s="29">
        <v>368.89</v>
      </c>
      <c r="P98" s="29">
        <v>53.06</v>
      </c>
      <c r="Q98" s="29">
        <v>373</v>
      </c>
      <c r="R98" s="28"/>
      <c r="S98" s="28"/>
      <c r="T98" s="28"/>
      <c r="U98" s="29">
        <v>339.42</v>
      </c>
      <c r="V98" s="29">
        <v>1.37</v>
      </c>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1:85" x14ac:dyDescent="0.3">
      <c r="A99" s="24" t="s">
        <v>171</v>
      </c>
      <c r="B99" s="29">
        <v>20511.72</v>
      </c>
      <c r="C99" s="28"/>
      <c r="D99" s="29">
        <v>1047.1600000000001</v>
      </c>
      <c r="E99" s="29">
        <v>864.54</v>
      </c>
      <c r="F99" s="29">
        <v>8156.8</v>
      </c>
      <c r="G99" s="29">
        <v>2302.52</v>
      </c>
      <c r="H99" s="29">
        <v>859.8</v>
      </c>
      <c r="I99" s="29">
        <v>554.66999999999996</v>
      </c>
      <c r="J99" s="29">
        <v>1142.44</v>
      </c>
      <c r="K99" s="29">
        <v>3011.32</v>
      </c>
      <c r="L99" s="29">
        <v>192.43</v>
      </c>
      <c r="M99" s="29">
        <v>902.21</v>
      </c>
      <c r="N99" s="29">
        <v>294.57</v>
      </c>
      <c r="O99" s="29">
        <v>383.07</v>
      </c>
      <c r="P99" s="29">
        <v>63.56</v>
      </c>
      <c r="Q99" s="29">
        <v>384.94</v>
      </c>
      <c r="R99" s="28"/>
      <c r="S99" s="28"/>
      <c r="T99" s="28"/>
      <c r="U99" s="29">
        <v>349.54</v>
      </c>
      <c r="V99" s="29">
        <v>1.49</v>
      </c>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1:85" x14ac:dyDescent="0.3">
      <c r="A100" s="24" t="s">
        <v>172</v>
      </c>
      <c r="B100" s="29">
        <v>20726.61</v>
      </c>
      <c r="C100" s="28"/>
      <c r="D100" s="29">
        <v>1043.4000000000001</v>
      </c>
      <c r="E100" s="29">
        <v>860.32</v>
      </c>
      <c r="F100" s="29">
        <v>8229.42</v>
      </c>
      <c r="G100" s="29">
        <v>2341.33</v>
      </c>
      <c r="H100" s="29">
        <v>880.24</v>
      </c>
      <c r="I100" s="29">
        <v>559.98</v>
      </c>
      <c r="J100" s="29">
        <v>1154.69</v>
      </c>
      <c r="K100" s="29">
        <v>3038.67</v>
      </c>
      <c r="L100" s="29">
        <v>195.49</v>
      </c>
      <c r="M100" s="29">
        <v>913.54</v>
      </c>
      <c r="N100" s="29">
        <v>301.83999999999997</v>
      </c>
      <c r="O100" s="29">
        <v>390.54</v>
      </c>
      <c r="P100" s="29">
        <v>73.06</v>
      </c>
      <c r="Q100" s="29">
        <v>388.86</v>
      </c>
      <c r="R100" s="28"/>
      <c r="S100" s="28"/>
      <c r="T100" s="28"/>
      <c r="U100" s="29">
        <v>352.95</v>
      </c>
      <c r="V100" s="29">
        <v>1.57</v>
      </c>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1:85" x14ac:dyDescent="0.3">
      <c r="A101" s="24" t="s">
        <v>173</v>
      </c>
      <c r="B101" s="29">
        <v>21083.29</v>
      </c>
      <c r="C101" s="28"/>
      <c r="D101" s="29">
        <v>1044.03</v>
      </c>
      <c r="E101" s="29">
        <v>864.17</v>
      </c>
      <c r="F101" s="29">
        <v>8350.81</v>
      </c>
      <c r="G101" s="29">
        <v>2375.62</v>
      </c>
      <c r="H101" s="29">
        <v>904.14</v>
      </c>
      <c r="I101" s="29">
        <v>571.78</v>
      </c>
      <c r="J101" s="29">
        <v>1179.21</v>
      </c>
      <c r="K101" s="29">
        <v>3094.96</v>
      </c>
      <c r="L101" s="29">
        <v>200.98</v>
      </c>
      <c r="M101" s="29">
        <v>927.94</v>
      </c>
      <c r="N101" s="29">
        <v>314.37</v>
      </c>
      <c r="O101" s="29">
        <v>405.18</v>
      </c>
      <c r="P101" s="29">
        <v>84.97</v>
      </c>
      <c r="Q101" s="29">
        <v>398.35</v>
      </c>
      <c r="R101" s="28"/>
      <c r="S101" s="28"/>
      <c r="T101" s="28"/>
      <c r="U101" s="29">
        <v>364.37</v>
      </c>
      <c r="V101" s="29">
        <v>1.65</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1:85" x14ac:dyDescent="0.3">
      <c r="A102" s="24" t="s">
        <v>174</v>
      </c>
      <c r="B102" s="29">
        <v>20040.87</v>
      </c>
      <c r="C102" s="28"/>
      <c r="D102" s="29">
        <v>1007.2</v>
      </c>
      <c r="E102" s="29">
        <v>813.76</v>
      </c>
      <c r="F102" s="29">
        <v>7887.83</v>
      </c>
      <c r="G102" s="29">
        <v>2240.37</v>
      </c>
      <c r="H102" s="29">
        <v>852.93</v>
      </c>
      <c r="I102" s="29">
        <v>549.54999999999995</v>
      </c>
      <c r="J102" s="29">
        <v>1129.97</v>
      </c>
      <c r="K102" s="29">
        <v>2957.7</v>
      </c>
      <c r="L102" s="29">
        <v>194.47</v>
      </c>
      <c r="M102" s="29">
        <v>884.42</v>
      </c>
      <c r="N102" s="29">
        <v>304.95</v>
      </c>
      <c r="O102" s="29">
        <v>391.66</v>
      </c>
      <c r="P102" s="29">
        <v>92.11</v>
      </c>
      <c r="Q102" s="29">
        <v>382.56</v>
      </c>
      <c r="R102" s="28"/>
      <c r="S102" s="28"/>
      <c r="T102" s="28"/>
      <c r="U102" s="29">
        <v>348.87</v>
      </c>
      <c r="V102" s="29">
        <v>1.75</v>
      </c>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1:85" x14ac:dyDescent="0.3">
      <c r="A103" s="24" t="s">
        <v>175</v>
      </c>
      <c r="B103" s="29">
        <v>20061.09</v>
      </c>
      <c r="C103" s="28"/>
      <c r="D103" s="29">
        <v>1015.52</v>
      </c>
      <c r="E103" s="29">
        <v>821.91</v>
      </c>
      <c r="F103" s="29">
        <v>7849.04</v>
      </c>
      <c r="G103" s="29">
        <v>2205.86</v>
      </c>
      <c r="H103" s="29">
        <v>843.33</v>
      </c>
      <c r="I103" s="29">
        <v>562.11</v>
      </c>
      <c r="J103" s="29">
        <v>1149.3399999999999</v>
      </c>
      <c r="K103" s="29">
        <v>2963.45</v>
      </c>
      <c r="L103" s="29">
        <v>199.74</v>
      </c>
      <c r="M103" s="29">
        <v>883.72</v>
      </c>
      <c r="N103" s="29">
        <v>314.67</v>
      </c>
      <c r="O103" s="29">
        <v>403.78</v>
      </c>
      <c r="P103" s="29">
        <v>100.88</v>
      </c>
      <c r="Q103" s="29">
        <v>390.28</v>
      </c>
      <c r="R103" s="28"/>
      <c r="S103" s="28"/>
      <c r="T103" s="28"/>
      <c r="U103" s="29">
        <v>354.83</v>
      </c>
      <c r="V103" s="29">
        <v>1.81</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1:85" x14ac:dyDescent="0.3">
      <c r="A104" s="24" t="s">
        <v>176</v>
      </c>
      <c r="B104" s="29">
        <v>21166.16</v>
      </c>
      <c r="C104" s="28"/>
      <c r="D104" s="29">
        <v>1076.49</v>
      </c>
      <c r="E104" s="29">
        <v>883.81</v>
      </c>
      <c r="F104" s="29">
        <v>8237.48</v>
      </c>
      <c r="G104" s="29">
        <v>2291.5700000000002</v>
      </c>
      <c r="H104" s="29">
        <v>876.38</v>
      </c>
      <c r="I104" s="29">
        <v>606.42999999999995</v>
      </c>
      <c r="J104" s="29">
        <v>1232.8699999999999</v>
      </c>
      <c r="K104" s="29">
        <v>3126.64</v>
      </c>
      <c r="L104" s="29">
        <v>216.32</v>
      </c>
      <c r="M104" s="29">
        <v>928.1</v>
      </c>
      <c r="N104" s="29">
        <v>339.63</v>
      </c>
      <c r="O104" s="29">
        <v>437.18</v>
      </c>
      <c r="P104" s="29">
        <v>110.75</v>
      </c>
      <c r="Q104" s="29">
        <v>419.73</v>
      </c>
      <c r="R104" s="28"/>
      <c r="S104" s="28"/>
      <c r="T104" s="28"/>
      <c r="U104" s="29">
        <v>379.88</v>
      </c>
      <c r="V104" s="29">
        <v>1.96</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1:85" x14ac:dyDescent="0.3">
      <c r="A105" s="24" t="s">
        <v>177</v>
      </c>
      <c r="B105" s="29">
        <v>20218.03</v>
      </c>
      <c r="C105" s="28"/>
      <c r="D105" s="29">
        <v>1048.68</v>
      </c>
      <c r="E105" s="29">
        <v>859.76</v>
      </c>
      <c r="F105" s="29">
        <v>7830.06</v>
      </c>
      <c r="G105" s="29">
        <v>2169.7199999999998</v>
      </c>
      <c r="H105" s="29">
        <v>817.84</v>
      </c>
      <c r="I105" s="29">
        <v>589.47</v>
      </c>
      <c r="J105" s="29">
        <v>1194.02</v>
      </c>
      <c r="K105" s="29">
        <v>2980.74</v>
      </c>
      <c r="L105" s="29">
        <v>211.35</v>
      </c>
      <c r="M105" s="29">
        <v>888.88</v>
      </c>
      <c r="N105" s="29">
        <v>327.64</v>
      </c>
      <c r="O105" s="29">
        <v>422.72</v>
      </c>
      <c r="P105" s="29">
        <v>107.98</v>
      </c>
      <c r="Q105" s="29">
        <v>400.52</v>
      </c>
      <c r="R105" s="28"/>
      <c r="S105" s="28"/>
      <c r="T105" s="28"/>
      <c r="U105" s="29">
        <v>365.76</v>
      </c>
      <c r="V105" s="29">
        <v>1.92</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1:85" x14ac:dyDescent="0.3">
      <c r="A106" s="24" t="s">
        <v>178</v>
      </c>
      <c r="B106" s="29">
        <v>21520.2</v>
      </c>
      <c r="C106" s="28"/>
      <c r="D106" s="29">
        <v>1087.19</v>
      </c>
      <c r="E106" s="29">
        <v>935.79</v>
      </c>
      <c r="F106" s="29">
        <v>8371.39</v>
      </c>
      <c r="G106" s="29">
        <v>2316</v>
      </c>
      <c r="H106" s="29">
        <v>865.33</v>
      </c>
      <c r="I106" s="29">
        <v>626.12</v>
      </c>
      <c r="J106" s="29">
        <v>1269</v>
      </c>
      <c r="K106" s="29">
        <v>3153.05</v>
      </c>
      <c r="L106" s="29">
        <v>226.78</v>
      </c>
      <c r="M106" s="29">
        <v>942.23</v>
      </c>
      <c r="N106" s="29">
        <v>346.4</v>
      </c>
      <c r="O106" s="29">
        <v>447.53</v>
      </c>
      <c r="P106" s="29">
        <v>114.98</v>
      </c>
      <c r="Q106" s="29">
        <v>429.78</v>
      </c>
      <c r="R106" s="28"/>
      <c r="S106" s="28"/>
      <c r="T106" s="28"/>
      <c r="U106" s="29">
        <v>385.5</v>
      </c>
      <c r="V106" s="29">
        <v>2.0499999999999998</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1:85" x14ac:dyDescent="0.3">
      <c r="A107" s="24" t="s">
        <v>179</v>
      </c>
      <c r="B107" s="29">
        <v>21488.639999999999</v>
      </c>
      <c r="C107" s="28"/>
      <c r="D107" s="29">
        <v>1067.0899999999999</v>
      </c>
      <c r="E107" s="29">
        <v>947.36</v>
      </c>
      <c r="F107" s="29">
        <v>8410.59</v>
      </c>
      <c r="G107" s="29">
        <v>2344.9</v>
      </c>
      <c r="H107" s="29">
        <v>858.67</v>
      </c>
      <c r="I107" s="29">
        <v>617</v>
      </c>
      <c r="J107" s="29">
        <v>1255.8699999999999</v>
      </c>
      <c r="K107" s="29">
        <v>3122.01</v>
      </c>
      <c r="L107" s="29">
        <v>225.85</v>
      </c>
      <c r="M107" s="29">
        <v>942.57</v>
      </c>
      <c r="N107" s="29">
        <v>339.81</v>
      </c>
      <c r="O107" s="29">
        <v>436.14</v>
      </c>
      <c r="P107" s="29">
        <v>117.98</v>
      </c>
      <c r="Q107" s="29">
        <v>422.69</v>
      </c>
      <c r="R107" s="28"/>
      <c r="S107" s="28"/>
      <c r="T107" s="28"/>
      <c r="U107" s="29">
        <v>376.86</v>
      </c>
      <c r="V107" s="29">
        <v>2.15</v>
      </c>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1:85" x14ac:dyDescent="0.3">
      <c r="A108" s="24" t="s">
        <v>180</v>
      </c>
      <c r="B108" s="29">
        <v>22546.7</v>
      </c>
      <c r="C108" s="28"/>
      <c r="D108" s="29">
        <v>1081.67</v>
      </c>
      <c r="E108" s="29">
        <v>1004.4</v>
      </c>
      <c r="F108" s="29">
        <v>8911.24</v>
      </c>
      <c r="G108" s="29">
        <v>2502.9</v>
      </c>
      <c r="H108" s="29">
        <v>905.17</v>
      </c>
      <c r="I108" s="29">
        <v>633.76</v>
      </c>
      <c r="J108" s="29">
        <v>1296.96</v>
      </c>
      <c r="K108" s="29">
        <v>3242.04</v>
      </c>
      <c r="L108" s="29">
        <v>234.77</v>
      </c>
      <c r="M108" s="29">
        <v>989.48</v>
      </c>
      <c r="N108" s="29">
        <v>347.15</v>
      </c>
      <c r="O108" s="29">
        <v>443.93</v>
      </c>
      <c r="P108" s="29">
        <v>131.81</v>
      </c>
      <c r="Q108" s="29">
        <v>433.33</v>
      </c>
      <c r="R108" s="28"/>
      <c r="S108" s="28"/>
      <c r="T108" s="28"/>
      <c r="U108" s="29">
        <v>384.53</v>
      </c>
      <c r="V108" s="29">
        <v>2.33</v>
      </c>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1:85" x14ac:dyDescent="0.3">
      <c r="A109" s="24" t="s">
        <v>181</v>
      </c>
      <c r="B109" s="29">
        <v>23398.27</v>
      </c>
      <c r="C109" s="28"/>
      <c r="D109" s="29">
        <v>1087.46</v>
      </c>
      <c r="E109" s="29">
        <v>1048.79</v>
      </c>
      <c r="F109" s="29">
        <v>9333.15</v>
      </c>
      <c r="G109" s="29">
        <v>2633.32</v>
      </c>
      <c r="H109" s="29">
        <v>948.36</v>
      </c>
      <c r="I109" s="29">
        <v>646.15</v>
      </c>
      <c r="J109" s="29">
        <v>1326.37</v>
      </c>
      <c r="K109" s="29">
        <v>3323.99</v>
      </c>
      <c r="L109" s="29">
        <v>242.11</v>
      </c>
      <c r="M109" s="29">
        <v>1025.79</v>
      </c>
      <c r="N109" s="29">
        <v>352.39</v>
      </c>
      <c r="O109" s="29">
        <v>449.55</v>
      </c>
      <c r="P109" s="29">
        <v>147.84</v>
      </c>
      <c r="Q109" s="29">
        <v>439.54</v>
      </c>
      <c r="R109" s="28"/>
      <c r="S109" s="28"/>
      <c r="T109" s="28"/>
      <c r="U109" s="29">
        <v>389.64</v>
      </c>
      <c r="V109" s="29">
        <v>2.52</v>
      </c>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1:85" x14ac:dyDescent="0.3">
      <c r="A110" s="24" t="s">
        <v>182</v>
      </c>
      <c r="B110" s="29">
        <v>21945.37</v>
      </c>
      <c r="C110" s="28"/>
      <c r="D110" s="29">
        <v>1023.21</v>
      </c>
      <c r="E110" s="29">
        <v>981.24</v>
      </c>
      <c r="F110" s="29">
        <v>8801.9599999999991</v>
      </c>
      <c r="G110" s="29">
        <v>2494.37</v>
      </c>
      <c r="H110" s="29">
        <v>893.27</v>
      </c>
      <c r="I110" s="29">
        <v>598.77</v>
      </c>
      <c r="J110" s="29">
        <v>1230.5999999999999</v>
      </c>
      <c r="K110" s="29">
        <v>3074.95</v>
      </c>
      <c r="L110" s="29">
        <v>226.03</v>
      </c>
      <c r="M110" s="29">
        <v>966.33</v>
      </c>
      <c r="N110" s="29">
        <v>323.72000000000003</v>
      </c>
      <c r="O110" s="29">
        <v>411.52</v>
      </c>
      <c r="P110" s="29">
        <v>149.84</v>
      </c>
      <c r="Q110" s="29">
        <v>407.19</v>
      </c>
      <c r="R110" s="28"/>
      <c r="S110" s="28"/>
      <c r="T110" s="28"/>
      <c r="U110" s="29">
        <v>358.63</v>
      </c>
      <c r="V110" s="29">
        <v>2.4500000000000002</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1:85" x14ac:dyDescent="0.3">
      <c r="A111" s="24" t="s">
        <v>183</v>
      </c>
      <c r="B111" s="29">
        <v>22053.93</v>
      </c>
      <c r="C111" s="28"/>
      <c r="D111" s="29">
        <v>1026.08</v>
      </c>
      <c r="E111" s="29">
        <v>989.08</v>
      </c>
      <c r="F111" s="29">
        <v>8862.66</v>
      </c>
      <c r="G111" s="29">
        <v>2499.13</v>
      </c>
      <c r="H111" s="29">
        <v>910.1</v>
      </c>
      <c r="I111" s="29">
        <v>606.82000000000005</v>
      </c>
      <c r="J111" s="29">
        <v>1236.7</v>
      </c>
      <c r="K111" s="29">
        <v>3053.98</v>
      </c>
      <c r="L111" s="29">
        <v>229.05</v>
      </c>
      <c r="M111" s="29">
        <v>967.34</v>
      </c>
      <c r="N111" s="29">
        <v>327</v>
      </c>
      <c r="O111" s="29">
        <v>416.37</v>
      </c>
      <c r="P111" s="29">
        <v>155.11000000000001</v>
      </c>
      <c r="Q111" s="29">
        <v>410.39</v>
      </c>
      <c r="R111" s="28"/>
      <c r="S111" s="28"/>
      <c r="T111" s="28"/>
      <c r="U111" s="29">
        <v>360.28</v>
      </c>
      <c r="V111" s="29">
        <v>2.4700000000000002</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1:85" x14ac:dyDescent="0.3">
      <c r="A112" s="24" t="s">
        <v>184</v>
      </c>
      <c r="B112" s="29">
        <v>22820.49</v>
      </c>
      <c r="C112" s="28"/>
      <c r="D112" s="29">
        <v>1075.06</v>
      </c>
      <c r="E112" s="29">
        <v>1027.81</v>
      </c>
      <c r="F112" s="29">
        <v>9151.7800000000007</v>
      </c>
      <c r="G112" s="29">
        <v>2567.81</v>
      </c>
      <c r="H112" s="29">
        <v>950.96</v>
      </c>
      <c r="I112" s="29">
        <v>636.29999999999995</v>
      </c>
      <c r="J112" s="29">
        <v>1290.0999999999999</v>
      </c>
      <c r="K112" s="29">
        <v>3127.86</v>
      </c>
      <c r="L112" s="29">
        <v>241.21</v>
      </c>
      <c r="M112" s="29">
        <v>996.02</v>
      </c>
      <c r="N112" s="29">
        <v>344.43</v>
      </c>
      <c r="O112" s="29">
        <v>438.16</v>
      </c>
      <c r="P112" s="29">
        <v>162.94999999999999</v>
      </c>
      <c r="Q112" s="29">
        <v>429.95</v>
      </c>
      <c r="R112" s="28"/>
      <c r="S112" s="28"/>
      <c r="T112" s="28"/>
      <c r="U112" s="29">
        <v>376.02</v>
      </c>
      <c r="V112" s="29">
        <v>2.57</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1:85" x14ac:dyDescent="0.3">
      <c r="A113" s="24" t="s">
        <v>185</v>
      </c>
      <c r="B113" s="29">
        <v>22722.13</v>
      </c>
      <c r="C113" s="28"/>
      <c r="D113" s="29">
        <v>1091.4000000000001</v>
      </c>
      <c r="E113" s="29">
        <v>1030.82</v>
      </c>
      <c r="F113" s="29">
        <v>9058.9</v>
      </c>
      <c r="G113" s="29">
        <v>2537.62</v>
      </c>
      <c r="H113" s="29">
        <v>946.36</v>
      </c>
      <c r="I113" s="29">
        <v>644.89</v>
      </c>
      <c r="J113" s="29">
        <v>1303.0899999999999</v>
      </c>
      <c r="K113" s="29">
        <v>3096.28</v>
      </c>
      <c r="L113" s="29">
        <v>245.79</v>
      </c>
      <c r="M113" s="29">
        <v>987.54</v>
      </c>
      <c r="N113" s="29">
        <v>350.82</v>
      </c>
      <c r="O113" s="29">
        <v>445.7</v>
      </c>
      <c r="P113" s="29">
        <v>163.98</v>
      </c>
      <c r="Q113" s="29">
        <v>435.53</v>
      </c>
      <c r="R113" s="28"/>
      <c r="S113" s="28"/>
      <c r="T113" s="28"/>
      <c r="U113" s="29">
        <v>379.25</v>
      </c>
      <c r="V113" s="29">
        <v>2.59</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1:85" x14ac:dyDescent="0.3">
      <c r="A114" s="24" t="s">
        <v>186</v>
      </c>
      <c r="B114" s="29">
        <v>23313.9</v>
      </c>
      <c r="C114" s="28"/>
      <c r="D114" s="29">
        <v>1126.2</v>
      </c>
      <c r="E114" s="29">
        <v>1074.6099999999999</v>
      </c>
      <c r="F114" s="29">
        <v>9207.34</v>
      </c>
      <c r="G114" s="29">
        <v>2595.5</v>
      </c>
      <c r="H114" s="29">
        <v>959.03</v>
      </c>
      <c r="I114" s="29">
        <v>672.92</v>
      </c>
      <c r="J114" s="29">
        <v>1362.16</v>
      </c>
      <c r="K114" s="29">
        <v>3186.65</v>
      </c>
      <c r="L114" s="29">
        <v>258.95999999999998</v>
      </c>
      <c r="M114" s="29">
        <v>1006.21</v>
      </c>
      <c r="N114" s="29">
        <v>370.38</v>
      </c>
      <c r="O114" s="29">
        <v>469.66</v>
      </c>
      <c r="P114" s="29">
        <v>171.04</v>
      </c>
      <c r="Q114" s="29">
        <v>454.38</v>
      </c>
      <c r="R114" s="28"/>
      <c r="S114" s="28"/>
      <c r="T114" s="28"/>
      <c r="U114" s="29">
        <v>394.46</v>
      </c>
      <c r="V114" s="29">
        <v>2.71</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1:85" x14ac:dyDescent="0.3">
      <c r="A115" s="24" t="s">
        <v>187</v>
      </c>
      <c r="B115" s="29">
        <v>23733.37</v>
      </c>
      <c r="C115" s="28"/>
      <c r="D115" s="29">
        <v>1165.6199999999999</v>
      </c>
      <c r="E115" s="29">
        <v>1108.5999999999999</v>
      </c>
      <c r="F115" s="29">
        <v>9268.06</v>
      </c>
      <c r="G115" s="29">
        <v>2640.92</v>
      </c>
      <c r="H115" s="29">
        <v>946.55</v>
      </c>
      <c r="I115" s="29">
        <v>694.53</v>
      </c>
      <c r="J115" s="29">
        <v>1417.94</v>
      </c>
      <c r="K115" s="29">
        <v>3270.82</v>
      </c>
      <c r="L115" s="29">
        <v>270.47000000000003</v>
      </c>
      <c r="M115" s="29">
        <v>1017.07</v>
      </c>
      <c r="N115" s="29">
        <v>385.55</v>
      </c>
      <c r="O115" s="29">
        <v>485.62</v>
      </c>
      <c r="P115" s="29">
        <v>180.99</v>
      </c>
      <c r="Q115" s="29">
        <v>470.4</v>
      </c>
      <c r="R115" s="28"/>
      <c r="S115" s="28"/>
      <c r="T115" s="28"/>
      <c r="U115" s="29">
        <v>405.57</v>
      </c>
      <c r="V115" s="29">
        <v>2.92</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1:85" x14ac:dyDescent="0.3">
      <c r="A116" s="24" t="s">
        <v>188</v>
      </c>
      <c r="B116" s="29">
        <v>25126.69</v>
      </c>
      <c r="C116" s="28"/>
      <c r="D116" s="29">
        <v>1239.96</v>
      </c>
      <c r="E116" s="29">
        <v>1188.28</v>
      </c>
      <c r="F116" s="29">
        <v>9716.4599999999991</v>
      </c>
      <c r="G116" s="29">
        <v>2799.29</v>
      </c>
      <c r="H116" s="29">
        <v>967.19</v>
      </c>
      <c r="I116" s="29">
        <v>744.65</v>
      </c>
      <c r="J116" s="29">
        <v>1530.96</v>
      </c>
      <c r="K116" s="29">
        <v>3504.11</v>
      </c>
      <c r="L116" s="29">
        <v>292.52</v>
      </c>
      <c r="M116" s="29">
        <v>1067.43</v>
      </c>
      <c r="N116" s="29">
        <v>414.57</v>
      </c>
      <c r="O116" s="29">
        <v>519.71</v>
      </c>
      <c r="P116" s="29">
        <v>200.87</v>
      </c>
      <c r="Q116" s="29">
        <v>503.83</v>
      </c>
      <c r="R116" s="28"/>
      <c r="S116" s="28"/>
      <c r="T116" s="28"/>
      <c r="U116" s="29">
        <v>431.72</v>
      </c>
      <c r="V116" s="29">
        <v>3.25</v>
      </c>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1:85" x14ac:dyDescent="0.3">
      <c r="A117" s="24" t="s">
        <v>189</v>
      </c>
      <c r="B117" s="29">
        <v>27496.720000000001</v>
      </c>
      <c r="C117" s="28"/>
      <c r="D117" s="29">
        <v>1339.45</v>
      </c>
      <c r="E117" s="29">
        <v>1314.95</v>
      </c>
      <c r="F117" s="29">
        <v>10599.63</v>
      </c>
      <c r="G117" s="29">
        <v>3066.59</v>
      </c>
      <c r="H117" s="29">
        <v>1037.05</v>
      </c>
      <c r="I117" s="29">
        <v>785.31</v>
      </c>
      <c r="J117" s="29">
        <v>1696.34</v>
      </c>
      <c r="K117" s="29">
        <v>3879.48</v>
      </c>
      <c r="L117" s="29">
        <v>325</v>
      </c>
      <c r="M117" s="29">
        <v>1155.8800000000001</v>
      </c>
      <c r="N117" s="29">
        <v>458.71</v>
      </c>
      <c r="O117" s="29">
        <v>573.04</v>
      </c>
      <c r="P117" s="29">
        <v>231.73</v>
      </c>
      <c r="Q117" s="29">
        <v>554.97</v>
      </c>
      <c r="R117" s="28"/>
      <c r="S117" s="28"/>
      <c r="T117" s="28"/>
      <c r="U117" s="29">
        <v>472.69</v>
      </c>
      <c r="V117" s="29">
        <v>3.69</v>
      </c>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1:85" x14ac:dyDescent="0.3">
      <c r="A118" s="24" t="s">
        <v>190</v>
      </c>
      <c r="B118" s="29">
        <v>27467.94</v>
      </c>
      <c r="C118" s="28"/>
      <c r="D118" s="29">
        <v>1344.94</v>
      </c>
      <c r="E118" s="29">
        <v>1304.83</v>
      </c>
      <c r="F118" s="29">
        <v>10569.69</v>
      </c>
      <c r="G118" s="29">
        <v>3052.82</v>
      </c>
      <c r="H118" s="29">
        <v>1014.13</v>
      </c>
      <c r="I118" s="29">
        <v>825.23</v>
      </c>
      <c r="J118" s="29">
        <v>1705.49</v>
      </c>
      <c r="K118" s="29">
        <v>3881.91</v>
      </c>
      <c r="L118" s="29">
        <v>327.52999999999997</v>
      </c>
      <c r="M118" s="29">
        <v>1145.73</v>
      </c>
      <c r="N118" s="29">
        <v>456.64</v>
      </c>
      <c r="O118" s="29">
        <v>567.16999999999996</v>
      </c>
      <c r="P118" s="29">
        <v>242.09</v>
      </c>
      <c r="Q118" s="29">
        <v>554.1</v>
      </c>
      <c r="R118" s="28"/>
      <c r="S118" s="28"/>
      <c r="T118" s="28"/>
      <c r="U118" s="29">
        <v>469.36</v>
      </c>
      <c r="V118" s="29">
        <v>3.79</v>
      </c>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1:85" x14ac:dyDescent="0.3">
      <c r="A119" s="24" t="s">
        <v>191</v>
      </c>
      <c r="B119" s="29">
        <v>26602.42</v>
      </c>
      <c r="C119" s="28"/>
      <c r="D119" s="29">
        <v>1303.95</v>
      </c>
      <c r="E119" s="29">
        <v>1259.57</v>
      </c>
      <c r="F119" s="29">
        <v>10281.93</v>
      </c>
      <c r="G119" s="29">
        <v>2947.38</v>
      </c>
      <c r="H119" s="29">
        <v>976.43</v>
      </c>
      <c r="I119" s="29">
        <v>800.08</v>
      </c>
      <c r="J119" s="29">
        <v>1645.63</v>
      </c>
      <c r="K119" s="29">
        <v>3753.51</v>
      </c>
      <c r="L119" s="29">
        <v>317.67</v>
      </c>
      <c r="M119" s="29">
        <v>1105.8599999999999</v>
      </c>
      <c r="N119" s="29">
        <v>437.6</v>
      </c>
      <c r="O119" s="29">
        <v>541.23</v>
      </c>
      <c r="P119" s="29">
        <v>244.59</v>
      </c>
      <c r="Q119" s="29">
        <v>531.23</v>
      </c>
      <c r="R119" s="28"/>
      <c r="S119" s="28"/>
      <c r="T119" s="28"/>
      <c r="U119" s="29">
        <v>449.48</v>
      </c>
      <c r="V119" s="29">
        <v>3.64</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1:85" x14ac:dyDescent="0.3">
      <c r="A120" s="24" t="s">
        <v>192</v>
      </c>
      <c r="B120" s="29">
        <v>27797.24</v>
      </c>
      <c r="C120" s="28"/>
      <c r="D120" s="29">
        <v>1342.24</v>
      </c>
      <c r="E120" s="29">
        <v>1311.22</v>
      </c>
      <c r="F120" s="29">
        <v>10836.39</v>
      </c>
      <c r="G120" s="29">
        <v>3067.36</v>
      </c>
      <c r="H120" s="29">
        <v>1035.04</v>
      </c>
      <c r="I120" s="29">
        <v>832.58</v>
      </c>
      <c r="J120" s="29">
        <v>1701.26</v>
      </c>
      <c r="K120" s="29">
        <v>3899.89</v>
      </c>
      <c r="L120" s="29">
        <v>331.4</v>
      </c>
      <c r="M120" s="29">
        <v>1148.6199999999999</v>
      </c>
      <c r="N120" s="29">
        <v>453.45</v>
      </c>
      <c r="O120" s="29">
        <v>558.4</v>
      </c>
      <c r="P120" s="29">
        <v>260.98</v>
      </c>
      <c r="Q120" s="29">
        <v>548.35</v>
      </c>
      <c r="R120" s="28"/>
      <c r="S120" s="28"/>
      <c r="T120" s="28"/>
      <c r="U120" s="29">
        <v>463.37</v>
      </c>
      <c r="V120" s="29">
        <v>3.73</v>
      </c>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1:85" x14ac:dyDescent="0.3">
      <c r="A121" s="24" t="s">
        <v>193</v>
      </c>
      <c r="B121" s="29">
        <v>27907.3</v>
      </c>
      <c r="C121" s="28"/>
      <c r="D121" s="29">
        <v>1329.92</v>
      </c>
      <c r="E121" s="29">
        <v>1315.86</v>
      </c>
      <c r="F121" s="29">
        <v>10965.25</v>
      </c>
      <c r="G121" s="29">
        <v>3072.8</v>
      </c>
      <c r="H121" s="29">
        <v>1055.28</v>
      </c>
      <c r="I121" s="29">
        <v>831.2</v>
      </c>
      <c r="J121" s="29">
        <v>1688.92</v>
      </c>
      <c r="K121" s="29">
        <v>3883.25</v>
      </c>
      <c r="L121" s="29">
        <v>332.53</v>
      </c>
      <c r="M121" s="29">
        <v>1149.95</v>
      </c>
      <c r="N121" s="29">
        <v>452.11</v>
      </c>
      <c r="O121" s="29">
        <v>553.91999999999996</v>
      </c>
      <c r="P121" s="29">
        <v>267.33999999999997</v>
      </c>
      <c r="Q121" s="29">
        <v>543.44000000000005</v>
      </c>
      <c r="R121" s="28"/>
      <c r="S121" s="28"/>
      <c r="T121" s="28"/>
      <c r="U121" s="29">
        <v>458.74</v>
      </c>
      <c r="V121" s="29">
        <v>3.68</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1:85" x14ac:dyDescent="0.3">
      <c r="A122" s="24" t="s">
        <v>194</v>
      </c>
      <c r="B122" s="29">
        <v>26870.65</v>
      </c>
      <c r="C122" s="28"/>
      <c r="D122" s="29">
        <v>1266.73</v>
      </c>
      <c r="E122" s="29">
        <v>1274.0999999999999</v>
      </c>
      <c r="F122" s="29">
        <v>10608.01</v>
      </c>
      <c r="G122" s="29">
        <v>2962.69</v>
      </c>
      <c r="H122" s="29">
        <v>1026.51</v>
      </c>
      <c r="I122" s="29">
        <v>791.68</v>
      </c>
      <c r="J122" s="29">
        <v>1606.84</v>
      </c>
      <c r="K122" s="29">
        <v>3719.32</v>
      </c>
      <c r="L122" s="29">
        <v>320.22000000000003</v>
      </c>
      <c r="M122" s="29">
        <v>1110.07</v>
      </c>
      <c r="N122" s="29">
        <v>433.92</v>
      </c>
      <c r="O122" s="29">
        <v>528.75</v>
      </c>
      <c r="P122" s="29">
        <v>264.05</v>
      </c>
      <c r="Q122" s="29">
        <v>515.49</v>
      </c>
      <c r="R122" s="28"/>
      <c r="S122" s="28"/>
      <c r="T122" s="28"/>
      <c r="U122" s="29">
        <v>435.59</v>
      </c>
      <c r="V122" s="29">
        <v>3.49</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1:85" x14ac:dyDescent="0.3">
      <c r="A123" s="24" t="s">
        <v>195</v>
      </c>
      <c r="B123" s="29">
        <v>28508.34</v>
      </c>
      <c r="C123" s="28"/>
      <c r="D123" s="29">
        <v>1312.23</v>
      </c>
      <c r="E123" s="29">
        <v>1377.05</v>
      </c>
      <c r="F123" s="29">
        <v>11259.75</v>
      </c>
      <c r="G123" s="29">
        <v>3149.7</v>
      </c>
      <c r="H123" s="29">
        <v>1100.03</v>
      </c>
      <c r="I123" s="29">
        <v>835.79</v>
      </c>
      <c r="J123" s="29">
        <v>1706.03</v>
      </c>
      <c r="K123" s="29">
        <v>3919.21</v>
      </c>
      <c r="L123" s="29">
        <v>343.32</v>
      </c>
      <c r="M123" s="29">
        <v>1173.99</v>
      </c>
      <c r="N123" s="29">
        <v>467.81</v>
      </c>
      <c r="O123" s="29">
        <v>566.37</v>
      </c>
      <c r="P123" s="29">
        <v>281.18</v>
      </c>
      <c r="Q123" s="29">
        <v>547.28</v>
      </c>
      <c r="R123" s="28"/>
      <c r="S123" s="28"/>
      <c r="T123" s="28"/>
      <c r="U123" s="29">
        <v>461.31</v>
      </c>
      <c r="V123" s="29">
        <v>3.81</v>
      </c>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1:85" x14ac:dyDescent="0.3">
      <c r="A124" s="24" t="s">
        <v>196</v>
      </c>
      <c r="B124" s="29">
        <v>26136.400000000001</v>
      </c>
      <c r="C124" s="28"/>
      <c r="D124" s="29">
        <v>1206.29</v>
      </c>
      <c r="E124" s="29">
        <v>1282.05</v>
      </c>
      <c r="F124" s="29">
        <v>10304.049999999999</v>
      </c>
      <c r="G124" s="29">
        <v>2906.73</v>
      </c>
      <c r="H124" s="29">
        <v>999.89</v>
      </c>
      <c r="I124" s="29">
        <v>760.34</v>
      </c>
      <c r="J124" s="29">
        <v>1567.19</v>
      </c>
      <c r="K124" s="29">
        <v>3566.31</v>
      </c>
      <c r="L124" s="29">
        <v>317.22000000000003</v>
      </c>
      <c r="M124" s="29">
        <v>1084.76</v>
      </c>
      <c r="N124" s="29">
        <v>431.53</v>
      </c>
      <c r="O124" s="29">
        <v>516.82000000000005</v>
      </c>
      <c r="P124" s="29">
        <v>266.39</v>
      </c>
      <c r="Q124" s="29">
        <v>499.58</v>
      </c>
      <c r="R124" s="28"/>
      <c r="S124" s="28"/>
      <c r="T124" s="28"/>
      <c r="U124" s="29">
        <v>420.31</v>
      </c>
      <c r="V124" s="29">
        <v>3.63</v>
      </c>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1:85" x14ac:dyDescent="0.3">
      <c r="A125" s="24" t="s">
        <v>197</v>
      </c>
      <c r="B125" s="29">
        <v>27157.5</v>
      </c>
      <c r="C125" s="28"/>
      <c r="D125" s="29">
        <v>1242.46</v>
      </c>
      <c r="E125" s="29">
        <v>1353.39</v>
      </c>
      <c r="F125" s="29">
        <v>10662.56</v>
      </c>
      <c r="G125" s="29">
        <v>3035.3</v>
      </c>
      <c r="H125" s="29">
        <v>1024.68</v>
      </c>
      <c r="I125" s="29">
        <v>795.58</v>
      </c>
      <c r="J125" s="29">
        <v>1652.53</v>
      </c>
      <c r="K125" s="29">
        <v>3683.12</v>
      </c>
      <c r="L125" s="29">
        <v>335.19</v>
      </c>
      <c r="M125" s="29">
        <v>1123.51</v>
      </c>
      <c r="N125" s="29">
        <v>458.92</v>
      </c>
      <c r="O125" s="29">
        <v>542.52</v>
      </c>
      <c r="P125" s="29">
        <v>279.33</v>
      </c>
      <c r="Q125" s="29">
        <v>522.33000000000004</v>
      </c>
      <c r="R125" s="28"/>
      <c r="S125" s="28"/>
      <c r="T125" s="28"/>
      <c r="U125" s="29">
        <v>438.59</v>
      </c>
      <c r="V125" s="29">
        <v>3.93</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1:85" x14ac:dyDescent="0.3">
      <c r="A126" s="24" t="s">
        <v>198</v>
      </c>
      <c r="B126" s="29">
        <v>27543.93</v>
      </c>
      <c r="C126" s="28"/>
      <c r="D126" s="29">
        <v>1262.74</v>
      </c>
      <c r="E126" s="29">
        <v>1383.09</v>
      </c>
      <c r="F126" s="29">
        <v>10774.4</v>
      </c>
      <c r="G126" s="29">
        <v>3102.53</v>
      </c>
      <c r="H126" s="29">
        <v>1010.22</v>
      </c>
      <c r="I126" s="29">
        <v>815.45</v>
      </c>
      <c r="J126" s="29">
        <v>1697.38</v>
      </c>
      <c r="K126" s="29">
        <v>3710.26</v>
      </c>
      <c r="L126" s="29">
        <v>344.61</v>
      </c>
      <c r="M126" s="29">
        <v>1137.3</v>
      </c>
      <c r="N126" s="29">
        <v>474.02</v>
      </c>
      <c r="O126" s="29">
        <v>551.74</v>
      </c>
      <c r="P126" s="29">
        <v>289.86</v>
      </c>
      <c r="Q126" s="29">
        <v>536.49</v>
      </c>
      <c r="R126" s="28"/>
      <c r="S126" s="28"/>
      <c r="T126" s="28"/>
      <c r="U126" s="29">
        <v>445.93</v>
      </c>
      <c r="V126" s="29">
        <v>4.16</v>
      </c>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1:85" x14ac:dyDescent="0.3">
      <c r="A127" s="24" t="s">
        <v>199</v>
      </c>
      <c r="B127" s="29">
        <v>26401.88</v>
      </c>
      <c r="C127" s="28"/>
      <c r="D127" s="29">
        <v>1230.2</v>
      </c>
      <c r="E127" s="29">
        <v>1322.1</v>
      </c>
      <c r="F127" s="29">
        <v>10287.75</v>
      </c>
      <c r="G127" s="29">
        <v>2998.93</v>
      </c>
      <c r="H127" s="29">
        <v>927.52</v>
      </c>
      <c r="I127" s="29">
        <v>795.44</v>
      </c>
      <c r="J127" s="29">
        <v>1651.02</v>
      </c>
      <c r="K127" s="29">
        <v>3542.17</v>
      </c>
      <c r="L127" s="29">
        <v>334.38</v>
      </c>
      <c r="M127" s="29">
        <v>1089.1600000000001</v>
      </c>
      <c r="N127" s="29">
        <v>458.66</v>
      </c>
      <c r="O127" s="29">
        <v>525.33000000000004</v>
      </c>
      <c r="P127" s="29">
        <v>287.06</v>
      </c>
      <c r="Q127" s="29">
        <v>516.73</v>
      </c>
      <c r="R127" s="28"/>
      <c r="S127" s="28"/>
      <c r="T127" s="28"/>
      <c r="U127" s="29">
        <v>427.59</v>
      </c>
      <c r="V127" s="29">
        <v>4.0199999999999996</v>
      </c>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1:85" x14ac:dyDescent="0.3">
      <c r="A128" s="24" t="s">
        <v>200</v>
      </c>
      <c r="B128" s="29">
        <v>27412.720000000001</v>
      </c>
      <c r="C128" s="28"/>
      <c r="D128" s="29">
        <v>1297.05</v>
      </c>
      <c r="E128" s="29">
        <v>1360.44</v>
      </c>
      <c r="F128" s="29">
        <v>10652.65</v>
      </c>
      <c r="G128" s="29">
        <v>3127.18</v>
      </c>
      <c r="H128" s="29">
        <v>931.08</v>
      </c>
      <c r="I128" s="29">
        <v>843.17</v>
      </c>
      <c r="J128" s="29">
        <v>1738.66</v>
      </c>
      <c r="K128" s="29">
        <v>3659.7</v>
      </c>
      <c r="L128" s="29">
        <v>351.87</v>
      </c>
      <c r="M128" s="29">
        <v>1124.1400000000001</v>
      </c>
      <c r="N128" s="29">
        <v>483.24</v>
      </c>
      <c r="O128" s="29">
        <v>544.84</v>
      </c>
      <c r="P128" s="29">
        <v>304.51</v>
      </c>
      <c r="Q128" s="29">
        <v>540.54</v>
      </c>
      <c r="R128" s="28"/>
      <c r="S128" s="28"/>
      <c r="T128" s="28"/>
      <c r="U128" s="29">
        <v>445.28</v>
      </c>
      <c r="V128" s="29">
        <v>4.22</v>
      </c>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1:85" x14ac:dyDescent="0.3">
      <c r="A129" s="24" t="s">
        <v>201</v>
      </c>
      <c r="B129" s="29">
        <v>24111.8</v>
      </c>
      <c r="C129" s="28"/>
      <c r="D129" s="29">
        <v>1211.6500000000001</v>
      </c>
      <c r="E129" s="29">
        <v>1174.0899999999999</v>
      </c>
      <c r="F129" s="29">
        <v>9353.2099999999991</v>
      </c>
      <c r="G129" s="29">
        <v>2768.74</v>
      </c>
      <c r="H129" s="29">
        <v>763.49</v>
      </c>
      <c r="I129" s="29">
        <v>755.44</v>
      </c>
      <c r="J129" s="29">
        <v>1546.29</v>
      </c>
      <c r="K129" s="29">
        <v>3194.24</v>
      </c>
      <c r="L129" s="29">
        <v>311.60000000000002</v>
      </c>
      <c r="M129" s="29">
        <v>996.21</v>
      </c>
      <c r="N129" s="29">
        <v>420.23</v>
      </c>
      <c r="O129" s="29">
        <v>464.14</v>
      </c>
      <c r="P129" s="29">
        <v>283.08999999999997</v>
      </c>
      <c r="Q129" s="29">
        <v>473</v>
      </c>
      <c r="R129" s="28"/>
      <c r="S129" s="28"/>
      <c r="T129" s="28"/>
      <c r="U129" s="29">
        <v>388.65</v>
      </c>
      <c r="V129" s="29">
        <v>3.8</v>
      </c>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1:85" x14ac:dyDescent="0.3">
      <c r="A130" s="24" t="s">
        <v>202</v>
      </c>
      <c r="B130" s="29">
        <v>28139.47</v>
      </c>
      <c r="C130" s="28"/>
      <c r="D130" s="29">
        <v>1409.88</v>
      </c>
      <c r="E130" s="29">
        <v>1360.11</v>
      </c>
      <c r="F130" s="29">
        <v>10921.05</v>
      </c>
      <c r="G130" s="29">
        <v>3201.84</v>
      </c>
      <c r="H130" s="29">
        <v>934.2</v>
      </c>
      <c r="I130" s="29">
        <v>888.12</v>
      </c>
      <c r="J130" s="29">
        <v>1807.31</v>
      </c>
      <c r="K130" s="29">
        <v>3689.65</v>
      </c>
      <c r="L130" s="29">
        <v>368.78</v>
      </c>
      <c r="M130" s="29">
        <v>1148.79</v>
      </c>
      <c r="N130" s="29">
        <v>507.08</v>
      </c>
      <c r="O130" s="29">
        <v>557.91999999999996</v>
      </c>
      <c r="P130" s="29">
        <v>323.45</v>
      </c>
      <c r="Q130" s="29">
        <v>555.83000000000004</v>
      </c>
      <c r="R130" s="28"/>
      <c r="S130" s="28"/>
      <c r="T130" s="28"/>
      <c r="U130" s="29">
        <v>456.51</v>
      </c>
      <c r="V130" s="29">
        <v>4.37</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1:85" x14ac:dyDescent="0.3">
      <c r="A131" s="24" t="s">
        <v>203</v>
      </c>
      <c r="B131" s="29">
        <v>26677.57</v>
      </c>
      <c r="C131" s="28"/>
      <c r="D131" s="29">
        <v>1390.34</v>
      </c>
      <c r="E131" s="29">
        <v>1272.5899999999999</v>
      </c>
      <c r="F131" s="29">
        <v>10356.959999999999</v>
      </c>
      <c r="G131" s="29">
        <v>3013.99</v>
      </c>
      <c r="H131" s="29">
        <v>899.98</v>
      </c>
      <c r="I131" s="29">
        <v>842.41</v>
      </c>
      <c r="J131" s="29">
        <v>1707.96</v>
      </c>
      <c r="K131" s="29">
        <v>3459.25</v>
      </c>
      <c r="L131" s="29">
        <v>351.54</v>
      </c>
      <c r="M131" s="29">
        <v>1091.81</v>
      </c>
      <c r="N131" s="29">
        <v>485.77</v>
      </c>
      <c r="O131" s="29">
        <v>529.13</v>
      </c>
      <c r="P131" s="29">
        <v>311.60000000000002</v>
      </c>
      <c r="Q131" s="29">
        <v>524.75</v>
      </c>
      <c r="R131" s="28"/>
      <c r="S131" s="28"/>
      <c r="T131" s="28"/>
      <c r="U131" s="29">
        <v>430.87</v>
      </c>
      <c r="V131" s="29">
        <v>4.25</v>
      </c>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1:85" x14ac:dyDescent="0.3">
      <c r="A132" s="24" t="s">
        <v>204</v>
      </c>
      <c r="B132" s="29">
        <v>29324.17</v>
      </c>
      <c r="C132" s="28"/>
      <c r="D132" s="29">
        <v>1513.63</v>
      </c>
      <c r="E132" s="29">
        <v>1393.97</v>
      </c>
      <c r="F132" s="29">
        <v>11381.99</v>
      </c>
      <c r="G132" s="29">
        <v>3294.8</v>
      </c>
      <c r="H132" s="29">
        <v>1041.29</v>
      </c>
      <c r="I132" s="29">
        <v>924.1</v>
      </c>
      <c r="J132" s="29">
        <v>1869.88</v>
      </c>
      <c r="K132" s="29">
        <v>3767.56</v>
      </c>
      <c r="L132" s="29">
        <v>390.31</v>
      </c>
      <c r="M132" s="29">
        <v>1196.51</v>
      </c>
      <c r="N132" s="29">
        <v>548.92999999999995</v>
      </c>
      <c r="O132" s="29">
        <v>597.35</v>
      </c>
      <c r="P132" s="29">
        <v>339.86</v>
      </c>
      <c r="Q132" s="29">
        <v>578.74</v>
      </c>
      <c r="R132" s="28"/>
      <c r="S132" s="28"/>
      <c r="T132" s="28"/>
      <c r="U132" s="29">
        <v>475.72</v>
      </c>
      <c r="V132" s="29">
        <v>4.74</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1:85" x14ac:dyDescent="0.3">
      <c r="A133" s="24" t="s">
        <v>205</v>
      </c>
      <c r="B133" s="29">
        <v>27904.880000000001</v>
      </c>
      <c r="C133" s="28"/>
      <c r="D133" s="29">
        <v>1419.06</v>
      </c>
      <c r="E133" s="29">
        <v>1316.4</v>
      </c>
      <c r="F133" s="29">
        <v>10814.77</v>
      </c>
      <c r="G133" s="29">
        <v>3141.38</v>
      </c>
      <c r="H133" s="29">
        <v>1023.63</v>
      </c>
      <c r="I133" s="29">
        <v>880.21</v>
      </c>
      <c r="J133" s="29">
        <v>1777.21</v>
      </c>
      <c r="K133" s="29">
        <v>3559.19</v>
      </c>
      <c r="L133" s="29">
        <v>374.74</v>
      </c>
      <c r="M133" s="29">
        <v>1144.3900000000001</v>
      </c>
      <c r="N133" s="29">
        <v>531.83000000000004</v>
      </c>
      <c r="O133" s="29">
        <v>576.66999999999996</v>
      </c>
      <c r="P133" s="29">
        <v>329.93</v>
      </c>
      <c r="Q133" s="29">
        <v>551.91</v>
      </c>
      <c r="R133" s="28"/>
      <c r="S133" s="28"/>
      <c r="T133" s="28"/>
      <c r="U133" s="29">
        <v>454.28</v>
      </c>
      <c r="V133" s="29">
        <v>4.67</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1:85" x14ac:dyDescent="0.3">
      <c r="A134" s="24" t="s">
        <v>206</v>
      </c>
      <c r="B134" s="29">
        <v>30242.87</v>
      </c>
      <c r="C134" s="28"/>
      <c r="D134" s="29">
        <v>1389.6</v>
      </c>
      <c r="E134" s="29">
        <v>1423.78</v>
      </c>
      <c r="F134" s="29">
        <v>11619.53</v>
      </c>
      <c r="G134" s="29">
        <v>3445.7</v>
      </c>
      <c r="H134" s="29">
        <v>1146.42</v>
      </c>
      <c r="I134" s="29">
        <v>961.81</v>
      </c>
      <c r="J134" s="29">
        <v>1937.52</v>
      </c>
      <c r="K134" s="29">
        <v>3962.83</v>
      </c>
      <c r="L134" s="29">
        <v>411.55</v>
      </c>
      <c r="M134" s="29">
        <v>1230.07</v>
      </c>
      <c r="N134" s="29">
        <v>595.38</v>
      </c>
      <c r="O134" s="29">
        <v>645.19000000000005</v>
      </c>
      <c r="P134" s="29">
        <v>358.34</v>
      </c>
      <c r="Q134" s="29">
        <v>606.64</v>
      </c>
      <c r="R134" s="28"/>
      <c r="S134" s="28"/>
      <c r="T134" s="28"/>
      <c r="U134" s="29">
        <v>498.33</v>
      </c>
      <c r="V134" s="29">
        <v>5.25</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1:85" x14ac:dyDescent="0.3">
      <c r="A135" s="24" t="s">
        <v>207</v>
      </c>
      <c r="B135" s="29">
        <v>28896.97</v>
      </c>
      <c r="C135" s="28"/>
      <c r="D135" s="29">
        <v>1173.06</v>
      </c>
      <c r="E135" s="29">
        <v>1356.07</v>
      </c>
      <c r="F135" s="29">
        <v>11032.09</v>
      </c>
      <c r="G135" s="29">
        <v>3380.57</v>
      </c>
      <c r="H135" s="29">
        <v>1111.01</v>
      </c>
      <c r="I135" s="29">
        <v>938.33</v>
      </c>
      <c r="J135" s="29">
        <v>1886.49</v>
      </c>
      <c r="K135" s="29">
        <v>3778.93</v>
      </c>
      <c r="L135" s="29">
        <v>402.21</v>
      </c>
      <c r="M135" s="29">
        <v>1181.33</v>
      </c>
      <c r="N135" s="29">
        <v>585.73</v>
      </c>
      <c r="O135" s="29">
        <v>631.88</v>
      </c>
      <c r="P135" s="29">
        <v>354.62</v>
      </c>
      <c r="Q135" s="29">
        <v>590.34</v>
      </c>
      <c r="R135" s="28"/>
      <c r="S135" s="28"/>
      <c r="T135" s="28"/>
      <c r="U135" s="29">
        <v>484.32</v>
      </c>
      <c r="V135" s="29">
        <v>5.08</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1:85" x14ac:dyDescent="0.3">
      <c r="A136" s="24" t="s">
        <v>208</v>
      </c>
      <c r="B136" s="29">
        <v>29447.91</v>
      </c>
      <c r="C136" s="28"/>
      <c r="D136" s="29">
        <v>1051.24</v>
      </c>
      <c r="E136" s="29">
        <v>1381.22</v>
      </c>
      <c r="F136" s="29">
        <v>11153.58</v>
      </c>
      <c r="G136" s="29">
        <v>3533.39</v>
      </c>
      <c r="H136" s="29">
        <v>1142.19</v>
      </c>
      <c r="I136" s="29">
        <v>979.96</v>
      </c>
      <c r="J136" s="29">
        <v>1969.57</v>
      </c>
      <c r="K136" s="29">
        <v>3836.56</v>
      </c>
      <c r="L136" s="29">
        <v>421.25</v>
      </c>
      <c r="M136" s="29">
        <v>1204.1500000000001</v>
      </c>
      <c r="N136" s="29">
        <v>616.94000000000005</v>
      </c>
      <c r="O136" s="29">
        <v>660.78</v>
      </c>
      <c r="P136" s="29">
        <v>369.78</v>
      </c>
      <c r="Q136" s="29">
        <v>614.86</v>
      </c>
      <c r="R136" s="28"/>
      <c r="S136" s="28"/>
      <c r="T136" s="28"/>
      <c r="U136" s="29">
        <v>501.9</v>
      </c>
      <c r="V136" s="29">
        <v>5.39</v>
      </c>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1:85" x14ac:dyDescent="0.3">
      <c r="A137" s="24" t="s">
        <v>209</v>
      </c>
      <c r="B137" s="29">
        <v>29548.67</v>
      </c>
      <c r="C137" s="28"/>
      <c r="D137" s="29">
        <v>994.13</v>
      </c>
      <c r="E137" s="29">
        <v>1388.88</v>
      </c>
      <c r="F137" s="29">
        <v>11209.23</v>
      </c>
      <c r="G137" s="29">
        <v>3632.54</v>
      </c>
      <c r="H137" s="29">
        <v>1156.29</v>
      </c>
      <c r="I137" s="29">
        <v>951.38</v>
      </c>
      <c r="J137" s="29">
        <v>2041.14</v>
      </c>
      <c r="K137" s="29">
        <v>3730.98</v>
      </c>
      <c r="L137" s="29">
        <v>439.48</v>
      </c>
      <c r="M137" s="29">
        <v>1221.54</v>
      </c>
      <c r="N137" s="29">
        <v>642.11</v>
      </c>
      <c r="O137" s="29">
        <v>604.12</v>
      </c>
      <c r="P137" s="29">
        <v>379.64</v>
      </c>
      <c r="Q137" s="29">
        <v>632.27</v>
      </c>
      <c r="R137" s="28"/>
      <c r="S137" s="28"/>
      <c r="T137" s="28"/>
      <c r="U137" s="29">
        <v>512.87</v>
      </c>
      <c r="V137" s="29">
        <v>5.41</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1:85" x14ac:dyDescent="0.3">
      <c r="A138" s="24" t="s">
        <v>210</v>
      </c>
      <c r="B138" s="29">
        <v>29735.24</v>
      </c>
      <c r="C138" s="28"/>
      <c r="D138" s="29">
        <v>1025.6199999999999</v>
      </c>
      <c r="E138" s="29">
        <v>1409.05</v>
      </c>
      <c r="F138" s="29">
        <v>11119.73</v>
      </c>
      <c r="G138" s="29">
        <v>3616.27</v>
      </c>
      <c r="H138" s="29">
        <v>1142.1500000000001</v>
      </c>
      <c r="I138" s="29">
        <v>1023.28</v>
      </c>
      <c r="J138" s="29">
        <v>2073.9499999999998</v>
      </c>
      <c r="K138" s="29">
        <v>3769.97</v>
      </c>
      <c r="L138" s="29">
        <v>451.52</v>
      </c>
      <c r="M138" s="29">
        <v>1226.73</v>
      </c>
      <c r="N138" s="29">
        <v>652.51</v>
      </c>
      <c r="O138" s="29">
        <v>684.35</v>
      </c>
      <c r="P138" s="29">
        <v>380.83</v>
      </c>
      <c r="Q138" s="29">
        <v>634.53</v>
      </c>
      <c r="R138" s="28"/>
      <c r="S138" s="28"/>
      <c r="T138" s="28"/>
      <c r="U138" s="29">
        <v>510.85</v>
      </c>
      <c r="V138" s="29">
        <v>6.29</v>
      </c>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1:85" x14ac:dyDescent="0.3">
      <c r="A139" s="24" t="s">
        <v>211</v>
      </c>
      <c r="B139" s="29">
        <v>28183.45</v>
      </c>
      <c r="C139" s="28"/>
      <c r="D139" s="29">
        <v>1086.1199999999999</v>
      </c>
      <c r="E139" s="29">
        <v>1325.6</v>
      </c>
      <c r="F139" s="29">
        <v>10517.16</v>
      </c>
      <c r="G139" s="29">
        <v>3365.55</v>
      </c>
      <c r="H139" s="29">
        <v>1064.8599999999999</v>
      </c>
      <c r="I139" s="29">
        <v>972.92</v>
      </c>
      <c r="J139" s="29">
        <v>1988.49</v>
      </c>
      <c r="K139" s="29">
        <v>3525.65</v>
      </c>
      <c r="L139" s="29">
        <v>439.56</v>
      </c>
      <c r="M139" s="29">
        <v>1173.96</v>
      </c>
      <c r="N139" s="29">
        <v>624.91999999999996</v>
      </c>
      <c r="O139" s="29">
        <v>645.04999999999995</v>
      </c>
      <c r="P139" s="29">
        <v>360.45</v>
      </c>
      <c r="Q139" s="29">
        <v>599.82000000000005</v>
      </c>
      <c r="R139" s="28"/>
      <c r="S139" s="28"/>
      <c r="T139" s="28"/>
      <c r="U139" s="29">
        <v>479.09</v>
      </c>
      <c r="V139" s="29">
        <v>6.49</v>
      </c>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1:85" x14ac:dyDescent="0.3">
      <c r="A140" s="24" t="s">
        <v>212</v>
      </c>
      <c r="B140" s="29">
        <v>29330.12</v>
      </c>
      <c r="C140" s="28"/>
      <c r="D140" s="29">
        <v>1265.53</v>
      </c>
      <c r="E140" s="29">
        <v>1376.1</v>
      </c>
      <c r="F140" s="29">
        <v>10982.3</v>
      </c>
      <c r="G140" s="29">
        <v>3420.8</v>
      </c>
      <c r="H140" s="29">
        <v>1095.6500000000001</v>
      </c>
      <c r="I140" s="29">
        <v>1008.72</v>
      </c>
      <c r="J140" s="29">
        <v>2071.37</v>
      </c>
      <c r="K140" s="29">
        <v>3613.64</v>
      </c>
      <c r="L140" s="29">
        <v>466.4</v>
      </c>
      <c r="M140" s="29">
        <v>1224.9000000000001</v>
      </c>
      <c r="N140" s="29">
        <v>652.20000000000005</v>
      </c>
      <c r="O140" s="29">
        <v>664.54</v>
      </c>
      <c r="P140" s="29">
        <v>366.58</v>
      </c>
      <c r="Q140" s="29">
        <v>616.14</v>
      </c>
      <c r="R140" s="28"/>
      <c r="S140" s="28"/>
      <c r="T140" s="28"/>
      <c r="U140" s="29">
        <v>489.67</v>
      </c>
      <c r="V140" s="29">
        <v>7.2</v>
      </c>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1:85" x14ac:dyDescent="0.3">
      <c r="A141" s="24" t="s">
        <v>213</v>
      </c>
      <c r="B141" s="29">
        <v>31477.55</v>
      </c>
      <c r="C141" s="28"/>
      <c r="D141" s="29">
        <v>1474.53</v>
      </c>
      <c r="E141" s="29">
        <v>1441.84</v>
      </c>
      <c r="F141" s="29">
        <v>11842.22</v>
      </c>
      <c r="G141" s="29">
        <v>3618.18</v>
      </c>
      <c r="H141" s="29">
        <v>1155.94</v>
      </c>
      <c r="I141" s="29">
        <v>1082.33</v>
      </c>
      <c r="J141" s="29">
        <v>2227.0100000000002</v>
      </c>
      <c r="K141" s="29">
        <v>3856.88</v>
      </c>
      <c r="L141" s="29">
        <v>510.88</v>
      </c>
      <c r="M141" s="29">
        <v>1326.09</v>
      </c>
      <c r="N141" s="29">
        <v>697.92</v>
      </c>
      <c r="O141" s="29">
        <v>700.27</v>
      </c>
      <c r="P141" s="29">
        <v>357.99</v>
      </c>
      <c r="Q141" s="29">
        <v>651.09</v>
      </c>
      <c r="R141" s="28"/>
      <c r="S141" s="28"/>
      <c r="T141" s="28"/>
      <c r="U141" s="29">
        <v>517.02</v>
      </c>
      <c r="V141" s="29">
        <v>8.1999999999999993</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1:85" x14ac:dyDescent="0.3">
      <c r="A142" s="24" t="s">
        <v>214</v>
      </c>
      <c r="B142" s="29">
        <v>31577.05</v>
      </c>
      <c r="C142" s="28"/>
      <c r="D142" s="29">
        <v>1539.15</v>
      </c>
      <c r="E142" s="29">
        <v>1443.02</v>
      </c>
      <c r="F142" s="29">
        <v>11966.65</v>
      </c>
      <c r="G142" s="29">
        <v>3629.24</v>
      </c>
      <c r="H142" s="29">
        <v>1150.06</v>
      </c>
      <c r="I142" s="29">
        <v>1079.8399999999999</v>
      </c>
      <c r="J142" s="29">
        <v>2204.9299999999998</v>
      </c>
      <c r="K142" s="29">
        <v>3844.77</v>
      </c>
      <c r="L142" s="29">
        <v>513.79</v>
      </c>
      <c r="M142" s="29">
        <v>1314.3</v>
      </c>
      <c r="N142" s="29">
        <v>691.96</v>
      </c>
      <c r="O142" s="29">
        <v>685.72</v>
      </c>
      <c r="P142" s="29">
        <v>356.28</v>
      </c>
      <c r="Q142" s="29">
        <v>634.07000000000005</v>
      </c>
      <c r="R142" s="28"/>
      <c r="S142" s="28"/>
      <c r="T142" s="28"/>
      <c r="U142" s="29">
        <v>505.44</v>
      </c>
      <c r="V142" s="29">
        <v>8.49</v>
      </c>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1:85" x14ac:dyDescent="0.3">
      <c r="A143" s="24" t="s">
        <v>215</v>
      </c>
      <c r="B143" s="29">
        <v>32287.11</v>
      </c>
      <c r="C143" s="28"/>
      <c r="D143" s="29">
        <v>1552.38</v>
      </c>
      <c r="E143" s="29">
        <v>1481.99</v>
      </c>
      <c r="F143" s="29">
        <v>12297.94</v>
      </c>
      <c r="G143" s="29">
        <v>3791.93</v>
      </c>
      <c r="H143" s="29">
        <v>1179.51</v>
      </c>
      <c r="I143" s="29">
        <v>1102.8599999999999</v>
      </c>
      <c r="J143" s="29">
        <v>2220.94</v>
      </c>
      <c r="K143" s="29">
        <v>3923.57</v>
      </c>
      <c r="L143" s="29">
        <v>523.21</v>
      </c>
      <c r="M143" s="29">
        <v>1311.61</v>
      </c>
      <c r="N143" s="29">
        <v>699.53</v>
      </c>
      <c r="O143" s="29">
        <v>688.51</v>
      </c>
      <c r="P143" s="29">
        <v>361.96</v>
      </c>
      <c r="Q143" s="29">
        <v>627.78</v>
      </c>
      <c r="R143" s="28"/>
      <c r="S143" s="28"/>
      <c r="T143" s="28"/>
      <c r="U143" s="29">
        <v>504.78</v>
      </c>
      <c r="V143" s="29">
        <v>8.75</v>
      </c>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1:85" x14ac:dyDescent="0.3">
      <c r="A144" s="24" t="s">
        <v>216</v>
      </c>
      <c r="B144" s="29">
        <v>34453.54</v>
      </c>
      <c r="C144" s="28"/>
      <c r="D144" s="29">
        <v>1589.86</v>
      </c>
      <c r="E144" s="29">
        <v>1593.6</v>
      </c>
      <c r="F144" s="29">
        <v>13167.08</v>
      </c>
      <c r="G144" s="29">
        <v>4161.13</v>
      </c>
      <c r="H144" s="29">
        <v>1268.1300000000001</v>
      </c>
      <c r="I144" s="29">
        <v>1178.08</v>
      </c>
      <c r="J144" s="29">
        <v>2344.4</v>
      </c>
      <c r="K144" s="29">
        <v>4175.0200000000004</v>
      </c>
      <c r="L144" s="29">
        <v>556.01</v>
      </c>
      <c r="M144" s="29">
        <v>1358.7</v>
      </c>
      <c r="N144" s="29">
        <v>745.91</v>
      </c>
      <c r="O144" s="29">
        <v>727.44</v>
      </c>
      <c r="P144" s="29">
        <v>385.07</v>
      </c>
      <c r="Q144" s="29">
        <v>653.42999999999995</v>
      </c>
      <c r="R144" s="28"/>
      <c r="S144" s="28"/>
      <c r="T144" s="28"/>
      <c r="U144" s="29">
        <v>529.14</v>
      </c>
      <c r="V144" s="29">
        <v>9.42</v>
      </c>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1:85" x14ac:dyDescent="0.3">
      <c r="A145" s="24" t="s">
        <v>217</v>
      </c>
      <c r="B145" s="29">
        <v>33700.03</v>
      </c>
      <c r="C145" s="28"/>
      <c r="D145" s="29">
        <v>1504.88</v>
      </c>
      <c r="E145" s="29">
        <v>1567.02</v>
      </c>
      <c r="F145" s="29">
        <v>12893.86</v>
      </c>
      <c r="G145" s="29">
        <v>4160.12</v>
      </c>
      <c r="H145" s="29">
        <v>1236.95</v>
      </c>
      <c r="I145" s="29">
        <v>1153.1300000000001</v>
      </c>
      <c r="J145" s="29">
        <v>2287.0700000000002</v>
      </c>
      <c r="K145" s="29">
        <v>4056.8</v>
      </c>
      <c r="L145" s="29">
        <v>543.49</v>
      </c>
      <c r="M145" s="29">
        <v>1303.1600000000001</v>
      </c>
      <c r="N145" s="29">
        <v>735.15</v>
      </c>
      <c r="O145" s="29">
        <v>705.19</v>
      </c>
      <c r="P145" s="29">
        <v>394.23</v>
      </c>
      <c r="Q145" s="29">
        <v>627.54</v>
      </c>
      <c r="R145" s="28"/>
      <c r="S145" s="28"/>
      <c r="T145" s="28"/>
      <c r="U145" s="29">
        <v>510.47</v>
      </c>
      <c r="V145" s="29">
        <v>9.32</v>
      </c>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1:85" x14ac:dyDescent="0.3">
      <c r="A146" s="24" t="s">
        <v>218</v>
      </c>
      <c r="B146" s="29">
        <v>34861.410000000003</v>
      </c>
      <c r="C146" s="28"/>
      <c r="D146" s="29">
        <v>1517.07</v>
      </c>
      <c r="E146" s="29">
        <v>1633.86</v>
      </c>
      <c r="F146" s="29">
        <v>13292.13</v>
      </c>
      <c r="G146" s="29">
        <v>4353.96</v>
      </c>
      <c r="H146" s="29">
        <v>1281.49</v>
      </c>
      <c r="I146" s="29">
        <v>1198.21</v>
      </c>
      <c r="J146" s="29">
        <v>2400.9699999999998</v>
      </c>
      <c r="K146" s="29">
        <v>4138.3500000000004</v>
      </c>
      <c r="L146" s="29">
        <v>569.29999999999995</v>
      </c>
      <c r="M146" s="29">
        <v>1339.06</v>
      </c>
      <c r="N146" s="29">
        <v>786.15</v>
      </c>
      <c r="O146" s="29">
        <v>737.43</v>
      </c>
      <c r="P146" s="29">
        <v>409.52</v>
      </c>
      <c r="Q146" s="29">
        <v>652.70000000000005</v>
      </c>
      <c r="R146" s="28"/>
      <c r="S146" s="28"/>
      <c r="T146" s="28"/>
      <c r="U146" s="29">
        <v>528.24</v>
      </c>
      <c r="V146" s="29">
        <v>9.9</v>
      </c>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1:85" x14ac:dyDescent="0.3">
      <c r="A147" s="24" t="s">
        <v>219</v>
      </c>
      <c r="B147" s="29">
        <v>31832.880000000001</v>
      </c>
      <c r="C147" s="28"/>
      <c r="D147" s="29">
        <v>1400.07</v>
      </c>
      <c r="E147" s="29">
        <v>1488.47</v>
      </c>
      <c r="F147" s="29">
        <v>12085.69</v>
      </c>
      <c r="G147" s="29">
        <v>3969.14</v>
      </c>
      <c r="H147" s="29">
        <v>1148.8900000000001</v>
      </c>
      <c r="I147" s="29">
        <v>1097.8900000000001</v>
      </c>
      <c r="J147" s="29">
        <v>2253.38</v>
      </c>
      <c r="K147" s="29">
        <v>3696.62</v>
      </c>
      <c r="L147" s="29">
        <v>530.36</v>
      </c>
      <c r="M147" s="29">
        <v>1237.26</v>
      </c>
      <c r="N147" s="29">
        <v>749.97</v>
      </c>
      <c r="O147" s="29">
        <v>677.89</v>
      </c>
      <c r="P147" s="29">
        <v>385.17</v>
      </c>
      <c r="Q147" s="29">
        <v>605.05999999999995</v>
      </c>
      <c r="R147" s="28"/>
      <c r="S147" s="28"/>
      <c r="T147" s="28"/>
      <c r="U147" s="29">
        <v>484.62</v>
      </c>
      <c r="V147" s="29">
        <v>9.3800000000000008</v>
      </c>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1:85" x14ac:dyDescent="0.3">
      <c r="A148" s="24" t="s">
        <v>220</v>
      </c>
      <c r="B148" s="29">
        <v>35370.97</v>
      </c>
      <c r="C148" s="28"/>
      <c r="D148" s="29">
        <v>1554.67</v>
      </c>
      <c r="E148" s="29">
        <v>1684.15</v>
      </c>
      <c r="F148" s="29">
        <v>13314.46</v>
      </c>
      <c r="G148" s="29">
        <v>4380.0200000000004</v>
      </c>
      <c r="H148" s="29">
        <v>1286.72</v>
      </c>
      <c r="I148" s="29">
        <v>1226.49</v>
      </c>
      <c r="J148" s="29">
        <v>2574.98</v>
      </c>
      <c r="K148" s="29">
        <v>4010.33</v>
      </c>
      <c r="L148" s="29">
        <v>607.09</v>
      </c>
      <c r="M148" s="29">
        <v>1385.66</v>
      </c>
      <c r="N148" s="29">
        <v>881.95</v>
      </c>
      <c r="O148" s="29">
        <v>776.29</v>
      </c>
      <c r="P148" s="29">
        <v>423.99</v>
      </c>
      <c r="Q148" s="29">
        <v>693.62</v>
      </c>
      <c r="R148" s="28"/>
      <c r="S148" s="28"/>
      <c r="T148" s="28"/>
      <c r="U148" s="29">
        <v>544.37</v>
      </c>
      <c r="V148" s="29">
        <v>10.78</v>
      </c>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1:85" x14ac:dyDescent="0.3">
      <c r="A149" s="24" t="s">
        <v>221</v>
      </c>
      <c r="B149" s="29">
        <v>36969.269999999997</v>
      </c>
      <c r="C149" s="28"/>
      <c r="D149" s="29">
        <v>1644.75</v>
      </c>
      <c r="E149" s="29">
        <v>1760.82</v>
      </c>
      <c r="F149" s="29">
        <v>13830.45</v>
      </c>
      <c r="G149" s="29">
        <v>4545.16</v>
      </c>
      <c r="H149" s="29">
        <v>1339.69</v>
      </c>
      <c r="I149" s="29">
        <v>1289.6600000000001</v>
      </c>
      <c r="J149" s="29">
        <v>2750.5</v>
      </c>
      <c r="K149" s="29">
        <v>4144.2</v>
      </c>
      <c r="L149" s="29">
        <v>651.11</v>
      </c>
      <c r="M149" s="29">
        <v>1461.29</v>
      </c>
      <c r="N149" s="29">
        <v>961.37</v>
      </c>
      <c r="O149" s="29">
        <v>820.42</v>
      </c>
      <c r="P149" s="29">
        <v>432.85</v>
      </c>
      <c r="Q149" s="29">
        <v>739.18</v>
      </c>
      <c r="R149" s="28"/>
      <c r="S149" s="28"/>
      <c r="T149" s="28"/>
      <c r="U149" s="29">
        <v>569.84</v>
      </c>
      <c r="V149" s="29">
        <v>11.13</v>
      </c>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1:85" x14ac:dyDescent="0.3">
      <c r="A150" s="24" t="s">
        <v>222</v>
      </c>
      <c r="B150" s="29">
        <v>37284.76</v>
      </c>
      <c r="C150" s="28"/>
      <c r="D150" s="29">
        <v>1669.07</v>
      </c>
      <c r="E150" s="29">
        <v>1781.33</v>
      </c>
      <c r="F150" s="29">
        <v>13881.42</v>
      </c>
      <c r="G150" s="29">
        <v>4549.08</v>
      </c>
      <c r="H150" s="29">
        <v>1346.15</v>
      </c>
      <c r="I150" s="29">
        <v>1296.75</v>
      </c>
      <c r="J150" s="29">
        <v>2762.84</v>
      </c>
      <c r="K150" s="29">
        <v>4109.47</v>
      </c>
      <c r="L150" s="29">
        <v>662.43</v>
      </c>
      <c r="M150" s="29">
        <v>1655.01</v>
      </c>
      <c r="N150" s="29">
        <v>978.38</v>
      </c>
      <c r="O150" s="29">
        <v>817.43</v>
      </c>
      <c r="P150" s="29">
        <v>437.37</v>
      </c>
      <c r="Q150" s="29">
        <v>746.02</v>
      </c>
      <c r="R150" s="28"/>
      <c r="S150" s="28"/>
      <c r="T150" s="28"/>
      <c r="U150" s="29">
        <v>562.46</v>
      </c>
      <c r="V150" s="29">
        <v>12.3</v>
      </c>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1:85" x14ac:dyDescent="0.3">
      <c r="A151" s="24" t="s">
        <v>223</v>
      </c>
      <c r="B151" s="29">
        <v>38362.74</v>
      </c>
      <c r="C151" s="28"/>
      <c r="D151" s="29">
        <v>1711.42</v>
      </c>
      <c r="E151" s="29">
        <v>1869.27</v>
      </c>
      <c r="F151" s="29">
        <v>14333.68</v>
      </c>
      <c r="G151" s="29">
        <v>4708.42</v>
      </c>
      <c r="H151" s="29">
        <v>1406.01</v>
      </c>
      <c r="I151" s="29">
        <v>1337.36</v>
      </c>
      <c r="J151" s="29">
        <v>2790.72</v>
      </c>
      <c r="K151" s="29">
        <v>4257.83</v>
      </c>
      <c r="L151" s="29">
        <v>684.75</v>
      </c>
      <c r="M151" s="29">
        <v>1647.04</v>
      </c>
      <c r="N151" s="29">
        <v>996.21</v>
      </c>
      <c r="O151" s="29">
        <v>827.21</v>
      </c>
      <c r="P151" s="29">
        <v>446.81</v>
      </c>
      <c r="Q151" s="29">
        <v>753</v>
      </c>
      <c r="R151" s="28"/>
      <c r="S151" s="28"/>
      <c r="T151" s="28"/>
      <c r="U151" s="29">
        <v>562.41999999999996</v>
      </c>
      <c r="V151" s="29">
        <v>12.9</v>
      </c>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1:85" x14ac:dyDescent="0.3">
      <c r="A152" s="24" t="s">
        <v>224</v>
      </c>
      <c r="B152" s="29">
        <v>41724.44</v>
      </c>
      <c r="C152" s="28"/>
      <c r="D152" s="29">
        <v>1835.86</v>
      </c>
      <c r="E152" s="29">
        <v>2083.4699999999998</v>
      </c>
      <c r="F152" s="29">
        <v>15636.06</v>
      </c>
      <c r="G152" s="29">
        <v>5153.6899999999996</v>
      </c>
      <c r="H152" s="29">
        <v>1565.28</v>
      </c>
      <c r="I152" s="29">
        <v>1462.27</v>
      </c>
      <c r="J152" s="29">
        <v>2963.49</v>
      </c>
      <c r="K152" s="29">
        <v>4691.09</v>
      </c>
      <c r="L152" s="29">
        <v>748.9</v>
      </c>
      <c r="M152" s="29">
        <v>1718.91</v>
      </c>
      <c r="N152" s="29">
        <v>1068.6199999999999</v>
      </c>
      <c r="O152" s="29">
        <v>887.97</v>
      </c>
      <c r="P152" s="29">
        <v>477.63</v>
      </c>
      <c r="Q152" s="29">
        <v>801.26</v>
      </c>
      <c r="R152" s="28"/>
      <c r="S152" s="28"/>
      <c r="T152" s="28"/>
      <c r="U152" s="29">
        <v>596.58000000000004</v>
      </c>
      <c r="V152" s="29">
        <v>14.32</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1:85" x14ac:dyDescent="0.3">
      <c r="A153" s="24" t="s">
        <v>225</v>
      </c>
      <c r="B153" s="29">
        <v>41161.480000000003</v>
      </c>
      <c r="C153" s="28"/>
      <c r="D153" s="29">
        <v>1809.48</v>
      </c>
      <c r="E153" s="29">
        <v>2103.1</v>
      </c>
      <c r="F153" s="29">
        <v>15454.38</v>
      </c>
      <c r="G153" s="29">
        <v>5080.49</v>
      </c>
      <c r="H153" s="29">
        <v>1559.95</v>
      </c>
      <c r="I153" s="29">
        <v>1454.44</v>
      </c>
      <c r="J153" s="29">
        <v>2870.07</v>
      </c>
      <c r="K153" s="29">
        <v>4659.5600000000004</v>
      </c>
      <c r="L153" s="29">
        <v>746.68</v>
      </c>
      <c r="M153" s="29">
        <v>1652.6</v>
      </c>
      <c r="N153" s="29">
        <v>1044.8900000000001</v>
      </c>
      <c r="O153" s="29">
        <v>862.69</v>
      </c>
      <c r="P153" s="29">
        <v>475.28</v>
      </c>
      <c r="Q153" s="29">
        <v>776.55</v>
      </c>
      <c r="R153" s="28"/>
      <c r="S153" s="28"/>
      <c r="T153" s="28"/>
      <c r="U153" s="29">
        <v>577.87</v>
      </c>
      <c r="V153" s="29">
        <v>14.56</v>
      </c>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1:85" x14ac:dyDescent="0.3">
      <c r="A154" s="24" t="s">
        <v>226</v>
      </c>
      <c r="B154" s="29">
        <v>39012.300000000003</v>
      </c>
      <c r="C154" s="28"/>
      <c r="D154" s="29">
        <v>1728.73</v>
      </c>
      <c r="E154" s="29">
        <v>2059.31</v>
      </c>
      <c r="F154" s="29">
        <v>14651.81</v>
      </c>
      <c r="G154" s="29">
        <v>4791.37</v>
      </c>
      <c r="H154" s="29">
        <v>1501.97</v>
      </c>
      <c r="I154" s="29">
        <v>1410.55</v>
      </c>
      <c r="J154" s="29">
        <v>2728.56</v>
      </c>
      <c r="K154" s="29">
        <v>4385.46</v>
      </c>
      <c r="L154" s="29">
        <v>729.35</v>
      </c>
      <c r="M154" s="29">
        <v>1404.44</v>
      </c>
      <c r="N154" s="29">
        <v>1011.66</v>
      </c>
      <c r="O154" s="29">
        <v>826.04</v>
      </c>
      <c r="P154" s="29">
        <v>460.97</v>
      </c>
      <c r="Q154" s="29">
        <v>736.59</v>
      </c>
      <c r="R154" s="28"/>
      <c r="S154" s="28"/>
      <c r="T154" s="28"/>
      <c r="U154" s="29">
        <v>552.49</v>
      </c>
      <c r="V154" s="29">
        <v>14.4</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1:85" x14ac:dyDescent="0.3">
      <c r="A155" s="24" t="s">
        <v>227</v>
      </c>
      <c r="B155" s="29">
        <v>39754.370000000003</v>
      </c>
      <c r="C155" s="28"/>
      <c r="D155" s="29">
        <v>1754.79</v>
      </c>
      <c r="E155" s="29">
        <v>2154.7199999999998</v>
      </c>
      <c r="F155" s="29">
        <v>14705.44</v>
      </c>
      <c r="G155" s="29">
        <v>4796.8599999999997</v>
      </c>
      <c r="H155" s="29">
        <v>1561.11</v>
      </c>
      <c r="I155" s="29">
        <v>1467.8</v>
      </c>
      <c r="J155" s="29">
        <v>2833.87</v>
      </c>
      <c r="K155" s="29">
        <v>4422.8599999999997</v>
      </c>
      <c r="L155" s="29">
        <v>772</v>
      </c>
      <c r="M155" s="29">
        <v>1466.46</v>
      </c>
      <c r="N155" s="29">
        <v>1087.8699999999999</v>
      </c>
      <c r="O155" s="29">
        <v>872.85</v>
      </c>
      <c r="P155" s="29">
        <v>472.51</v>
      </c>
      <c r="Q155" s="29">
        <v>770.05</v>
      </c>
      <c r="R155" s="28"/>
      <c r="S155" s="28"/>
      <c r="T155" s="28"/>
      <c r="U155" s="29">
        <v>579.54999999999995</v>
      </c>
      <c r="V155" s="29">
        <v>15.29</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1:85" x14ac:dyDescent="0.3">
      <c r="A156" s="24" t="s">
        <v>228</v>
      </c>
      <c r="B156" s="29">
        <v>44888.12</v>
      </c>
      <c r="C156" s="28"/>
      <c r="D156" s="29">
        <v>1963.21</v>
      </c>
      <c r="E156" s="29">
        <v>2461.13</v>
      </c>
      <c r="F156" s="29">
        <v>16324.08</v>
      </c>
      <c r="G156" s="29">
        <v>5328.91</v>
      </c>
      <c r="H156" s="29">
        <v>1805.2</v>
      </c>
      <c r="I156" s="29">
        <v>1680.33</v>
      </c>
      <c r="J156" s="29">
        <v>3284.48</v>
      </c>
      <c r="K156" s="29">
        <v>4961.68</v>
      </c>
      <c r="L156" s="29">
        <v>903.05</v>
      </c>
      <c r="M156" s="29">
        <v>1692.46</v>
      </c>
      <c r="N156" s="29">
        <v>1308.5899999999999</v>
      </c>
      <c r="O156" s="29">
        <v>1032.32</v>
      </c>
      <c r="P156" s="29">
        <v>528.34</v>
      </c>
      <c r="Q156" s="29">
        <v>895.51</v>
      </c>
      <c r="R156" s="28"/>
      <c r="S156" s="28"/>
      <c r="T156" s="28"/>
      <c r="U156" s="29">
        <v>675.86</v>
      </c>
      <c r="V156" s="29">
        <v>17.940000000000001</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1:85" x14ac:dyDescent="0.3">
      <c r="A157" s="24" t="s">
        <v>229</v>
      </c>
      <c r="B157" s="29">
        <v>46114.16</v>
      </c>
      <c r="C157" s="28"/>
      <c r="D157" s="29">
        <v>2048.92</v>
      </c>
      <c r="E157" s="29">
        <v>2390.6999999999998</v>
      </c>
      <c r="F157" s="29">
        <v>16052.7</v>
      </c>
      <c r="G157" s="29">
        <v>5168.76</v>
      </c>
      <c r="H157" s="29">
        <v>1971.98</v>
      </c>
      <c r="I157" s="29">
        <v>1769.01</v>
      </c>
      <c r="J157" s="29">
        <v>3570.86</v>
      </c>
      <c r="K157" s="29">
        <v>5371.61</v>
      </c>
      <c r="L157" s="29">
        <v>991.79</v>
      </c>
      <c r="M157" s="29">
        <v>1812.98</v>
      </c>
      <c r="N157" s="29">
        <v>1488.83</v>
      </c>
      <c r="O157" s="29">
        <v>1160.3699999999999</v>
      </c>
      <c r="P157" s="29">
        <v>538.04</v>
      </c>
      <c r="Q157" s="29">
        <v>984.63</v>
      </c>
      <c r="R157" s="28"/>
      <c r="S157" s="28"/>
      <c r="T157" s="28"/>
      <c r="U157" s="29">
        <v>744.02</v>
      </c>
      <c r="V157" s="29">
        <v>19.88</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1:85" x14ac:dyDescent="0.3">
      <c r="A158" s="24" t="s">
        <v>230</v>
      </c>
      <c r="B158" s="29">
        <v>46356.33</v>
      </c>
      <c r="C158" s="28"/>
      <c r="D158" s="29">
        <v>2100.92</v>
      </c>
      <c r="E158" s="29">
        <v>2323.92</v>
      </c>
      <c r="F158" s="29">
        <v>15953.97</v>
      </c>
      <c r="G158" s="29">
        <v>5112.3100000000004</v>
      </c>
      <c r="H158" s="29">
        <v>1977.18</v>
      </c>
      <c r="I158" s="29">
        <v>1769.72</v>
      </c>
      <c r="J158" s="29">
        <v>3641.1</v>
      </c>
      <c r="K158" s="29">
        <v>5474.62</v>
      </c>
      <c r="L158" s="29">
        <v>1013.49</v>
      </c>
      <c r="M158" s="29">
        <v>1900.3</v>
      </c>
      <c r="N158" s="29">
        <v>1548.62</v>
      </c>
      <c r="O158" s="29">
        <v>1181.1300000000001</v>
      </c>
      <c r="P158" s="29">
        <v>554.94000000000005</v>
      </c>
      <c r="Q158" s="29">
        <v>997.33</v>
      </c>
      <c r="R158" s="28"/>
      <c r="S158" s="28"/>
      <c r="T158" s="28"/>
      <c r="U158" s="29">
        <v>754.82</v>
      </c>
      <c r="V158" s="29">
        <v>20.46</v>
      </c>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1:85" x14ac:dyDescent="0.3">
      <c r="A159" s="24" t="s">
        <v>231</v>
      </c>
      <c r="B159" s="29">
        <v>46044.639999999999</v>
      </c>
      <c r="C159" s="28"/>
      <c r="D159" s="29">
        <v>2142.25</v>
      </c>
      <c r="E159" s="29">
        <v>2189.71</v>
      </c>
      <c r="F159" s="29">
        <v>15854.46</v>
      </c>
      <c r="G159" s="29">
        <v>5051.25</v>
      </c>
      <c r="H159" s="29">
        <v>1952.4</v>
      </c>
      <c r="I159" s="29">
        <v>1728.75</v>
      </c>
      <c r="J159" s="29">
        <v>3622.41</v>
      </c>
      <c r="K159" s="29">
        <v>5504.32</v>
      </c>
      <c r="L159" s="29">
        <v>1014.24</v>
      </c>
      <c r="M159" s="29">
        <v>1915.92</v>
      </c>
      <c r="N159" s="29">
        <v>1557.89</v>
      </c>
      <c r="O159" s="29">
        <v>1168.46</v>
      </c>
      <c r="P159" s="29">
        <v>562.61</v>
      </c>
      <c r="Q159" s="29">
        <v>982.65</v>
      </c>
      <c r="R159" s="28"/>
      <c r="S159" s="28"/>
      <c r="T159" s="28"/>
      <c r="U159" s="29">
        <v>743.48</v>
      </c>
      <c r="V159" s="29">
        <v>20.59</v>
      </c>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1:85" x14ac:dyDescent="0.3">
      <c r="A160" s="24" t="s">
        <v>232</v>
      </c>
      <c r="B160" s="29">
        <v>53777.29</v>
      </c>
      <c r="C160" s="28"/>
      <c r="D160" s="29">
        <v>2488.67</v>
      </c>
      <c r="E160" s="29">
        <v>2467.09</v>
      </c>
      <c r="F160" s="29">
        <v>18703.48</v>
      </c>
      <c r="G160" s="29">
        <v>5941.02</v>
      </c>
      <c r="H160" s="29">
        <v>2294.56</v>
      </c>
      <c r="I160" s="29">
        <v>1969.99</v>
      </c>
      <c r="J160" s="29">
        <v>4177.42</v>
      </c>
      <c r="K160" s="29">
        <v>6534.65</v>
      </c>
      <c r="L160" s="29">
        <v>1182.3499999999999</v>
      </c>
      <c r="M160" s="29">
        <v>2191.2800000000002</v>
      </c>
      <c r="N160" s="29">
        <v>1810.62</v>
      </c>
      <c r="O160" s="29">
        <v>1347.19</v>
      </c>
      <c r="P160" s="29">
        <v>639.66999999999996</v>
      </c>
      <c r="Q160" s="29">
        <v>1118.6099999999999</v>
      </c>
      <c r="R160" s="28"/>
      <c r="S160" s="28"/>
      <c r="T160" s="28"/>
      <c r="U160" s="29">
        <v>846.65</v>
      </c>
      <c r="V160" s="29">
        <v>23.86</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1:85" x14ac:dyDescent="0.3">
      <c r="A161" s="24" t="s">
        <v>233</v>
      </c>
      <c r="B161" s="29">
        <v>49537.84</v>
      </c>
      <c r="C161" s="28"/>
      <c r="D161" s="29">
        <v>2342.0700000000002</v>
      </c>
      <c r="E161" s="29">
        <v>2207.46</v>
      </c>
      <c r="F161" s="29">
        <v>17435.25</v>
      </c>
      <c r="G161" s="29">
        <v>5470.55</v>
      </c>
      <c r="H161" s="29">
        <v>2053.2800000000002</v>
      </c>
      <c r="I161" s="29">
        <v>1778.23</v>
      </c>
      <c r="J161" s="29">
        <v>3803.71</v>
      </c>
      <c r="K161" s="29">
        <v>6100.46</v>
      </c>
      <c r="L161" s="29">
        <v>1088.93</v>
      </c>
      <c r="M161" s="29">
        <v>2003.46</v>
      </c>
      <c r="N161" s="29">
        <v>1641.19</v>
      </c>
      <c r="O161" s="29">
        <v>1195.44</v>
      </c>
      <c r="P161" s="29">
        <v>607.66</v>
      </c>
      <c r="Q161" s="29">
        <v>994.64</v>
      </c>
      <c r="R161" s="28"/>
      <c r="S161" s="28"/>
      <c r="T161" s="28"/>
      <c r="U161" s="29">
        <v>755.91</v>
      </c>
      <c r="V161" s="29">
        <v>21.82</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1:85" x14ac:dyDescent="0.3">
      <c r="A162" s="24" t="s">
        <v>234</v>
      </c>
      <c r="B162" s="29">
        <v>47535.77</v>
      </c>
      <c r="C162" s="28"/>
      <c r="D162" s="29">
        <v>2242.27</v>
      </c>
      <c r="E162" s="29">
        <v>2125.39</v>
      </c>
      <c r="F162" s="29">
        <v>16952.330000000002</v>
      </c>
      <c r="G162" s="29">
        <v>5241.84</v>
      </c>
      <c r="H162" s="29">
        <v>1939.57</v>
      </c>
      <c r="I162" s="29">
        <v>1681.51</v>
      </c>
      <c r="J162" s="29">
        <v>3626.59</v>
      </c>
      <c r="K162" s="29">
        <v>5829.6</v>
      </c>
      <c r="L162" s="29">
        <v>1052.4100000000001</v>
      </c>
      <c r="M162" s="29">
        <v>1898.84</v>
      </c>
      <c r="N162" s="29">
        <v>1553.76</v>
      </c>
      <c r="O162" s="29">
        <v>1113.01</v>
      </c>
      <c r="P162" s="29">
        <v>587.66999999999996</v>
      </c>
      <c r="Q162" s="29">
        <v>925.28</v>
      </c>
      <c r="R162" s="28"/>
      <c r="S162" s="28"/>
      <c r="T162" s="28"/>
      <c r="U162" s="29">
        <v>707.69</v>
      </c>
      <c r="V162" s="29">
        <v>21.42</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1:85" x14ac:dyDescent="0.3">
      <c r="A163" s="24" t="s">
        <v>235</v>
      </c>
      <c r="B163" s="29">
        <v>47253.73</v>
      </c>
      <c r="C163" s="28"/>
      <c r="D163" s="29">
        <v>2147.4899999999998</v>
      </c>
      <c r="E163" s="29">
        <v>2216.25</v>
      </c>
      <c r="F163" s="29">
        <v>17060.82</v>
      </c>
      <c r="G163" s="29">
        <v>5206.01</v>
      </c>
      <c r="H163" s="29">
        <v>1913.07</v>
      </c>
      <c r="I163" s="29">
        <v>1652.29</v>
      </c>
      <c r="J163" s="29">
        <v>3592.51</v>
      </c>
      <c r="K163" s="29">
        <v>5715.01</v>
      </c>
      <c r="L163" s="29">
        <v>1052.51</v>
      </c>
      <c r="M163" s="29">
        <v>1885.47</v>
      </c>
      <c r="N163" s="29">
        <v>1525.21</v>
      </c>
      <c r="O163" s="29">
        <v>1075.99</v>
      </c>
      <c r="P163" s="29">
        <v>576.17999999999995</v>
      </c>
      <c r="Q163" s="29">
        <v>888.58</v>
      </c>
      <c r="R163" s="28"/>
      <c r="S163" s="28"/>
      <c r="T163" s="28"/>
      <c r="U163" s="29">
        <v>688.67</v>
      </c>
      <c r="V163" s="29">
        <v>21.51</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1:85" x14ac:dyDescent="0.3">
      <c r="A164" s="24" t="s">
        <v>236</v>
      </c>
      <c r="B164" s="29">
        <v>53760.02</v>
      </c>
      <c r="C164" s="28"/>
      <c r="D164" s="29">
        <v>2289.29</v>
      </c>
      <c r="E164" s="29">
        <v>2668.19</v>
      </c>
      <c r="F164" s="29">
        <v>19580.04</v>
      </c>
      <c r="G164" s="29">
        <v>5942.29</v>
      </c>
      <c r="H164" s="29">
        <v>2201.39</v>
      </c>
      <c r="I164" s="29">
        <v>1864.32</v>
      </c>
      <c r="J164" s="29">
        <v>4078.39</v>
      </c>
      <c r="K164" s="29">
        <v>6377.68</v>
      </c>
      <c r="L164" s="29">
        <v>1204.3599999999999</v>
      </c>
      <c r="M164" s="29">
        <v>2158.3000000000002</v>
      </c>
      <c r="N164" s="29">
        <v>1728.29</v>
      </c>
      <c r="O164" s="29">
        <v>1210.04</v>
      </c>
      <c r="P164" s="29">
        <v>628.19000000000005</v>
      </c>
      <c r="Q164" s="29">
        <v>990.04</v>
      </c>
      <c r="R164" s="28"/>
      <c r="S164" s="28"/>
      <c r="T164" s="28"/>
      <c r="U164" s="29">
        <v>773.01</v>
      </c>
      <c r="V164" s="29">
        <v>24.66</v>
      </c>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1:85" x14ac:dyDescent="0.3">
      <c r="A165" s="24" t="s">
        <v>237</v>
      </c>
      <c r="B165" s="29">
        <v>50643.45</v>
      </c>
      <c r="C165" s="28"/>
      <c r="D165" s="29">
        <v>2054.48</v>
      </c>
      <c r="E165" s="29">
        <v>2628.96</v>
      </c>
      <c r="F165" s="29">
        <v>18632.89</v>
      </c>
      <c r="G165" s="29">
        <v>5630.38</v>
      </c>
      <c r="H165" s="29">
        <v>2024.06</v>
      </c>
      <c r="I165" s="29">
        <v>1735.45</v>
      </c>
      <c r="J165" s="29">
        <v>3835.54</v>
      </c>
      <c r="K165" s="29">
        <v>5907.68</v>
      </c>
      <c r="L165" s="29">
        <v>1128.9100000000001</v>
      </c>
      <c r="M165" s="29">
        <v>2094.1999999999998</v>
      </c>
      <c r="N165" s="29">
        <v>1599.02</v>
      </c>
      <c r="O165" s="29">
        <v>1092.98</v>
      </c>
      <c r="P165" s="29">
        <v>600.25</v>
      </c>
      <c r="Q165" s="29">
        <v>902.4</v>
      </c>
      <c r="R165" s="28"/>
      <c r="S165" s="28"/>
      <c r="T165" s="28"/>
      <c r="U165" s="29">
        <v>712.91</v>
      </c>
      <c r="V165" s="29">
        <v>23.71</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1:85" x14ac:dyDescent="0.3">
      <c r="A166" s="24" t="s">
        <v>238</v>
      </c>
      <c r="B166" s="29">
        <v>50448.93</v>
      </c>
      <c r="C166" s="28"/>
      <c r="D166" s="29">
        <v>1926.77</v>
      </c>
      <c r="E166" s="29">
        <v>2677.36</v>
      </c>
      <c r="F166" s="29">
        <v>18849.11</v>
      </c>
      <c r="G166" s="29">
        <v>5671.22</v>
      </c>
      <c r="H166" s="29">
        <v>1967.43</v>
      </c>
      <c r="I166" s="29">
        <v>1694.21</v>
      </c>
      <c r="J166" s="29">
        <v>3768.65</v>
      </c>
      <c r="K166" s="29">
        <v>5846.92</v>
      </c>
      <c r="L166" s="29">
        <v>1105.5999999999999</v>
      </c>
      <c r="M166" s="29">
        <v>2118.29</v>
      </c>
      <c r="N166" s="29">
        <v>1554.31</v>
      </c>
      <c r="O166" s="29">
        <v>1041.72</v>
      </c>
      <c r="P166" s="29">
        <v>601.38</v>
      </c>
      <c r="Q166" s="29">
        <v>872.45</v>
      </c>
      <c r="R166" s="28"/>
      <c r="S166" s="28"/>
      <c r="T166" s="28"/>
      <c r="U166" s="29">
        <v>689.21</v>
      </c>
      <c r="V166" s="29">
        <v>23.91</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1:85" x14ac:dyDescent="0.3">
      <c r="A167" s="24" t="s">
        <v>239</v>
      </c>
      <c r="B167" s="29">
        <v>50556.71</v>
      </c>
      <c r="C167" s="28"/>
      <c r="D167" s="29">
        <v>1844.55</v>
      </c>
      <c r="E167" s="29">
        <v>2704.34</v>
      </c>
      <c r="F167" s="29">
        <v>19089.45</v>
      </c>
      <c r="G167" s="29">
        <v>5803.81</v>
      </c>
      <c r="H167" s="29">
        <v>1931.2</v>
      </c>
      <c r="I167" s="29">
        <v>1668.65</v>
      </c>
      <c r="J167" s="29">
        <v>3711.63</v>
      </c>
      <c r="K167" s="29">
        <v>5849.98</v>
      </c>
      <c r="L167" s="29">
        <v>1084.32</v>
      </c>
      <c r="M167" s="29">
        <v>2147.67</v>
      </c>
      <c r="N167" s="29">
        <v>1521.06</v>
      </c>
      <c r="O167" s="29">
        <v>996.29</v>
      </c>
      <c r="P167" s="29">
        <v>613.91</v>
      </c>
      <c r="Q167" s="29">
        <v>855.1</v>
      </c>
      <c r="R167" s="28"/>
      <c r="S167" s="28"/>
      <c r="T167" s="28"/>
      <c r="U167" s="29">
        <v>668.55</v>
      </c>
      <c r="V167" s="29">
        <v>23.96</v>
      </c>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1:85" x14ac:dyDescent="0.3">
      <c r="A168" s="24" t="s">
        <v>240</v>
      </c>
      <c r="B168" s="29">
        <v>59782</v>
      </c>
      <c r="C168" s="28"/>
      <c r="D168" s="29">
        <v>2158.2600000000002</v>
      </c>
      <c r="E168" s="29">
        <v>3187.59</v>
      </c>
      <c r="F168" s="29">
        <v>22529.7</v>
      </c>
      <c r="G168" s="29">
        <v>6925.44</v>
      </c>
      <c r="H168" s="29">
        <v>2348.35</v>
      </c>
      <c r="I168" s="29">
        <v>1963.73</v>
      </c>
      <c r="J168" s="29">
        <v>4341.05</v>
      </c>
      <c r="K168" s="29">
        <v>6975.59</v>
      </c>
      <c r="L168" s="29">
        <v>1273.1400000000001</v>
      </c>
      <c r="M168" s="29">
        <v>2516.4899999999998</v>
      </c>
      <c r="N168" s="29">
        <v>1794.71</v>
      </c>
      <c r="O168" s="29">
        <v>1175.32</v>
      </c>
      <c r="P168" s="29">
        <v>716.37</v>
      </c>
      <c r="Q168" s="29">
        <v>1017.28</v>
      </c>
      <c r="R168" s="28"/>
      <c r="S168" s="28"/>
      <c r="T168" s="28"/>
      <c r="U168" s="29">
        <v>776.9</v>
      </c>
      <c r="V168" s="29">
        <v>28.15</v>
      </c>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1:85" x14ac:dyDescent="0.3">
      <c r="A169" s="24" t="s">
        <v>241</v>
      </c>
      <c r="B169" s="29">
        <v>64212.95</v>
      </c>
      <c r="C169" s="28"/>
      <c r="D169" s="29">
        <v>2334.19</v>
      </c>
      <c r="E169" s="29">
        <v>3492.8</v>
      </c>
      <c r="F169" s="29">
        <v>24010.240000000002</v>
      </c>
      <c r="G169" s="29">
        <v>7407.36</v>
      </c>
      <c r="H169" s="29">
        <v>2602.9</v>
      </c>
      <c r="I169" s="29">
        <v>2110.02</v>
      </c>
      <c r="J169" s="29">
        <v>4645.57</v>
      </c>
      <c r="K169" s="29">
        <v>7666.8</v>
      </c>
      <c r="L169" s="29">
        <v>1350.99</v>
      </c>
      <c r="M169" s="29">
        <v>2687.2</v>
      </c>
      <c r="N169" s="29">
        <v>1904.72</v>
      </c>
      <c r="O169" s="29">
        <v>1232.4100000000001</v>
      </c>
      <c r="P169" s="29">
        <v>765.97</v>
      </c>
      <c r="Q169" s="29">
        <v>1091.77</v>
      </c>
      <c r="R169" s="28"/>
      <c r="S169" s="28"/>
      <c r="T169" s="28"/>
      <c r="U169" s="29">
        <v>816.88</v>
      </c>
      <c r="V169" s="29">
        <v>30.34</v>
      </c>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1:85" x14ac:dyDescent="0.3">
      <c r="A170" s="24" t="s">
        <v>242</v>
      </c>
      <c r="B170" s="29">
        <v>57589.58</v>
      </c>
      <c r="C170" s="28"/>
      <c r="D170" s="29">
        <v>2124.1</v>
      </c>
      <c r="E170" s="29">
        <v>3250.17</v>
      </c>
      <c r="F170" s="29">
        <v>22121.05</v>
      </c>
      <c r="G170" s="29">
        <v>6660.08</v>
      </c>
      <c r="H170" s="29">
        <v>2271.94</v>
      </c>
      <c r="I170" s="29">
        <v>1862.8</v>
      </c>
      <c r="J170" s="29">
        <v>4052.85</v>
      </c>
      <c r="K170" s="29">
        <v>6728.39</v>
      </c>
      <c r="L170" s="29">
        <v>1124.1500000000001</v>
      </c>
      <c r="M170" s="29">
        <v>2465.89</v>
      </c>
      <c r="N170" s="29">
        <v>1560.65</v>
      </c>
      <c r="O170" s="29">
        <v>949.83</v>
      </c>
      <c r="P170" s="29">
        <v>734.74</v>
      </c>
      <c r="Q170" s="29">
        <v>914.72</v>
      </c>
      <c r="R170" s="28"/>
      <c r="S170" s="28"/>
      <c r="T170" s="28"/>
      <c r="U170" s="29">
        <v>681.52</v>
      </c>
      <c r="V170" s="29">
        <v>27.28</v>
      </c>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1:85" x14ac:dyDescent="0.3">
      <c r="A171" s="24" t="s">
        <v>243</v>
      </c>
      <c r="B171" s="29">
        <v>54698.51</v>
      </c>
      <c r="C171" s="28"/>
      <c r="D171" s="29">
        <v>2118.46</v>
      </c>
      <c r="E171" s="29">
        <v>3226.96</v>
      </c>
      <c r="F171" s="29">
        <v>21267.43</v>
      </c>
      <c r="G171" s="29">
        <v>6202.25</v>
      </c>
      <c r="H171" s="29">
        <v>2168.2800000000002</v>
      </c>
      <c r="I171" s="29">
        <v>1774.75</v>
      </c>
      <c r="J171" s="29">
        <v>3825.16</v>
      </c>
      <c r="K171" s="29">
        <v>6272.8</v>
      </c>
      <c r="L171" s="29">
        <v>1008.51</v>
      </c>
      <c r="M171" s="29">
        <v>2390.9</v>
      </c>
      <c r="N171" s="29">
        <v>1384</v>
      </c>
      <c r="O171" s="29">
        <v>798.74</v>
      </c>
      <c r="P171" s="29">
        <v>732.45</v>
      </c>
      <c r="Q171" s="29">
        <v>825.14</v>
      </c>
      <c r="R171" s="28"/>
      <c r="S171" s="28"/>
      <c r="T171" s="28"/>
      <c r="U171" s="29">
        <v>616.65</v>
      </c>
      <c r="V171" s="29">
        <v>26.16</v>
      </c>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1:85" x14ac:dyDescent="0.3">
      <c r="A172" s="24" t="s">
        <v>244</v>
      </c>
      <c r="B172" s="29">
        <v>62814.49</v>
      </c>
      <c r="C172" s="28"/>
      <c r="D172" s="29">
        <v>2580.71</v>
      </c>
      <c r="E172" s="29">
        <v>3787.65</v>
      </c>
      <c r="F172" s="29">
        <v>23993.66</v>
      </c>
      <c r="G172" s="29">
        <v>6810.15</v>
      </c>
      <c r="H172" s="29">
        <v>2604.2800000000002</v>
      </c>
      <c r="I172" s="29">
        <v>2094.21</v>
      </c>
      <c r="J172" s="29">
        <v>4516.33</v>
      </c>
      <c r="K172" s="29">
        <v>7205.71</v>
      </c>
      <c r="L172" s="29">
        <v>1190.03</v>
      </c>
      <c r="M172" s="29">
        <v>2750.98</v>
      </c>
      <c r="N172" s="29">
        <v>1666.31</v>
      </c>
      <c r="O172" s="29">
        <v>974.47</v>
      </c>
      <c r="P172" s="29">
        <v>838.08</v>
      </c>
      <c r="Q172" s="29">
        <v>972.42</v>
      </c>
      <c r="R172" s="28"/>
      <c r="S172" s="28"/>
      <c r="T172" s="28"/>
      <c r="U172" s="29">
        <v>726.03</v>
      </c>
      <c r="V172" s="29">
        <v>31.06</v>
      </c>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1:85" x14ac:dyDescent="0.3">
      <c r="A173" s="24" t="s">
        <v>245</v>
      </c>
      <c r="B173" s="29">
        <v>48794.42</v>
      </c>
      <c r="C173" s="28"/>
      <c r="D173" s="29">
        <v>2155.58</v>
      </c>
      <c r="E173" s="29">
        <v>3120.15</v>
      </c>
      <c r="F173" s="29">
        <v>18902.009999999998</v>
      </c>
      <c r="G173" s="29">
        <v>5086.91</v>
      </c>
      <c r="H173" s="29">
        <v>1883.84</v>
      </c>
      <c r="I173" s="29">
        <v>1637.32</v>
      </c>
      <c r="J173" s="29">
        <v>3527.93</v>
      </c>
      <c r="K173" s="29">
        <v>5498.19</v>
      </c>
      <c r="L173" s="29">
        <v>862.07</v>
      </c>
      <c r="M173" s="29">
        <v>2244.2399999999998</v>
      </c>
      <c r="N173" s="29">
        <v>1192.8399999999999</v>
      </c>
      <c r="O173" s="29">
        <v>627.33000000000004</v>
      </c>
      <c r="P173" s="29">
        <v>738.51</v>
      </c>
      <c r="Q173" s="29">
        <v>700.75</v>
      </c>
      <c r="R173" s="28"/>
      <c r="S173" s="28"/>
      <c r="T173" s="28"/>
      <c r="U173" s="29">
        <v>534.15</v>
      </c>
      <c r="V173" s="29">
        <v>25.34</v>
      </c>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1:85" x14ac:dyDescent="0.3">
      <c r="A174" s="24" t="s">
        <v>246</v>
      </c>
      <c r="B174" s="29">
        <v>49616.67</v>
      </c>
      <c r="C174" s="28"/>
      <c r="D174" s="29">
        <v>2310.2199999999998</v>
      </c>
      <c r="E174" s="29">
        <v>3116.81</v>
      </c>
      <c r="F174" s="29">
        <v>18381.009999999998</v>
      </c>
      <c r="G174" s="29">
        <v>4880.51</v>
      </c>
      <c r="H174" s="29">
        <v>1890.86</v>
      </c>
      <c r="I174" s="29">
        <v>1711.7</v>
      </c>
      <c r="J174" s="29">
        <v>3748.37</v>
      </c>
      <c r="K174" s="29">
        <v>5882.48</v>
      </c>
      <c r="L174" s="29">
        <v>971.95</v>
      </c>
      <c r="M174" s="29">
        <v>2304.08</v>
      </c>
      <c r="N174" s="29">
        <v>1408.36</v>
      </c>
      <c r="O174" s="29">
        <v>782.59</v>
      </c>
      <c r="P174" s="29">
        <v>781.31</v>
      </c>
      <c r="Q174" s="29">
        <v>774.61</v>
      </c>
      <c r="R174" s="28"/>
      <c r="S174" s="28"/>
      <c r="T174" s="28"/>
      <c r="U174" s="29">
        <v>586.17999999999995</v>
      </c>
      <c r="V174" s="29">
        <v>27.8</v>
      </c>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1:85" x14ac:dyDescent="0.3">
      <c r="A175" s="24" t="s">
        <v>247</v>
      </c>
      <c r="B175" s="29">
        <v>46790.45</v>
      </c>
      <c r="C175" s="28"/>
      <c r="D175" s="29">
        <v>2264.84</v>
      </c>
      <c r="E175" s="29">
        <v>2843.7</v>
      </c>
      <c r="F175" s="29">
        <v>16330.21</v>
      </c>
      <c r="G175" s="29">
        <v>4373.68</v>
      </c>
      <c r="H175" s="29">
        <v>1728.05</v>
      </c>
      <c r="I175" s="29">
        <v>1655.91</v>
      </c>
      <c r="J175" s="29">
        <v>3695.23</v>
      </c>
      <c r="K175" s="29">
        <v>5881.26</v>
      </c>
      <c r="L175" s="29">
        <v>1041.52</v>
      </c>
      <c r="M175" s="29">
        <v>2191.84</v>
      </c>
      <c r="N175" s="29">
        <v>1583.12</v>
      </c>
      <c r="O175" s="29">
        <v>926.02</v>
      </c>
      <c r="P175" s="29">
        <v>774.57</v>
      </c>
      <c r="Q175" s="29">
        <v>813.62</v>
      </c>
      <c r="R175" s="28"/>
      <c r="S175" s="28"/>
      <c r="T175" s="28"/>
      <c r="U175" s="29">
        <v>606.02</v>
      </c>
      <c r="V175" s="29">
        <v>28.12</v>
      </c>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1:85" x14ac:dyDescent="0.3">
      <c r="A176" s="24" t="s">
        <v>248</v>
      </c>
      <c r="B176" s="29">
        <v>50492.75</v>
      </c>
      <c r="C176" s="28"/>
      <c r="D176" s="29">
        <v>2462.73</v>
      </c>
      <c r="E176" s="29">
        <v>2963.11</v>
      </c>
      <c r="F176" s="29">
        <v>16454.52</v>
      </c>
      <c r="G176" s="29">
        <v>4567.8500000000004</v>
      </c>
      <c r="H176" s="29">
        <v>1882.94</v>
      </c>
      <c r="I176" s="29">
        <v>1824.72</v>
      </c>
      <c r="J176" s="29">
        <v>4143.25</v>
      </c>
      <c r="K176" s="29">
        <v>6714.09</v>
      </c>
      <c r="L176" s="29">
        <v>1270.68</v>
      </c>
      <c r="M176" s="29">
        <v>2337.5500000000002</v>
      </c>
      <c r="N176" s="29">
        <v>2010.32</v>
      </c>
      <c r="O176" s="29">
        <v>1237.18</v>
      </c>
      <c r="P176" s="29">
        <v>837.55</v>
      </c>
      <c r="Q176" s="29">
        <v>983.29</v>
      </c>
      <c r="R176" s="28"/>
      <c r="S176" s="28"/>
      <c r="T176" s="28"/>
      <c r="U176" s="29">
        <v>715.42</v>
      </c>
      <c r="V176" s="29">
        <v>31.77</v>
      </c>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x14ac:dyDescent="0.3">
      <c r="A177" s="24" t="s">
        <v>249</v>
      </c>
      <c r="B177" s="29">
        <v>41064.22</v>
      </c>
      <c r="C177" s="28"/>
      <c r="D177" s="29">
        <v>2076.15</v>
      </c>
      <c r="E177" s="29">
        <v>2366</v>
      </c>
      <c r="F177" s="29">
        <v>12466.54</v>
      </c>
      <c r="G177" s="29">
        <v>3564.89</v>
      </c>
      <c r="H177" s="29">
        <v>1380.03</v>
      </c>
      <c r="I177" s="29">
        <v>1504.45</v>
      </c>
      <c r="J177" s="29">
        <v>3500.37</v>
      </c>
      <c r="K177" s="29">
        <v>5831.75</v>
      </c>
      <c r="L177" s="29">
        <v>1129.45</v>
      </c>
      <c r="M177" s="29">
        <v>1960.21</v>
      </c>
      <c r="N177" s="29">
        <v>1834.68</v>
      </c>
      <c r="O177" s="29">
        <v>1129.68</v>
      </c>
      <c r="P177" s="29">
        <v>767.22</v>
      </c>
      <c r="Q177" s="29">
        <v>864.21</v>
      </c>
      <c r="R177" s="28"/>
      <c r="S177" s="28"/>
      <c r="T177" s="28"/>
      <c r="U177" s="29">
        <v>618.64</v>
      </c>
      <c r="V177" s="29">
        <v>27.83</v>
      </c>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x14ac:dyDescent="0.3">
      <c r="A178" s="24" t="s">
        <v>250</v>
      </c>
      <c r="B178" s="29">
        <v>37227</v>
      </c>
      <c r="C178" s="28"/>
      <c r="D178" s="29">
        <v>1922.52</v>
      </c>
      <c r="E178" s="29">
        <v>2157.14</v>
      </c>
      <c r="F178" s="29">
        <v>10465.780000000001</v>
      </c>
      <c r="G178" s="29">
        <v>3143.48</v>
      </c>
      <c r="H178" s="29">
        <v>1227.19</v>
      </c>
      <c r="I178" s="29">
        <v>1384.96</v>
      </c>
      <c r="J178" s="29">
        <v>3305.39</v>
      </c>
      <c r="K178" s="29">
        <v>5473.63</v>
      </c>
      <c r="L178" s="29">
        <v>1105.4000000000001</v>
      </c>
      <c r="M178" s="29">
        <v>1829.89</v>
      </c>
      <c r="N178" s="29">
        <v>1829.77</v>
      </c>
      <c r="O178" s="29">
        <v>1139.3</v>
      </c>
      <c r="P178" s="29">
        <v>733.62</v>
      </c>
      <c r="Q178" s="29">
        <v>848.94</v>
      </c>
      <c r="R178" s="28"/>
      <c r="S178" s="28"/>
      <c r="T178" s="28"/>
      <c r="U178" s="29">
        <v>595.63</v>
      </c>
      <c r="V178" s="29">
        <v>26.5</v>
      </c>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x14ac:dyDescent="0.3">
      <c r="A179" s="24" t="s">
        <v>251</v>
      </c>
      <c r="B179" s="29">
        <v>33347.870000000003</v>
      </c>
      <c r="C179" s="28"/>
      <c r="D179" s="29">
        <v>1727.09</v>
      </c>
      <c r="E179" s="29">
        <v>2022.06</v>
      </c>
      <c r="F179" s="29">
        <v>8886.32</v>
      </c>
      <c r="G179" s="29">
        <v>2795.84</v>
      </c>
      <c r="H179" s="29">
        <v>1148.3900000000001</v>
      </c>
      <c r="I179" s="29">
        <v>1253.01</v>
      </c>
      <c r="J179" s="29">
        <v>3058.91</v>
      </c>
      <c r="K179" s="29">
        <v>4916.9399999999996</v>
      </c>
      <c r="L179" s="29">
        <v>1023.41</v>
      </c>
      <c r="M179" s="29">
        <v>1661.96</v>
      </c>
      <c r="N179" s="29">
        <v>1709.22</v>
      </c>
      <c r="O179" s="29">
        <v>1071.1199999999999</v>
      </c>
      <c r="P179" s="29">
        <v>661.66</v>
      </c>
      <c r="Q179" s="29">
        <v>801.06</v>
      </c>
      <c r="R179" s="28"/>
      <c r="S179" s="28"/>
      <c r="T179" s="28"/>
      <c r="U179" s="29">
        <v>550.28</v>
      </c>
      <c r="V179" s="29">
        <v>24.32</v>
      </c>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x14ac:dyDescent="0.3">
      <c r="A180" s="24" t="s">
        <v>252</v>
      </c>
      <c r="B180" s="29">
        <v>42308.58</v>
      </c>
      <c r="C180" s="28"/>
      <c r="D180" s="29">
        <v>2049.83</v>
      </c>
      <c r="E180" s="29">
        <v>2778.34</v>
      </c>
      <c r="F180" s="29">
        <v>11709.76</v>
      </c>
      <c r="G180" s="29">
        <v>3693.61</v>
      </c>
      <c r="H180" s="29">
        <v>1730.79</v>
      </c>
      <c r="I180" s="29">
        <v>1576.44</v>
      </c>
      <c r="J180" s="29">
        <v>3804.72</v>
      </c>
      <c r="K180" s="29">
        <v>5848.56</v>
      </c>
      <c r="L180" s="29">
        <v>1234.32</v>
      </c>
      <c r="M180" s="29">
        <v>2010.49</v>
      </c>
      <c r="N180" s="29">
        <v>2080.9699999999998</v>
      </c>
      <c r="O180" s="29">
        <v>1310.85</v>
      </c>
      <c r="P180" s="29">
        <v>722.62</v>
      </c>
      <c r="Q180" s="29">
        <v>999.33</v>
      </c>
      <c r="R180" s="28"/>
      <c r="S180" s="28"/>
      <c r="T180" s="28"/>
      <c r="U180" s="29">
        <v>675.53</v>
      </c>
      <c r="V180" s="29">
        <v>28.99</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x14ac:dyDescent="0.3">
      <c r="A181" s="24" t="s">
        <v>253</v>
      </c>
      <c r="B181" s="29">
        <v>39410.29</v>
      </c>
      <c r="C181" s="28"/>
      <c r="D181" s="29">
        <v>1901.22</v>
      </c>
      <c r="E181" s="29">
        <v>2725.92</v>
      </c>
      <c r="F181" s="29">
        <v>10855.3</v>
      </c>
      <c r="G181" s="29">
        <v>3453.89</v>
      </c>
      <c r="H181" s="29">
        <v>1717.17</v>
      </c>
      <c r="I181" s="29">
        <v>1459.15</v>
      </c>
      <c r="J181" s="29">
        <v>3560.49</v>
      </c>
      <c r="K181" s="29">
        <v>5185.71</v>
      </c>
      <c r="L181" s="29">
        <v>1143.67</v>
      </c>
      <c r="M181" s="29">
        <v>1911.51</v>
      </c>
      <c r="N181" s="29">
        <v>1946.37</v>
      </c>
      <c r="O181" s="29">
        <v>1210.83</v>
      </c>
      <c r="P181" s="29">
        <v>678.96</v>
      </c>
      <c r="Q181" s="29">
        <v>944.39</v>
      </c>
      <c r="R181" s="28"/>
      <c r="S181" s="28"/>
      <c r="T181" s="28"/>
      <c r="U181" s="29">
        <v>632.07000000000005</v>
      </c>
      <c r="V181" s="29">
        <v>28.31</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x14ac:dyDescent="0.3">
      <c r="A182" s="24" t="s">
        <v>254</v>
      </c>
      <c r="B182" s="29">
        <v>37138.26</v>
      </c>
      <c r="C182" s="28"/>
      <c r="D182" s="29">
        <v>1772.83</v>
      </c>
      <c r="E182" s="29">
        <v>2692.85</v>
      </c>
      <c r="F182" s="29">
        <v>10422.73</v>
      </c>
      <c r="G182" s="29">
        <v>3289.77</v>
      </c>
      <c r="H182" s="29">
        <v>1754.58</v>
      </c>
      <c r="I182" s="29">
        <v>1346.93</v>
      </c>
      <c r="J182" s="29">
        <v>3303.9</v>
      </c>
      <c r="K182" s="29">
        <v>4503.3599999999997</v>
      </c>
      <c r="L182" s="29">
        <v>1059.92</v>
      </c>
      <c r="M182" s="29">
        <v>1836.79</v>
      </c>
      <c r="N182" s="29">
        <v>1825.62</v>
      </c>
      <c r="O182" s="29">
        <v>1114.6099999999999</v>
      </c>
      <c r="P182" s="29">
        <v>649</v>
      </c>
      <c r="Q182" s="29">
        <v>887.86</v>
      </c>
      <c r="R182" s="28"/>
      <c r="S182" s="28"/>
      <c r="T182" s="28"/>
      <c r="U182" s="29">
        <v>591.41</v>
      </c>
      <c r="V182" s="29">
        <v>26.99</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x14ac:dyDescent="0.3">
      <c r="A183" s="24" t="s">
        <v>255</v>
      </c>
      <c r="B183" s="29">
        <v>36972.550000000003</v>
      </c>
      <c r="C183" s="28"/>
      <c r="D183" s="29">
        <v>1721.72</v>
      </c>
      <c r="E183" s="29">
        <v>2780.01</v>
      </c>
      <c r="F183" s="29">
        <v>10884.45</v>
      </c>
      <c r="G183" s="29">
        <v>3326.28</v>
      </c>
      <c r="H183" s="29">
        <v>1892.82</v>
      </c>
      <c r="I183" s="29">
        <v>1295.4000000000001</v>
      </c>
      <c r="J183" s="29">
        <v>3158.93</v>
      </c>
      <c r="K183" s="29">
        <v>4046.45</v>
      </c>
      <c r="L183" s="29">
        <v>1018.9</v>
      </c>
      <c r="M183" s="29">
        <v>1831.24</v>
      </c>
      <c r="N183" s="29">
        <v>1781.65</v>
      </c>
      <c r="O183" s="29">
        <v>1064.6600000000001</v>
      </c>
      <c r="P183" s="29">
        <v>643.57000000000005</v>
      </c>
      <c r="Q183" s="29">
        <v>860.78</v>
      </c>
      <c r="R183" s="28"/>
      <c r="S183" s="28"/>
      <c r="T183" s="28"/>
      <c r="U183" s="29">
        <v>573.83000000000004</v>
      </c>
      <c r="V183" s="29">
        <v>26.38</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x14ac:dyDescent="0.3">
      <c r="A184" s="24" t="s">
        <v>256</v>
      </c>
      <c r="B184" s="29">
        <v>48346.94</v>
      </c>
      <c r="C184" s="28"/>
      <c r="D184" s="29">
        <v>2133.88</v>
      </c>
      <c r="E184" s="29">
        <v>3782.59</v>
      </c>
      <c r="F184" s="29">
        <v>15006.88</v>
      </c>
      <c r="G184" s="29">
        <v>4414.6099999999997</v>
      </c>
      <c r="H184" s="29">
        <v>2595.89</v>
      </c>
      <c r="I184" s="29">
        <v>1644.55</v>
      </c>
      <c r="J184" s="29">
        <v>3914.12</v>
      </c>
      <c r="K184" s="29">
        <v>5087.12</v>
      </c>
      <c r="L184" s="29">
        <v>1255.3699999999999</v>
      </c>
      <c r="M184" s="29">
        <v>2279.27</v>
      </c>
      <c r="N184" s="29">
        <v>2231.94</v>
      </c>
      <c r="O184" s="29">
        <v>1318.87</v>
      </c>
      <c r="P184" s="29">
        <v>777.26</v>
      </c>
      <c r="Q184" s="29">
        <v>1068.8900000000001</v>
      </c>
      <c r="R184" s="28"/>
      <c r="S184" s="28"/>
      <c r="T184" s="28"/>
      <c r="U184" s="29">
        <v>713.98</v>
      </c>
      <c r="V184" s="29">
        <v>32.03</v>
      </c>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x14ac:dyDescent="0.3">
      <c r="A185" s="24" t="s">
        <v>257</v>
      </c>
      <c r="B185" s="29">
        <v>46614.080000000002</v>
      </c>
      <c r="C185" s="28"/>
      <c r="D185" s="29">
        <v>2025.13</v>
      </c>
      <c r="E185" s="29">
        <v>3737.44</v>
      </c>
      <c r="F185" s="29">
        <v>14833.36</v>
      </c>
      <c r="G185" s="29">
        <v>4247.32</v>
      </c>
      <c r="H185" s="29">
        <v>2568.6</v>
      </c>
      <c r="I185" s="29">
        <v>1536.48</v>
      </c>
      <c r="J185" s="29">
        <v>3650.57</v>
      </c>
      <c r="K185" s="29">
        <v>4727.66</v>
      </c>
      <c r="L185" s="29">
        <v>1173.8499999999999</v>
      </c>
      <c r="M185" s="29">
        <v>2207.29</v>
      </c>
      <c r="N185" s="29">
        <v>2109.3000000000002</v>
      </c>
      <c r="O185" s="29">
        <v>1221.67</v>
      </c>
      <c r="P185" s="29">
        <v>774.41</v>
      </c>
      <c r="Q185" s="29">
        <v>1006.08</v>
      </c>
      <c r="R185" s="28"/>
      <c r="S185" s="28"/>
      <c r="T185" s="28"/>
      <c r="U185" s="29">
        <v>673.14</v>
      </c>
      <c r="V185" s="29">
        <v>30.61</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x14ac:dyDescent="0.3">
      <c r="A186" s="24" t="s">
        <v>258</v>
      </c>
      <c r="B186" s="29">
        <v>49217.86</v>
      </c>
      <c r="C186" s="28"/>
      <c r="D186" s="29">
        <v>2086.0300000000002</v>
      </c>
      <c r="E186" s="29">
        <v>4046.93</v>
      </c>
      <c r="F186" s="29">
        <v>15855.56</v>
      </c>
      <c r="G186" s="29">
        <v>4444.3900000000003</v>
      </c>
      <c r="H186" s="29">
        <v>2692</v>
      </c>
      <c r="I186" s="29">
        <v>1595.43</v>
      </c>
      <c r="J186" s="29">
        <v>3771.14</v>
      </c>
      <c r="K186" s="29">
        <v>5140.08</v>
      </c>
      <c r="L186" s="29">
        <v>1195.3800000000001</v>
      </c>
      <c r="M186" s="29">
        <v>2296.06</v>
      </c>
      <c r="N186" s="29">
        <v>2173.94</v>
      </c>
      <c r="O186" s="29">
        <v>1241.9000000000001</v>
      </c>
      <c r="P186" s="29">
        <v>817.98</v>
      </c>
      <c r="Q186" s="29">
        <v>1040.83</v>
      </c>
      <c r="R186" s="28"/>
      <c r="S186" s="28"/>
      <c r="T186" s="28"/>
      <c r="U186" s="29">
        <v>692.19</v>
      </c>
      <c r="V186" s="29">
        <v>31.56</v>
      </c>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x14ac:dyDescent="0.3">
      <c r="A187" s="24" t="s">
        <v>259</v>
      </c>
      <c r="B187" s="29">
        <v>49059.3</v>
      </c>
      <c r="C187" s="28"/>
      <c r="D187" s="29">
        <v>2035.05</v>
      </c>
      <c r="E187" s="29">
        <v>4133.09</v>
      </c>
      <c r="F187" s="29">
        <v>15785.22</v>
      </c>
      <c r="G187" s="29">
        <v>4354.03</v>
      </c>
      <c r="H187" s="29">
        <v>2597.2199999999998</v>
      </c>
      <c r="I187" s="29">
        <v>1575.92</v>
      </c>
      <c r="J187" s="29">
        <v>3722.96</v>
      </c>
      <c r="K187" s="29">
        <v>5480.46</v>
      </c>
      <c r="L187" s="29">
        <v>1153.03</v>
      </c>
      <c r="M187" s="29">
        <v>2260.71</v>
      </c>
      <c r="N187" s="29">
        <v>2115.73</v>
      </c>
      <c r="O187" s="29">
        <v>1196.1199999999999</v>
      </c>
      <c r="P187" s="29">
        <v>822.44</v>
      </c>
      <c r="Q187" s="29">
        <v>1027.3800000000001</v>
      </c>
      <c r="R187" s="28"/>
      <c r="S187" s="28"/>
      <c r="T187" s="28"/>
      <c r="U187" s="29">
        <v>675</v>
      </c>
      <c r="V187" s="29">
        <v>31.21</v>
      </c>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x14ac:dyDescent="0.3">
      <c r="A188" s="24" t="s">
        <v>260</v>
      </c>
      <c r="B188" s="29">
        <v>56563.63</v>
      </c>
      <c r="C188" s="28"/>
      <c r="D188" s="29">
        <v>2297.17</v>
      </c>
      <c r="E188" s="29">
        <v>4922.87</v>
      </c>
      <c r="F188" s="29">
        <v>18075.740000000002</v>
      </c>
      <c r="G188" s="29">
        <v>4952.76</v>
      </c>
      <c r="H188" s="29">
        <v>2858.1</v>
      </c>
      <c r="I188" s="29">
        <v>1829.49</v>
      </c>
      <c r="J188" s="29">
        <v>4305.45</v>
      </c>
      <c r="K188" s="29">
        <v>6734.35</v>
      </c>
      <c r="L188" s="29">
        <v>1296.49</v>
      </c>
      <c r="M188" s="29">
        <v>2533.29</v>
      </c>
      <c r="N188" s="29">
        <v>2397.13</v>
      </c>
      <c r="O188" s="29">
        <v>1351.46</v>
      </c>
      <c r="P188" s="29">
        <v>922.6</v>
      </c>
      <c r="Q188" s="29">
        <v>1184.08</v>
      </c>
      <c r="R188" s="28"/>
      <c r="S188" s="28"/>
      <c r="T188" s="28"/>
      <c r="U188" s="29">
        <v>762.95</v>
      </c>
      <c r="V188" s="29">
        <v>36.340000000000003</v>
      </c>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x14ac:dyDescent="0.3">
      <c r="A189" s="24" t="s">
        <v>261</v>
      </c>
      <c r="B189" s="29">
        <v>56457.11</v>
      </c>
      <c r="C189" s="28"/>
      <c r="D189" s="29">
        <v>2291.67</v>
      </c>
      <c r="E189" s="29">
        <v>5068.03</v>
      </c>
      <c r="F189" s="29">
        <v>17973.3</v>
      </c>
      <c r="G189" s="29">
        <v>4909.3999999999996</v>
      </c>
      <c r="H189" s="29">
        <v>2719.74</v>
      </c>
      <c r="I189" s="29">
        <v>1837.27</v>
      </c>
      <c r="J189" s="29">
        <v>4334.0600000000004</v>
      </c>
      <c r="K189" s="29">
        <v>6899.41</v>
      </c>
      <c r="L189" s="29">
        <v>1272.3499999999999</v>
      </c>
      <c r="M189" s="29">
        <v>2447.75</v>
      </c>
      <c r="N189" s="29">
        <v>2365.0300000000002</v>
      </c>
      <c r="O189" s="29">
        <v>1312.42</v>
      </c>
      <c r="P189" s="29">
        <v>941.39</v>
      </c>
      <c r="Q189" s="29">
        <v>1192.3399999999999</v>
      </c>
      <c r="R189" s="28"/>
      <c r="S189" s="28"/>
      <c r="T189" s="28"/>
      <c r="U189" s="29">
        <v>751.36</v>
      </c>
      <c r="V189" s="29">
        <v>40.82</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x14ac:dyDescent="0.3">
      <c r="A190" s="24" t="s">
        <v>262</v>
      </c>
      <c r="B190" s="29">
        <v>55826.3</v>
      </c>
      <c r="C190" s="28"/>
      <c r="D190" s="29">
        <v>2268.4699999999998</v>
      </c>
      <c r="E190" s="29">
        <v>5134.41</v>
      </c>
      <c r="F190" s="29">
        <v>17878.689999999999</v>
      </c>
      <c r="G190" s="29">
        <v>4822.6400000000003</v>
      </c>
      <c r="H190" s="29">
        <v>2522.91</v>
      </c>
      <c r="I190" s="29">
        <v>1814.57</v>
      </c>
      <c r="J190" s="29">
        <v>4289.3999999999996</v>
      </c>
      <c r="K190" s="29">
        <v>6604.19</v>
      </c>
      <c r="L190" s="29">
        <v>1315.78</v>
      </c>
      <c r="M190" s="29">
        <v>2499.04</v>
      </c>
      <c r="N190" s="29">
        <v>2320.58</v>
      </c>
      <c r="O190" s="29">
        <v>1248.8399999999999</v>
      </c>
      <c r="P190" s="29">
        <v>962.16</v>
      </c>
      <c r="Q190" s="29">
        <v>1231.0899999999999</v>
      </c>
      <c r="R190" s="28"/>
      <c r="S190" s="28"/>
      <c r="T190" s="28"/>
      <c r="U190" s="29">
        <v>768.39</v>
      </c>
      <c r="V190" s="29">
        <v>48.15</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x14ac:dyDescent="0.3">
      <c r="A191" s="24" t="s">
        <v>263</v>
      </c>
      <c r="B191" s="29">
        <v>56061.96</v>
      </c>
      <c r="C191" s="28"/>
      <c r="D191" s="29">
        <v>2308.83</v>
      </c>
      <c r="E191" s="29">
        <v>5349.42</v>
      </c>
      <c r="F191" s="29">
        <v>18227.43</v>
      </c>
      <c r="G191" s="29">
        <v>4898.7</v>
      </c>
      <c r="H191" s="29">
        <v>2419.11</v>
      </c>
      <c r="I191" s="29">
        <v>1840.67</v>
      </c>
      <c r="J191" s="29">
        <v>4350.68</v>
      </c>
      <c r="K191" s="29">
        <v>6193.34</v>
      </c>
      <c r="L191" s="29">
        <v>1305.28</v>
      </c>
      <c r="M191" s="29">
        <v>2518.19</v>
      </c>
      <c r="N191" s="29">
        <v>2299.5300000000002</v>
      </c>
      <c r="O191" s="29">
        <v>1215.76</v>
      </c>
      <c r="P191" s="29">
        <v>985.83</v>
      </c>
      <c r="Q191" s="29">
        <v>1239.4000000000001</v>
      </c>
      <c r="R191" s="28"/>
      <c r="S191" s="28"/>
      <c r="T191" s="28"/>
      <c r="U191" s="29">
        <v>754.91</v>
      </c>
      <c r="V191" s="29">
        <v>57.22</v>
      </c>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x14ac:dyDescent="0.3">
      <c r="A192" s="24" t="s">
        <v>264</v>
      </c>
      <c r="B192" s="29">
        <v>62851.42</v>
      </c>
      <c r="C192" s="28"/>
      <c r="D192" s="29">
        <v>2589.77</v>
      </c>
      <c r="E192" s="29">
        <v>6173.39</v>
      </c>
      <c r="F192" s="29">
        <v>20712.61</v>
      </c>
      <c r="G192" s="29">
        <v>5532.4</v>
      </c>
      <c r="H192" s="29">
        <v>2650.78</v>
      </c>
      <c r="I192" s="29">
        <v>2078.4899999999998</v>
      </c>
      <c r="J192" s="29">
        <v>4909.91</v>
      </c>
      <c r="K192" s="29">
        <v>6589.71</v>
      </c>
      <c r="L192" s="29">
        <v>1441.03</v>
      </c>
      <c r="M192" s="29">
        <v>2795.44</v>
      </c>
      <c r="N192" s="29">
        <v>2549.34</v>
      </c>
      <c r="O192" s="29">
        <v>1333.71</v>
      </c>
      <c r="P192" s="29">
        <v>1103.24</v>
      </c>
      <c r="Q192" s="29">
        <v>1381.12</v>
      </c>
      <c r="R192" s="28"/>
      <c r="S192" s="28"/>
      <c r="T192" s="28"/>
      <c r="U192" s="29">
        <v>824.19</v>
      </c>
      <c r="V192" s="29">
        <v>74.819999999999993</v>
      </c>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1:85" x14ac:dyDescent="0.3">
      <c r="A193" s="24" t="s">
        <v>265</v>
      </c>
      <c r="B193" s="29">
        <v>59728.78</v>
      </c>
      <c r="C193" s="28"/>
      <c r="D193" s="29">
        <v>2460.54</v>
      </c>
      <c r="E193" s="29">
        <v>5971.18</v>
      </c>
      <c r="F193" s="29">
        <v>20204.810000000001</v>
      </c>
      <c r="G193" s="29">
        <v>5281.8</v>
      </c>
      <c r="H193" s="29">
        <v>2381.91</v>
      </c>
      <c r="I193" s="29">
        <v>1979.77</v>
      </c>
      <c r="J193" s="29">
        <v>4664.2299999999996</v>
      </c>
      <c r="K193" s="29">
        <v>6064.81</v>
      </c>
      <c r="L193" s="29">
        <v>1336.82</v>
      </c>
      <c r="M193" s="29">
        <v>2497.06</v>
      </c>
      <c r="N193" s="29">
        <v>2331.0300000000002</v>
      </c>
      <c r="O193" s="29">
        <v>1184.92</v>
      </c>
      <c r="P193" s="29">
        <v>1116.05</v>
      </c>
      <c r="Q193" s="29">
        <v>1305.83</v>
      </c>
      <c r="R193" s="28"/>
      <c r="S193" s="28"/>
      <c r="T193" s="28"/>
      <c r="U193" s="29">
        <v>759.24</v>
      </c>
      <c r="V193" s="29">
        <v>83.85</v>
      </c>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1:85" x14ac:dyDescent="0.3">
      <c r="A194" s="24" t="s">
        <v>266</v>
      </c>
      <c r="B194" s="29">
        <v>62526.19</v>
      </c>
      <c r="C194" s="28"/>
      <c r="D194" s="29">
        <v>2474.06</v>
      </c>
      <c r="E194" s="29">
        <v>6238.36</v>
      </c>
      <c r="F194" s="29">
        <v>21466.26</v>
      </c>
      <c r="G194" s="29">
        <v>5434.38</v>
      </c>
      <c r="H194" s="29">
        <v>2403.5100000000002</v>
      </c>
      <c r="I194" s="29">
        <v>2053.25</v>
      </c>
      <c r="J194" s="29">
        <v>4821.96</v>
      </c>
      <c r="K194" s="29">
        <v>6650.57</v>
      </c>
      <c r="L194" s="29">
        <v>1278.42</v>
      </c>
      <c r="M194" s="29">
        <v>2812.14</v>
      </c>
      <c r="N194" s="29">
        <v>2305.1</v>
      </c>
      <c r="O194" s="29">
        <v>1165.26</v>
      </c>
      <c r="P194" s="29">
        <v>1196.82</v>
      </c>
      <c r="Q194" s="29">
        <v>1292.46</v>
      </c>
      <c r="R194" s="28"/>
      <c r="S194" s="28"/>
      <c r="T194" s="28"/>
      <c r="U194" s="29">
        <v>727.59</v>
      </c>
      <c r="V194" s="29">
        <v>98.65</v>
      </c>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1:85" x14ac:dyDescent="0.3">
      <c r="A195" s="24" t="s">
        <v>267</v>
      </c>
      <c r="B195" s="29">
        <v>60338.96</v>
      </c>
      <c r="C195" s="28"/>
      <c r="D195" s="29">
        <v>2285.4899999999998</v>
      </c>
      <c r="E195" s="29">
        <v>5903.38</v>
      </c>
      <c r="F195" s="29">
        <v>21056.23</v>
      </c>
      <c r="G195" s="29">
        <v>5087.08</v>
      </c>
      <c r="H195" s="29">
        <v>2145.0700000000002</v>
      </c>
      <c r="I195" s="29">
        <v>1947.06</v>
      </c>
      <c r="J195" s="29">
        <v>4549.3900000000003</v>
      </c>
      <c r="K195" s="29">
        <v>7060.81</v>
      </c>
      <c r="L195" s="29">
        <v>1168.92</v>
      </c>
      <c r="M195" s="29">
        <v>2734.05</v>
      </c>
      <c r="N195" s="29">
        <v>2064.65</v>
      </c>
      <c r="O195" s="29">
        <v>1006.2</v>
      </c>
      <c r="P195" s="29">
        <v>1241.1199999999999</v>
      </c>
      <c r="Q195" s="29">
        <v>1220.26</v>
      </c>
      <c r="R195" s="28"/>
      <c r="S195" s="28"/>
      <c r="T195" s="28"/>
      <c r="U195" s="29">
        <v>666.86</v>
      </c>
      <c r="V195" s="29">
        <v>105.21</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1:85" x14ac:dyDescent="0.3">
      <c r="A196" s="24" t="s">
        <v>268</v>
      </c>
      <c r="B196" s="29">
        <v>65656</v>
      </c>
      <c r="C196" s="28"/>
      <c r="D196" s="29">
        <v>2420.21</v>
      </c>
      <c r="E196" s="29">
        <v>6346.08</v>
      </c>
      <c r="F196" s="29">
        <v>22613.040000000001</v>
      </c>
      <c r="G196" s="29">
        <v>5323.06</v>
      </c>
      <c r="H196" s="29">
        <v>2344.92</v>
      </c>
      <c r="I196" s="29">
        <v>2092.34</v>
      </c>
      <c r="J196" s="29">
        <v>4924.43</v>
      </c>
      <c r="K196" s="29">
        <v>8440.9500000000007</v>
      </c>
      <c r="L196" s="29">
        <v>1264.75</v>
      </c>
      <c r="M196" s="29">
        <v>2903.72</v>
      </c>
      <c r="N196" s="29">
        <v>2261.56</v>
      </c>
      <c r="O196" s="29">
        <v>1099.57</v>
      </c>
      <c r="P196" s="29">
        <v>1352.65</v>
      </c>
      <c r="Q196" s="29">
        <v>1324.7</v>
      </c>
      <c r="R196" s="28"/>
      <c r="S196" s="28"/>
      <c r="T196" s="28"/>
      <c r="U196" s="29">
        <v>718.39</v>
      </c>
      <c r="V196" s="29">
        <v>120.5</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1:85" x14ac:dyDescent="0.3">
      <c r="A197" s="24" t="s">
        <v>269</v>
      </c>
      <c r="B197" s="29">
        <v>60458.559999999998</v>
      </c>
      <c r="C197" s="28"/>
      <c r="D197" s="29">
        <v>2194.64</v>
      </c>
      <c r="E197" s="29">
        <v>5798.72</v>
      </c>
      <c r="F197" s="29">
        <v>20771.28</v>
      </c>
      <c r="G197" s="29">
        <v>4697.99</v>
      </c>
      <c r="H197" s="29">
        <v>1993.01</v>
      </c>
      <c r="I197" s="29">
        <v>1912.04</v>
      </c>
      <c r="J197" s="29">
        <v>4518.5600000000004</v>
      </c>
      <c r="K197" s="29">
        <v>8333.1200000000008</v>
      </c>
      <c r="L197" s="29">
        <v>1152.31</v>
      </c>
      <c r="M197" s="29">
        <v>2668.07</v>
      </c>
      <c r="N197" s="29">
        <v>2033.26</v>
      </c>
      <c r="O197" s="29">
        <v>962.06</v>
      </c>
      <c r="P197" s="29">
        <v>1334.7</v>
      </c>
      <c r="Q197" s="29">
        <v>1224.93</v>
      </c>
      <c r="R197" s="28"/>
      <c r="S197" s="28"/>
      <c r="T197" s="28"/>
      <c r="U197" s="29">
        <v>650.34</v>
      </c>
      <c r="V197" s="29">
        <v>120.22</v>
      </c>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1:85" x14ac:dyDescent="0.3">
      <c r="A198" s="24" t="s">
        <v>270</v>
      </c>
      <c r="B198" s="29">
        <v>60133.06</v>
      </c>
      <c r="C198" s="28"/>
      <c r="D198" s="29">
        <v>2234.59</v>
      </c>
      <c r="E198" s="29">
        <v>5775.48</v>
      </c>
      <c r="F198" s="29">
        <v>20271.400000000001</v>
      </c>
      <c r="G198" s="29">
        <v>4501.17</v>
      </c>
      <c r="H198" s="29">
        <v>1877.76</v>
      </c>
      <c r="I198" s="29">
        <v>1917.09</v>
      </c>
      <c r="J198" s="29">
        <v>4602.9399999999996</v>
      </c>
      <c r="K198" s="29">
        <v>8385.5400000000009</v>
      </c>
      <c r="L198" s="29">
        <v>1182.28</v>
      </c>
      <c r="M198" s="29">
        <v>2731.69</v>
      </c>
      <c r="N198" s="29">
        <v>2127.09</v>
      </c>
      <c r="O198" s="29">
        <v>1001</v>
      </c>
      <c r="P198" s="29">
        <v>1379.84</v>
      </c>
      <c r="Q198" s="29">
        <v>1259.31</v>
      </c>
      <c r="R198" s="28"/>
      <c r="S198" s="28"/>
      <c r="T198" s="28"/>
      <c r="U198" s="29">
        <v>661.24</v>
      </c>
      <c r="V198" s="29">
        <v>129.26</v>
      </c>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1:85" x14ac:dyDescent="0.3">
      <c r="A199" s="24" t="s">
        <v>271</v>
      </c>
      <c r="B199" s="29">
        <v>53768.63</v>
      </c>
      <c r="C199" s="28"/>
      <c r="D199" s="29">
        <v>2117.5700000000002</v>
      </c>
      <c r="E199" s="29">
        <v>5280.89</v>
      </c>
      <c r="F199" s="29">
        <v>17641.37</v>
      </c>
      <c r="G199" s="29">
        <v>3915.57</v>
      </c>
      <c r="H199" s="29">
        <v>1580.46</v>
      </c>
      <c r="I199" s="29">
        <v>1756.61</v>
      </c>
      <c r="J199" s="29">
        <v>4310.2299999999996</v>
      </c>
      <c r="K199" s="29">
        <v>7160.81</v>
      </c>
      <c r="L199" s="29">
        <v>1136.67</v>
      </c>
      <c r="M199" s="29">
        <v>2478.17</v>
      </c>
      <c r="N199" s="29">
        <v>2086.4</v>
      </c>
      <c r="O199" s="29">
        <v>981.93</v>
      </c>
      <c r="P199" s="29">
        <v>1286.3900000000001</v>
      </c>
      <c r="Q199" s="29">
        <v>1193.1600000000001</v>
      </c>
      <c r="R199" s="28"/>
      <c r="S199" s="28"/>
      <c r="T199" s="28"/>
      <c r="U199" s="29">
        <v>623.47</v>
      </c>
      <c r="V199" s="29">
        <v>127.85</v>
      </c>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1:85" x14ac:dyDescent="0.3">
      <c r="A200" s="24" t="s">
        <v>272</v>
      </c>
      <c r="B200" s="29">
        <v>60569.31</v>
      </c>
      <c r="C200" s="28"/>
      <c r="D200" s="29">
        <v>2488.35</v>
      </c>
      <c r="E200" s="29">
        <v>6195.6</v>
      </c>
      <c r="F200" s="29">
        <v>19103.03</v>
      </c>
      <c r="G200" s="29">
        <v>4427.21</v>
      </c>
      <c r="H200" s="29">
        <v>1963.1</v>
      </c>
      <c r="I200" s="29">
        <v>2015.45</v>
      </c>
      <c r="J200" s="29">
        <v>5090.0600000000004</v>
      </c>
      <c r="K200" s="29">
        <v>7341.22</v>
      </c>
      <c r="L200" s="29">
        <v>1404.64</v>
      </c>
      <c r="M200" s="29">
        <v>2735.25</v>
      </c>
      <c r="N200" s="29">
        <v>2679.83</v>
      </c>
      <c r="O200" s="29">
        <v>1292.33</v>
      </c>
      <c r="P200" s="29">
        <v>1389.57</v>
      </c>
      <c r="Q200" s="29">
        <v>1416.41</v>
      </c>
      <c r="R200" s="28"/>
      <c r="S200" s="28"/>
      <c r="T200" s="28"/>
      <c r="U200" s="29">
        <v>758.98</v>
      </c>
      <c r="V200" s="29">
        <v>151.81</v>
      </c>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1:85" x14ac:dyDescent="0.3">
      <c r="A201" s="24" t="s">
        <v>273</v>
      </c>
      <c r="B201" s="29">
        <v>53210.080000000002</v>
      </c>
      <c r="C201" s="28"/>
      <c r="D201" s="29">
        <v>2289.15</v>
      </c>
      <c r="E201" s="29">
        <v>5590.88</v>
      </c>
      <c r="F201" s="29">
        <v>16490.13</v>
      </c>
      <c r="G201" s="29">
        <v>3873.55</v>
      </c>
      <c r="H201" s="29">
        <v>1653.89</v>
      </c>
      <c r="I201" s="29">
        <v>1795.48</v>
      </c>
      <c r="J201" s="29">
        <v>4617.25</v>
      </c>
      <c r="K201" s="29">
        <v>5949.93</v>
      </c>
      <c r="L201" s="29">
        <v>1295.25</v>
      </c>
      <c r="M201" s="29">
        <v>2432.46</v>
      </c>
      <c r="N201" s="29">
        <v>2485.96</v>
      </c>
      <c r="O201" s="29">
        <v>1189.02</v>
      </c>
      <c r="P201" s="29">
        <v>1295.9000000000001</v>
      </c>
      <c r="Q201" s="29">
        <v>1303.43</v>
      </c>
      <c r="R201" s="28"/>
      <c r="S201" s="28"/>
      <c r="T201" s="28"/>
      <c r="U201" s="29">
        <v>695.13</v>
      </c>
      <c r="V201" s="29">
        <v>146.28</v>
      </c>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1:85" x14ac:dyDescent="0.3">
      <c r="A202" s="24" t="s">
        <v>274</v>
      </c>
      <c r="B202" s="29">
        <v>53621.64</v>
      </c>
      <c r="C202" s="28"/>
      <c r="D202" s="29">
        <v>2355.2399999999998</v>
      </c>
      <c r="E202" s="29">
        <v>5719.45</v>
      </c>
      <c r="F202" s="29">
        <v>16160.3</v>
      </c>
      <c r="G202" s="29">
        <v>3884.21</v>
      </c>
      <c r="H202" s="29">
        <v>1823.79</v>
      </c>
      <c r="I202" s="29">
        <v>1787.86</v>
      </c>
      <c r="J202" s="29">
        <v>4718.5</v>
      </c>
      <c r="K202" s="29">
        <v>5680.91</v>
      </c>
      <c r="L202" s="29">
        <v>1370.48</v>
      </c>
      <c r="M202" s="29">
        <v>2497.2800000000002</v>
      </c>
      <c r="N202" s="29">
        <v>2686.48</v>
      </c>
      <c r="O202" s="29">
        <v>1295.78</v>
      </c>
      <c r="P202" s="29">
        <v>1300.1400000000001</v>
      </c>
      <c r="Q202" s="29">
        <v>1345.77</v>
      </c>
      <c r="R202" s="28"/>
      <c r="S202" s="28"/>
      <c r="T202" s="28"/>
      <c r="U202" s="29">
        <v>730.31</v>
      </c>
      <c r="V202" s="29">
        <v>150.74</v>
      </c>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1:85" x14ac:dyDescent="0.3">
      <c r="A203" s="24" t="s">
        <v>275</v>
      </c>
      <c r="B203" s="29">
        <v>53408.04</v>
      </c>
      <c r="C203" s="28"/>
      <c r="D203" s="29">
        <v>2335.63</v>
      </c>
      <c r="E203" s="29">
        <v>5731.3</v>
      </c>
      <c r="F203" s="29">
        <v>15726.97</v>
      </c>
      <c r="G203" s="29">
        <v>3864.86</v>
      </c>
      <c r="H203" s="29">
        <v>2070.37</v>
      </c>
      <c r="I203" s="29">
        <v>1722.8</v>
      </c>
      <c r="J203" s="29">
        <v>4659.8500000000004</v>
      </c>
      <c r="K203" s="29">
        <v>5734.92</v>
      </c>
      <c r="L203" s="29">
        <v>1391.95</v>
      </c>
      <c r="M203" s="29">
        <v>2419.7600000000002</v>
      </c>
      <c r="N203" s="29">
        <v>2786.6</v>
      </c>
      <c r="O203" s="29">
        <v>1354.53</v>
      </c>
      <c r="P203" s="29">
        <v>1260.55</v>
      </c>
      <c r="Q203" s="29">
        <v>1336.67</v>
      </c>
      <c r="R203" s="28"/>
      <c r="S203" s="28"/>
      <c r="T203" s="28"/>
      <c r="U203" s="29">
        <v>745</v>
      </c>
      <c r="V203" s="29">
        <v>147.05000000000001</v>
      </c>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row r="204" spans="1:85" x14ac:dyDescent="0.3">
      <c r="A204" s="24" t="s">
        <v>276</v>
      </c>
      <c r="B204" s="29">
        <v>60184.43</v>
      </c>
      <c r="C204" s="28"/>
      <c r="D204" s="29">
        <v>2549.96</v>
      </c>
      <c r="E204" s="29">
        <v>6477.11</v>
      </c>
      <c r="F204" s="29">
        <v>17484.62</v>
      </c>
      <c r="G204" s="29">
        <v>4372.7</v>
      </c>
      <c r="H204" s="29">
        <v>2633.34</v>
      </c>
      <c r="I204" s="29">
        <v>1869.87</v>
      </c>
      <c r="J204" s="29">
        <v>5146.71</v>
      </c>
      <c r="K204" s="29">
        <v>6740.6</v>
      </c>
      <c r="L204" s="29">
        <v>1560.46</v>
      </c>
      <c r="M204" s="29">
        <v>2625.46</v>
      </c>
      <c r="N204" s="29">
        <v>3191.52</v>
      </c>
      <c r="O204" s="29">
        <v>1556.76</v>
      </c>
      <c r="P204" s="29">
        <v>1356.63</v>
      </c>
      <c r="Q204" s="29">
        <v>1479.4</v>
      </c>
      <c r="R204" s="28"/>
      <c r="S204" s="28"/>
      <c r="T204" s="28"/>
      <c r="U204" s="29">
        <v>841.07</v>
      </c>
      <c r="V204" s="29">
        <v>159.72999999999999</v>
      </c>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row>
    <row r="205" spans="1:85" x14ac:dyDescent="0.3">
      <c r="A205" s="24" t="s">
        <v>277</v>
      </c>
      <c r="B205" s="29">
        <v>54198.03</v>
      </c>
      <c r="C205" s="28"/>
      <c r="D205" s="29">
        <v>2291.0100000000002</v>
      </c>
      <c r="E205" s="29">
        <v>5813.04</v>
      </c>
      <c r="F205" s="29">
        <v>15545.38</v>
      </c>
      <c r="G205" s="29">
        <v>3900.87</v>
      </c>
      <c r="H205" s="29">
        <v>2504.42</v>
      </c>
      <c r="I205" s="29">
        <v>1641.4</v>
      </c>
      <c r="J205" s="29">
        <v>4602.33</v>
      </c>
      <c r="K205" s="29">
        <v>6264.34</v>
      </c>
      <c r="L205" s="29">
        <v>1411.86</v>
      </c>
      <c r="M205" s="29">
        <v>2252.0500000000002</v>
      </c>
      <c r="N205" s="29">
        <v>2923.13</v>
      </c>
      <c r="O205" s="29">
        <v>1410.2</v>
      </c>
      <c r="P205" s="29">
        <v>1260.57</v>
      </c>
      <c r="Q205" s="29">
        <v>1340.48</v>
      </c>
      <c r="R205" s="28"/>
      <c r="S205" s="28"/>
      <c r="T205" s="28"/>
      <c r="U205" s="29">
        <v>764.06</v>
      </c>
      <c r="V205" s="29">
        <v>145.61000000000001</v>
      </c>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row>
    <row r="206" spans="1:85" x14ac:dyDescent="0.3">
      <c r="A206" s="24" t="s">
        <v>278</v>
      </c>
      <c r="B206" s="29">
        <v>57033.23</v>
      </c>
      <c r="C206" s="28"/>
      <c r="D206" s="29">
        <v>2385</v>
      </c>
      <c r="E206" s="29">
        <v>6121.38</v>
      </c>
      <c r="F206" s="29">
        <v>16194.23</v>
      </c>
      <c r="G206" s="29">
        <v>4083.03</v>
      </c>
      <c r="H206" s="29">
        <v>2734.91</v>
      </c>
      <c r="I206" s="29">
        <v>1710.3</v>
      </c>
      <c r="J206" s="29">
        <v>4818.49</v>
      </c>
      <c r="K206" s="29">
        <v>6644.94</v>
      </c>
      <c r="L206" s="29">
        <v>1472.2</v>
      </c>
      <c r="M206" s="29">
        <v>2452.89</v>
      </c>
      <c r="N206" s="29">
        <v>3097.52</v>
      </c>
      <c r="O206" s="29">
        <v>1474.28</v>
      </c>
      <c r="P206" s="29">
        <v>1329.66</v>
      </c>
      <c r="Q206" s="29">
        <v>1418.45</v>
      </c>
      <c r="R206" s="28"/>
      <c r="S206" s="28"/>
      <c r="T206" s="28"/>
      <c r="U206" s="29">
        <v>800.7</v>
      </c>
      <c r="V206" s="29">
        <v>157.85</v>
      </c>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row>
    <row r="207" spans="1:85" x14ac:dyDescent="0.3">
      <c r="A207" s="24" t="s">
        <v>279</v>
      </c>
      <c r="B207" s="29">
        <v>55568.1</v>
      </c>
      <c r="C207" s="28"/>
      <c r="D207" s="29">
        <v>2321.3000000000002</v>
      </c>
      <c r="E207" s="29">
        <v>5988.17</v>
      </c>
      <c r="F207" s="29">
        <v>15751.46</v>
      </c>
      <c r="G207" s="29">
        <v>3967.46</v>
      </c>
      <c r="H207" s="29">
        <v>2671.17</v>
      </c>
      <c r="I207" s="29">
        <v>1687.14</v>
      </c>
      <c r="J207" s="29">
        <v>4732.88</v>
      </c>
      <c r="K207" s="29">
        <v>6325.27</v>
      </c>
      <c r="L207" s="29">
        <v>1425.14</v>
      </c>
      <c r="M207" s="29">
        <v>2421.0500000000002</v>
      </c>
      <c r="N207" s="29">
        <v>3038.43</v>
      </c>
      <c r="O207" s="29">
        <v>1418.53</v>
      </c>
      <c r="P207" s="29">
        <v>1324.92</v>
      </c>
      <c r="Q207" s="29">
        <v>1414.05</v>
      </c>
      <c r="R207" s="28"/>
      <c r="S207" s="28"/>
      <c r="T207" s="28"/>
      <c r="U207" s="29">
        <v>778.18</v>
      </c>
      <c r="V207" s="29">
        <v>165.14</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row>
    <row r="208" spans="1:85" x14ac:dyDescent="0.3">
      <c r="A208" s="24" t="s">
        <v>280</v>
      </c>
      <c r="B208" s="29">
        <v>63898.879999999997</v>
      </c>
      <c r="C208" s="28"/>
      <c r="D208" s="29">
        <v>2642.56</v>
      </c>
      <c r="E208" s="29">
        <v>7025.41</v>
      </c>
      <c r="F208" s="29">
        <v>18269.93</v>
      </c>
      <c r="G208" s="29">
        <v>4607.22</v>
      </c>
      <c r="H208" s="29">
        <v>3019.36</v>
      </c>
      <c r="I208" s="29">
        <v>1977.48</v>
      </c>
      <c r="J208" s="29">
        <v>5478.2</v>
      </c>
      <c r="K208" s="29">
        <v>7018.42</v>
      </c>
      <c r="L208" s="29">
        <v>1608.55</v>
      </c>
      <c r="M208" s="29">
        <v>2781.75</v>
      </c>
      <c r="N208" s="29">
        <v>3470.08</v>
      </c>
      <c r="O208" s="29">
        <v>1596.02</v>
      </c>
      <c r="P208" s="29">
        <v>1516.09</v>
      </c>
      <c r="Q208" s="29">
        <v>1643.49</v>
      </c>
      <c r="R208" s="28"/>
      <c r="S208" s="28"/>
      <c r="T208" s="28"/>
      <c r="U208" s="29">
        <v>881.59</v>
      </c>
      <c r="V208" s="29">
        <v>201.83</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row>
    <row r="209" spans="1:85" x14ac:dyDescent="0.3">
      <c r="A209" s="24" t="s">
        <v>281</v>
      </c>
      <c r="B209" s="29">
        <v>61387.63</v>
      </c>
      <c r="C209" s="28"/>
      <c r="D209" s="29">
        <v>2558.59</v>
      </c>
      <c r="E209" s="29">
        <v>6777.11</v>
      </c>
      <c r="F209" s="29">
        <v>17598.8</v>
      </c>
      <c r="G209" s="29">
        <v>4421.1400000000003</v>
      </c>
      <c r="H209" s="29">
        <v>2815.2</v>
      </c>
      <c r="I209" s="29">
        <v>1935.9</v>
      </c>
      <c r="J209" s="29">
        <v>5322.5</v>
      </c>
      <c r="K209" s="29">
        <v>6485.85</v>
      </c>
      <c r="L209" s="29">
        <v>1541.49</v>
      </c>
      <c r="M209" s="29">
        <v>2732.24</v>
      </c>
      <c r="N209" s="29">
        <v>3351.76</v>
      </c>
      <c r="O209" s="29">
        <v>1513.68</v>
      </c>
      <c r="P209" s="29">
        <v>1508.24</v>
      </c>
      <c r="Q209" s="29">
        <v>1614.84</v>
      </c>
      <c r="R209" s="28"/>
      <c r="S209" s="28"/>
      <c r="T209" s="28"/>
      <c r="U209" s="29">
        <v>847.04</v>
      </c>
      <c r="V209" s="29">
        <v>206.49</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row>
    <row r="210" spans="1:85" x14ac:dyDescent="0.3">
      <c r="A210" s="24" t="s">
        <v>282</v>
      </c>
      <c r="B210" s="29">
        <v>61665.17</v>
      </c>
      <c r="C210" s="28"/>
      <c r="D210" s="29">
        <v>2529.2199999999998</v>
      </c>
      <c r="E210" s="29">
        <v>6875.23</v>
      </c>
      <c r="F210" s="29">
        <v>17770.919999999998</v>
      </c>
      <c r="G210" s="29">
        <v>4452.3900000000003</v>
      </c>
      <c r="H210" s="29">
        <v>2749.14</v>
      </c>
      <c r="I210" s="29">
        <v>1968.83</v>
      </c>
      <c r="J210" s="29">
        <v>5387.89</v>
      </c>
      <c r="K210" s="29">
        <v>6325.51</v>
      </c>
      <c r="L210" s="29">
        <v>1546.57</v>
      </c>
      <c r="M210" s="29">
        <v>2768.03</v>
      </c>
      <c r="N210" s="29">
        <v>3386.4</v>
      </c>
      <c r="O210" s="29">
        <v>1510.27</v>
      </c>
      <c r="P210" s="29">
        <v>1537.01</v>
      </c>
      <c r="Q210" s="29">
        <v>1636.55</v>
      </c>
      <c r="R210" s="28"/>
      <c r="S210" s="28"/>
      <c r="T210" s="28"/>
      <c r="U210" s="29">
        <v>849.64</v>
      </c>
      <c r="V210" s="29">
        <v>214.44</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row>
    <row r="211" spans="1:85" x14ac:dyDescent="0.3">
      <c r="A211" s="24" t="s">
        <v>283</v>
      </c>
      <c r="B211" s="29">
        <v>62211.4</v>
      </c>
      <c r="C211" s="28"/>
      <c r="D211" s="29">
        <v>2473.6999999999998</v>
      </c>
      <c r="E211" s="29">
        <v>7056.39</v>
      </c>
      <c r="F211" s="29">
        <v>17977.78</v>
      </c>
      <c r="G211" s="29">
        <v>4513.8500000000004</v>
      </c>
      <c r="H211" s="29">
        <v>2723.87</v>
      </c>
      <c r="I211" s="29">
        <v>1984.79</v>
      </c>
      <c r="J211" s="29">
        <v>5438.39</v>
      </c>
      <c r="K211" s="29">
        <v>6342.75</v>
      </c>
      <c r="L211" s="29">
        <v>1559.77</v>
      </c>
      <c r="M211" s="29">
        <v>2775.92</v>
      </c>
      <c r="N211" s="29">
        <v>3436.21</v>
      </c>
      <c r="O211" s="29">
        <v>1521.68</v>
      </c>
      <c r="P211" s="29">
        <v>1545.43</v>
      </c>
      <c r="Q211" s="29">
        <v>1635.58</v>
      </c>
      <c r="R211" s="28"/>
      <c r="S211" s="28"/>
      <c r="T211" s="28"/>
      <c r="U211" s="29">
        <v>853.79</v>
      </c>
      <c r="V211" s="29">
        <v>215.88</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row>
    <row r="212" spans="1:85" x14ac:dyDescent="0.3">
      <c r="A212" s="24" t="s">
        <v>284</v>
      </c>
      <c r="B212" s="29">
        <v>70492.490000000005</v>
      </c>
      <c r="C212" s="28"/>
      <c r="D212" s="29">
        <v>2710.09</v>
      </c>
      <c r="E212" s="29">
        <v>8213.64</v>
      </c>
      <c r="F212" s="29">
        <v>20419.98</v>
      </c>
      <c r="G212" s="29">
        <v>5161.0200000000004</v>
      </c>
      <c r="H212" s="29">
        <v>3093.72</v>
      </c>
      <c r="I212" s="29">
        <v>2215.98</v>
      </c>
      <c r="J212" s="29">
        <v>6111.86</v>
      </c>
      <c r="K212" s="29">
        <v>7250.18</v>
      </c>
      <c r="L212" s="29">
        <v>1752.48</v>
      </c>
      <c r="M212" s="29">
        <v>3071.78</v>
      </c>
      <c r="N212" s="29">
        <v>3899.25</v>
      </c>
      <c r="O212" s="29">
        <v>1721.42</v>
      </c>
      <c r="P212" s="29">
        <v>1701.64</v>
      </c>
      <c r="Q212" s="29">
        <v>1803.92</v>
      </c>
      <c r="R212" s="28"/>
      <c r="S212" s="28"/>
      <c r="T212" s="28"/>
      <c r="U212" s="29">
        <v>955.9</v>
      </c>
      <c r="V212" s="29">
        <v>237.36</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row>
    <row r="213" spans="1:85" x14ac:dyDescent="0.3">
      <c r="A213" s="24" t="s">
        <v>285</v>
      </c>
      <c r="B213" s="29">
        <v>66138.03</v>
      </c>
      <c r="C213" s="28"/>
      <c r="D213" s="29">
        <v>2525.63</v>
      </c>
      <c r="E213" s="29">
        <v>7739.65</v>
      </c>
      <c r="F213" s="29">
        <v>19118.18</v>
      </c>
      <c r="G213" s="29">
        <v>4863.1000000000004</v>
      </c>
      <c r="H213" s="29">
        <v>2923.5</v>
      </c>
      <c r="I213" s="29">
        <v>2056.35</v>
      </c>
      <c r="J213" s="29">
        <v>5728.86</v>
      </c>
      <c r="K213" s="29">
        <v>6675.02</v>
      </c>
      <c r="L213" s="29">
        <v>1667.26</v>
      </c>
      <c r="M213" s="29">
        <v>2888.64</v>
      </c>
      <c r="N213" s="29">
        <v>3749.86</v>
      </c>
      <c r="O213" s="29">
        <v>1639.91</v>
      </c>
      <c r="P213" s="29">
        <v>1601.17</v>
      </c>
      <c r="Q213" s="29">
        <v>1677.21</v>
      </c>
      <c r="R213" s="28"/>
      <c r="S213" s="28"/>
      <c r="T213" s="28"/>
      <c r="U213" s="29">
        <v>905.31</v>
      </c>
      <c r="V213" s="29">
        <v>217.36</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row>
    <row r="214" spans="1:85" x14ac:dyDescent="0.3">
      <c r="A214" s="24" t="s">
        <v>286</v>
      </c>
      <c r="B214" s="29">
        <v>63663.839999999997</v>
      </c>
      <c r="C214" s="28"/>
      <c r="D214" s="29">
        <v>2475.66</v>
      </c>
      <c r="E214" s="29">
        <v>7591.34</v>
      </c>
      <c r="F214" s="29">
        <v>18424.84</v>
      </c>
      <c r="G214" s="29">
        <v>4647.12</v>
      </c>
      <c r="H214" s="29">
        <v>2793.89</v>
      </c>
      <c r="I214" s="29">
        <v>1933.77</v>
      </c>
      <c r="J214" s="29">
        <v>5449.97</v>
      </c>
      <c r="K214" s="29">
        <v>6417.22</v>
      </c>
      <c r="L214" s="29">
        <v>1589.6</v>
      </c>
      <c r="M214" s="29">
        <v>2800.83</v>
      </c>
      <c r="N214" s="29">
        <v>3592.94</v>
      </c>
      <c r="O214" s="29">
        <v>1545.52</v>
      </c>
      <c r="P214" s="29">
        <v>1577.66</v>
      </c>
      <c r="Q214" s="29">
        <v>1596.97</v>
      </c>
      <c r="R214" s="28"/>
      <c r="S214" s="28"/>
      <c r="T214" s="28"/>
      <c r="U214" s="29">
        <v>864.65</v>
      </c>
      <c r="V214" s="29">
        <v>209.87</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row>
    <row r="215" spans="1:85" x14ac:dyDescent="0.3">
      <c r="A215" s="24" t="s">
        <v>287</v>
      </c>
      <c r="B215" s="29">
        <v>65196.91</v>
      </c>
      <c r="C215" s="28"/>
      <c r="D215" s="29">
        <v>2633.64</v>
      </c>
      <c r="E215" s="29">
        <v>7998.21</v>
      </c>
      <c r="F215" s="29">
        <v>18837.52</v>
      </c>
      <c r="G215" s="29">
        <v>4745.43</v>
      </c>
      <c r="H215" s="29">
        <v>2896.35</v>
      </c>
      <c r="I215" s="29">
        <v>1927.07</v>
      </c>
      <c r="J215" s="29">
        <v>5492.19</v>
      </c>
      <c r="K215" s="29">
        <v>6546.4</v>
      </c>
      <c r="L215" s="29">
        <v>1591.65</v>
      </c>
      <c r="M215" s="29">
        <v>2870.75</v>
      </c>
      <c r="N215" s="29">
        <v>3623.33</v>
      </c>
      <c r="O215" s="29">
        <v>1536.21</v>
      </c>
      <c r="P215" s="29">
        <v>1636.83</v>
      </c>
      <c r="Q215" s="29">
        <v>1618.37</v>
      </c>
      <c r="R215" s="28"/>
      <c r="S215" s="28"/>
      <c r="T215" s="28"/>
      <c r="U215" s="29">
        <v>870.33</v>
      </c>
      <c r="V215" s="29">
        <v>216.97</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row>
    <row r="216" spans="1:85" x14ac:dyDescent="0.3">
      <c r="A216" s="24" t="s">
        <v>288</v>
      </c>
      <c r="B216" s="29">
        <v>74259.42</v>
      </c>
      <c r="C216" s="28"/>
      <c r="D216" s="29">
        <v>3094.17</v>
      </c>
      <c r="E216" s="29">
        <v>9342.0499999999993</v>
      </c>
      <c r="F216" s="29">
        <v>21478.2</v>
      </c>
      <c r="G216" s="29">
        <v>5398.03</v>
      </c>
      <c r="H216" s="29">
        <v>3354.42</v>
      </c>
      <c r="I216" s="29">
        <v>2140.29</v>
      </c>
      <c r="J216" s="29">
        <v>6160.19</v>
      </c>
      <c r="K216" s="29">
        <v>7449.73</v>
      </c>
      <c r="L216" s="29">
        <v>1761.27</v>
      </c>
      <c r="M216" s="29">
        <v>3251.09</v>
      </c>
      <c r="N216" s="29">
        <v>4042.63</v>
      </c>
      <c r="O216" s="29">
        <v>1696.19</v>
      </c>
      <c r="P216" s="29">
        <v>1868.99</v>
      </c>
      <c r="Q216" s="29">
        <v>1823.36</v>
      </c>
      <c r="R216" s="28"/>
      <c r="S216" s="28"/>
      <c r="T216" s="28"/>
      <c r="U216" s="29">
        <v>969.21</v>
      </c>
      <c r="V216" s="29">
        <v>250.67</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row>
    <row r="217" spans="1:85" x14ac:dyDescent="0.3">
      <c r="A217" s="24" t="s">
        <v>289</v>
      </c>
      <c r="B217" s="29">
        <v>72132.25</v>
      </c>
      <c r="C217" s="28"/>
      <c r="D217" s="29">
        <v>3110.31</v>
      </c>
      <c r="E217" s="29">
        <v>9092.34</v>
      </c>
      <c r="F217" s="29">
        <v>20997.66</v>
      </c>
      <c r="G217" s="29">
        <v>5247.56</v>
      </c>
      <c r="H217" s="29">
        <v>3326.44</v>
      </c>
      <c r="I217" s="29">
        <v>2029.26</v>
      </c>
      <c r="J217" s="29">
        <v>5898.66</v>
      </c>
      <c r="K217" s="29">
        <v>7046.85</v>
      </c>
      <c r="L217" s="29">
        <v>1688.26</v>
      </c>
      <c r="M217" s="29">
        <v>3206</v>
      </c>
      <c r="N217" s="29">
        <v>3892.11</v>
      </c>
      <c r="O217" s="29">
        <v>1614.61</v>
      </c>
      <c r="P217" s="29">
        <v>1858.99</v>
      </c>
      <c r="Q217" s="29">
        <v>1768.85</v>
      </c>
      <c r="R217" s="28"/>
      <c r="S217" s="28"/>
      <c r="T217" s="28"/>
      <c r="U217" s="29">
        <v>933.37</v>
      </c>
      <c r="V217" s="29">
        <v>244.74</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row>
    <row r="218" spans="1:85" x14ac:dyDescent="0.3">
      <c r="A218" s="24" t="s">
        <v>290</v>
      </c>
      <c r="B218" s="29">
        <v>74520.94</v>
      </c>
      <c r="C218" s="28"/>
      <c r="D218" s="29">
        <v>3157.22</v>
      </c>
      <c r="E218" s="29">
        <v>9449.2099999999991</v>
      </c>
      <c r="F218" s="29">
        <v>22053.1</v>
      </c>
      <c r="G218" s="29">
        <v>5421.53</v>
      </c>
      <c r="H218" s="29">
        <v>3412.09</v>
      </c>
      <c r="I218" s="29">
        <v>2053.71</v>
      </c>
      <c r="J218" s="29">
        <v>6020.93</v>
      </c>
      <c r="K218" s="29">
        <v>7241.13</v>
      </c>
      <c r="L218" s="29">
        <v>1692.19</v>
      </c>
      <c r="M218" s="29">
        <v>3353.05</v>
      </c>
      <c r="N218" s="29">
        <v>3891.22</v>
      </c>
      <c r="O218" s="29">
        <v>1595.51</v>
      </c>
      <c r="P218" s="29">
        <v>1979.11</v>
      </c>
      <c r="Q218" s="29">
        <v>1817.05</v>
      </c>
      <c r="R218" s="28"/>
      <c r="S218" s="28"/>
      <c r="T218" s="28"/>
      <c r="U218" s="29">
        <v>943.88</v>
      </c>
      <c r="V218" s="29">
        <v>259.29000000000002</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row>
    <row r="219" spans="1:85" x14ac:dyDescent="0.3">
      <c r="A219" s="24" t="s">
        <v>291</v>
      </c>
      <c r="B219" s="29">
        <v>73687.149999999994</v>
      </c>
      <c r="C219" s="28"/>
      <c r="D219" s="29">
        <v>2970.87</v>
      </c>
      <c r="E219" s="29">
        <v>9284.85</v>
      </c>
      <c r="F219" s="29">
        <v>22225.22</v>
      </c>
      <c r="G219" s="29">
        <v>5372.24</v>
      </c>
      <c r="H219" s="29">
        <v>3329.56</v>
      </c>
      <c r="I219" s="29">
        <v>1999.48</v>
      </c>
      <c r="J219" s="29">
        <v>5918.68</v>
      </c>
      <c r="K219" s="29">
        <v>7204.03</v>
      </c>
      <c r="L219" s="29">
        <v>1631.98</v>
      </c>
      <c r="M219" s="29">
        <v>3350.24</v>
      </c>
      <c r="N219" s="29">
        <v>3732.15</v>
      </c>
      <c r="O219" s="29">
        <v>1514.9</v>
      </c>
      <c r="P219" s="29">
        <v>2013.81</v>
      </c>
      <c r="Q219" s="29">
        <v>1783.58</v>
      </c>
      <c r="R219" s="28"/>
      <c r="S219" s="28"/>
      <c r="T219" s="28"/>
      <c r="U219" s="29">
        <v>916.72</v>
      </c>
      <c r="V219" s="29">
        <v>261.88</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row>
    <row r="220" spans="1:85" x14ac:dyDescent="0.3">
      <c r="A220" s="24" t="s">
        <v>292</v>
      </c>
      <c r="B220" s="29">
        <v>81783.460000000006</v>
      </c>
      <c r="C220" s="28"/>
      <c r="D220" s="29">
        <v>3080.42</v>
      </c>
      <c r="E220" s="29">
        <v>10246.280000000001</v>
      </c>
      <c r="F220" s="29">
        <v>24883.81</v>
      </c>
      <c r="G220" s="29">
        <v>5974.73</v>
      </c>
      <c r="H220" s="29">
        <v>3686.97</v>
      </c>
      <c r="I220" s="29">
        <v>2206.69</v>
      </c>
      <c r="J220" s="29">
        <v>6618.91</v>
      </c>
      <c r="K220" s="29">
        <v>8061.37</v>
      </c>
      <c r="L220" s="29">
        <v>1803.57</v>
      </c>
      <c r="M220" s="29">
        <v>3710.29</v>
      </c>
      <c r="N220" s="29">
        <v>4122.1899999999996</v>
      </c>
      <c r="O220" s="29">
        <v>1667.02</v>
      </c>
      <c r="P220" s="29">
        <v>2246.4499999999998</v>
      </c>
      <c r="Q220" s="29">
        <v>1970.07</v>
      </c>
      <c r="R220" s="28"/>
      <c r="S220" s="28"/>
      <c r="T220" s="28"/>
      <c r="U220" s="29">
        <v>1011.73</v>
      </c>
      <c r="V220" s="29">
        <v>294.45</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row>
    <row r="221" spans="1:85" x14ac:dyDescent="0.3">
      <c r="A221" s="24" t="s">
        <v>293</v>
      </c>
      <c r="B221" s="29">
        <v>78748.490000000005</v>
      </c>
      <c r="C221" s="28"/>
      <c r="D221" s="29">
        <v>2909.36</v>
      </c>
      <c r="E221" s="29">
        <v>9686.24</v>
      </c>
      <c r="F221" s="29">
        <v>24497.62</v>
      </c>
      <c r="G221" s="29">
        <v>4798.7299999999996</v>
      </c>
      <c r="H221" s="29">
        <v>3673.08</v>
      </c>
      <c r="I221" s="29">
        <v>2150.38</v>
      </c>
      <c r="J221" s="29">
        <v>6548.32</v>
      </c>
      <c r="K221" s="29">
        <v>7752.82</v>
      </c>
      <c r="L221" s="29">
        <v>1795.89</v>
      </c>
      <c r="M221" s="29">
        <v>3687.89</v>
      </c>
      <c r="N221" s="29">
        <v>4049.63</v>
      </c>
      <c r="O221" s="29">
        <v>1644.95</v>
      </c>
      <c r="P221" s="29">
        <v>2215.2800000000002</v>
      </c>
      <c r="Q221" s="29">
        <v>1846.89</v>
      </c>
      <c r="R221" s="28"/>
      <c r="S221" s="28"/>
      <c r="T221" s="28"/>
      <c r="U221" s="29">
        <v>1004.51</v>
      </c>
      <c r="V221" s="29">
        <v>288.83</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row>
    <row r="222" spans="1:85" x14ac:dyDescent="0.3">
      <c r="A222" s="24" t="s">
        <v>294</v>
      </c>
      <c r="B222" s="29">
        <v>75490.66</v>
      </c>
      <c r="C222" s="28"/>
      <c r="D222" s="29">
        <v>2707.32</v>
      </c>
      <c r="E222" s="29">
        <v>9089.98</v>
      </c>
      <c r="F222" s="29">
        <v>22987.35</v>
      </c>
      <c r="G222" s="29">
        <v>5517.38</v>
      </c>
      <c r="H222" s="29">
        <v>3491.63</v>
      </c>
      <c r="I222" s="29">
        <v>2009.16</v>
      </c>
      <c r="J222" s="29">
        <v>6220.73</v>
      </c>
      <c r="K222" s="29">
        <v>7209.28</v>
      </c>
      <c r="L222" s="29">
        <v>1722.35</v>
      </c>
      <c r="M222" s="29">
        <v>3582.26</v>
      </c>
      <c r="N222" s="29">
        <v>3892.68</v>
      </c>
      <c r="O222" s="29">
        <v>1547.8</v>
      </c>
      <c r="P222" s="29">
        <v>2214.71</v>
      </c>
      <c r="Q222" s="29">
        <v>1861.57</v>
      </c>
      <c r="R222" s="28"/>
      <c r="S222" s="28"/>
      <c r="T222" s="28"/>
      <c r="U222" s="29">
        <v>963.76</v>
      </c>
      <c r="V222" s="29">
        <v>277.72000000000003</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row>
    <row r="223" spans="1:85" x14ac:dyDescent="0.3">
      <c r="A223" s="24" t="s">
        <v>295</v>
      </c>
      <c r="B223" s="29">
        <v>74729.740000000005</v>
      </c>
      <c r="C223" s="28"/>
      <c r="D223" s="29">
        <v>2739.87</v>
      </c>
      <c r="E223" s="29">
        <v>9123.65</v>
      </c>
      <c r="F223" s="29">
        <v>22137.91</v>
      </c>
      <c r="G223" s="29">
        <v>5397.89</v>
      </c>
      <c r="H223" s="29">
        <v>3544.32</v>
      </c>
      <c r="I223" s="29">
        <v>1989.28</v>
      </c>
      <c r="J223" s="29">
        <v>6276.17</v>
      </c>
      <c r="K223" s="29">
        <v>6951.11</v>
      </c>
      <c r="L223" s="29">
        <v>1777.43</v>
      </c>
      <c r="M223" s="29">
        <v>3603.93</v>
      </c>
      <c r="N223" s="29">
        <v>4007.48</v>
      </c>
      <c r="O223" s="29">
        <v>1596.21</v>
      </c>
      <c r="P223" s="29">
        <v>2219.9</v>
      </c>
      <c r="Q223" s="29">
        <v>1893.52</v>
      </c>
      <c r="R223" s="28"/>
      <c r="S223" s="28"/>
      <c r="T223" s="28"/>
      <c r="U223" s="29">
        <v>987.36</v>
      </c>
      <c r="V223" s="29">
        <v>279.66000000000003</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row>
    <row r="224" spans="1:85" x14ac:dyDescent="0.3">
      <c r="A224" s="24" t="s">
        <v>296</v>
      </c>
      <c r="B224" s="29">
        <v>83951.35</v>
      </c>
      <c r="C224" s="28"/>
      <c r="D224" s="29">
        <v>3182.12</v>
      </c>
      <c r="E224" s="29">
        <v>10448.07</v>
      </c>
      <c r="F224" s="29">
        <v>24023.01</v>
      </c>
      <c r="G224" s="29">
        <v>5986.6</v>
      </c>
      <c r="H224" s="29">
        <v>4076.37</v>
      </c>
      <c r="I224" s="29">
        <v>2254.0300000000002</v>
      </c>
      <c r="J224" s="29">
        <v>7222.62</v>
      </c>
      <c r="K224" s="29">
        <v>7667.18</v>
      </c>
      <c r="L224" s="29">
        <v>2086.67</v>
      </c>
      <c r="M224" s="29">
        <v>4029.37</v>
      </c>
      <c r="N224" s="29">
        <v>4729.78</v>
      </c>
      <c r="O224" s="29">
        <v>1905.23</v>
      </c>
      <c r="P224" s="29">
        <v>2444.79</v>
      </c>
      <c r="Q224" s="29">
        <v>2184.5700000000002</v>
      </c>
      <c r="R224" s="28"/>
      <c r="S224" s="28"/>
      <c r="T224" s="28"/>
      <c r="U224" s="29">
        <v>1147.47</v>
      </c>
      <c r="V224" s="29">
        <v>318.95999999999998</v>
      </c>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row>
    <row r="225" spans="1:85" x14ac:dyDescent="0.3">
      <c r="A225" s="24" t="s">
        <v>297</v>
      </c>
      <c r="B225" s="29">
        <v>84792.97</v>
      </c>
      <c r="C225" s="28"/>
      <c r="D225" s="29">
        <v>3317.29</v>
      </c>
      <c r="E225" s="29">
        <v>10620.88</v>
      </c>
      <c r="F225" s="29">
        <v>23723.46</v>
      </c>
      <c r="G225" s="29">
        <v>5994.55</v>
      </c>
      <c r="H225" s="29">
        <v>4149.24</v>
      </c>
      <c r="I225" s="29">
        <v>2298.5100000000002</v>
      </c>
      <c r="J225" s="29">
        <v>7446.34</v>
      </c>
      <c r="K225" s="29">
        <v>7613.16</v>
      </c>
      <c r="L225" s="29">
        <v>2181.75</v>
      </c>
      <c r="M225" s="29">
        <v>4053.04</v>
      </c>
      <c r="N225" s="29">
        <v>4944.17</v>
      </c>
      <c r="O225" s="29">
        <v>2009.2</v>
      </c>
      <c r="P225" s="29">
        <v>2422.6999999999998</v>
      </c>
      <c r="Q225" s="29">
        <v>2231.48</v>
      </c>
      <c r="R225" s="28"/>
      <c r="S225" s="28"/>
      <c r="T225" s="28"/>
      <c r="U225" s="29">
        <v>1199.55</v>
      </c>
      <c r="V225" s="29">
        <v>330.22</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row>
    <row r="226" spans="1:85" x14ac:dyDescent="0.3">
      <c r="A226" s="24" t="s">
        <v>298</v>
      </c>
      <c r="B226" s="29">
        <v>84630.39</v>
      </c>
      <c r="C226" s="28"/>
      <c r="D226" s="29">
        <v>3301.8</v>
      </c>
      <c r="E226" s="29">
        <v>10574.82</v>
      </c>
      <c r="F226" s="29">
        <v>23641.02</v>
      </c>
      <c r="G226" s="29">
        <v>5887.08</v>
      </c>
      <c r="H226" s="29">
        <v>3993.33</v>
      </c>
      <c r="I226" s="29">
        <v>2299.5300000000002</v>
      </c>
      <c r="J226" s="29">
        <v>7486.79</v>
      </c>
      <c r="K226" s="29">
        <v>7442.49</v>
      </c>
      <c r="L226" s="29">
        <v>2189.0100000000002</v>
      </c>
      <c r="M226" s="29">
        <v>4155.99</v>
      </c>
      <c r="N226" s="29">
        <v>4954.6899999999996</v>
      </c>
      <c r="O226" s="29">
        <v>2025.77</v>
      </c>
      <c r="P226" s="29">
        <v>2520.89</v>
      </c>
      <c r="Q226" s="29">
        <v>2335.12</v>
      </c>
      <c r="R226" s="28"/>
      <c r="S226" s="28"/>
      <c r="T226" s="28"/>
      <c r="U226" s="29">
        <v>1215.3800000000001</v>
      </c>
      <c r="V226" s="29">
        <v>338.87</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row>
    <row r="227" spans="1:85" x14ac:dyDescent="0.3">
      <c r="A227" s="24" t="s">
        <v>299</v>
      </c>
      <c r="B227" s="29">
        <v>90854.55</v>
      </c>
      <c r="C227" s="28"/>
      <c r="D227" s="29">
        <v>3446.59</v>
      </c>
      <c r="E227" s="29">
        <v>11244.19</v>
      </c>
      <c r="F227" s="29">
        <v>25643.95</v>
      </c>
      <c r="G227" s="29">
        <v>6266.7</v>
      </c>
      <c r="H227" s="29">
        <v>4069.48</v>
      </c>
      <c r="I227" s="29">
        <v>2498.0300000000002</v>
      </c>
      <c r="J227" s="29">
        <v>8113.02</v>
      </c>
      <c r="K227" s="29">
        <v>8071.33</v>
      </c>
      <c r="L227" s="29">
        <v>2329.7600000000002</v>
      </c>
      <c r="M227" s="29">
        <v>4447.41</v>
      </c>
      <c r="N227" s="29">
        <v>5290.28</v>
      </c>
      <c r="O227" s="29">
        <v>2187.34</v>
      </c>
      <c r="P227" s="29">
        <v>2724.77</v>
      </c>
      <c r="Q227" s="29">
        <v>2547.58</v>
      </c>
      <c r="R227" s="28"/>
      <c r="S227" s="28"/>
      <c r="T227" s="28"/>
      <c r="U227" s="29">
        <v>1308.82</v>
      </c>
      <c r="V227" s="29">
        <v>373.13</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row>
    <row r="228" spans="1:85" x14ac:dyDescent="0.3">
      <c r="A228" s="24" t="s">
        <v>300</v>
      </c>
      <c r="B228" s="29">
        <v>97961.1</v>
      </c>
      <c r="C228" s="28"/>
      <c r="D228" s="29">
        <v>3578.45</v>
      </c>
      <c r="E228" s="29">
        <v>11944.51</v>
      </c>
      <c r="F228" s="29">
        <v>28043.98</v>
      </c>
      <c r="G228" s="29">
        <v>6695.16</v>
      </c>
      <c r="H228" s="29">
        <v>4138.6499999999996</v>
      </c>
      <c r="I228" s="29">
        <v>2724.75</v>
      </c>
      <c r="J228" s="29">
        <v>8821.98</v>
      </c>
      <c r="K228" s="29">
        <v>8799.17</v>
      </c>
      <c r="L228" s="29">
        <v>2479.3000000000002</v>
      </c>
      <c r="M228" s="29">
        <v>4816.75</v>
      </c>
      <c r="N228" s="29">
        <v>5635.12</v>
      </c>
      <c r="O228" s="29">
        <v>2361.48</v>
      </c>
      <c r="P228" s="29">
        <v>3000.09</v>
      </c>
      <c r="Q228" s="29">
        <v>2784.21</v>
      </c>
      <c r="R228" s="28"/>
      <c r="S228" s="28"/>
      <c r="T228" s="28"/>
      <c r="U228" s="29">
        <v>1411</v>
      </c>
      <c r="V228" s="29">
        <v>411.41</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row>
    <row r="229" spans="1:85" x14ac:dyDescent="0.3">
      <c r="A229" s="24" t="s">
        <v>301</v>
      </c>
      <c r="B229" s="29">
        <v>96266.77</v>
      </c>
      <c r="C229" s="28"/>
      <c r="D229" s="29">
        <v>3409.01</v>
      </c>
      <c r="E229" s="29">
        <v>11522.6</v>
      </c>
      <c r="F229" s="29">
        <v>27933.71</v>
      </c>
      <c r="G229" s="29">
        <v>6488.79</v>
      </c>
      <c r="H229" s="29">
        <v>3802.61</v>
      </c>
      <c r="I229" s="29">
        <v>2704.85</v>
      </c>
      <c r="J229" s="29">
        <v>8732.7900000000009</v>
      </c>
      <c r="K229" s="29">
        <v>8702.2199999999993</v>
      </c>
      <c r="L229" s="29">
        <v>2403.33</v>
      </c>
      <c r="M229" s="29">
        <v>4838.78</v>
      </c>
      <c r="N229" s="29">
        <v>5451.96</v>
      </c>
      <c r="O229" s="29">
        <v>2310.39</v>
      </c>
      <c r="P229" s="29">
        <v>3082.14</v>
      </c>
      <c r="Q229" s="29">
        <v>2778.09</v>
      </c>
      <c r="R229" s="28"/>
      <c r="S229" s="28"/>
      <c r="T229" s="28"/>
      <c r="U229" s="29">
        <v>1389.2</v>
      </c>
      <c r="V229" s="29">
        <v>412.91</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row>
    <row r="230" spans="1:85" x14ac:dyDescent="0.3">
      <c r="A230" s="24" t="s">
        <v>302</v>
      </c>
      <c r="B230" s="29">
        <v>93626.98</v>
      </c>
      <c r="C230" s="28"/>
      <c r="D230" s="29">
        <v>3222.59</v>
      </c>
      <c r="E230" s="29">
        <v>10976.47</v>
      </c>
      <c r="F230" s="29">
        <v>27287.03</v>
      </c>
      <c r="G230" s="29">
        <v>6166.83</v>
      </c>
      <c r="H230" s="29">
        <v>3475.26</v>
      </c>
      <c r="I230" s="29">
        <v>2649.58</v>
      </c>
      <c r="J230" s="29">
        <v>8548.32</v>
      </c>
      <c r="K230" s="29">
        <v>8393.43</v>
      </c>
      <c r="L230" s="29">
        <v>2315.5300000000002</v>
      </c>
      <c r="M230" s="29">
        <v>5157.8500000000004</v>
      </c>
      <c r="N230" s="29">
        <v>5247.36</v>
      </c>
      <c r="O230" s="29">
        <v>2248.34</v>
      </c>
      <c r="P230" s="29">
        <v>3160.24</v>
      </c>
      <c r="Q230" s="29">
        <v>2735.06</v>
      </c>
      <c r="R230" s="28"/>
      <c r="S230" s="28"/>
      <c r="T230" s="28"/>
      <c r="U230" s="29">
        <v>1356.29</v>
      </c>
      <c r="V230" s="29">
        <v>406.95</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row>
    <row r="231" spans="1:85" x14ac:dyDescent="0.3">
      <c r="A231" s="24" t="s">
        <v>303</v>
      </c>
      <c r="B231" s="29">
        <v>97777.03</v>
      </c>
      <c r="C231" s="28"/>
      <c r="D231" s="29">
        <v>3341.2</v>
      </c>
      <c r="E231" s="29">
        <v>11325.81</v>
      </c>
      <c r="F231" s="29">
        <v>28138.17</v>
      </c>
      <c r="G231" s="29">
        <v>6322.26</v>
      </c>
      <c r="H231" s="29">
        <v>3645.96</v>
      </c>
      <c r="I231" s="29">
        <v>2815.22</v>
      </c>
      <c r="J231" s="29">
        <v>9071.7999999999993</v>
      </c>
      <c r="K231" s="29">
        <v>8767.83</v>
      </c>
      <c r="L231" s="29">
        <v>2458.17</v>
      </c>
      <c r="M231" s="29">
        <v>5420.18</v>
      </c>
      <c r="N231" s="29">
        <v>5600.59</v>
      </c>
      <c r="O231" s="29">
        <v>2454.77</v>
      </c>
      <c r="P231" s="29">
        <v>3398.88</v>
      </c>
      <c r="Q231" s="29">
        <v>2877.79</v>
      </c>
      <c r="R231" s="28"/>
      <c r="S231" s="28"/>
      <c r="T231" s="28"/>
      <c r="U231" s="29">
        <v>1433.72</v>
      </c>
      <c r="V231" s="29">
        <v>425.73</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row>
    <row r="232" spans="1:85" x14ac:dyDescent="0.3">
      <c r="A232" s="24" t="s">
        <v>304</v>
      </c>
      <c r="B232" s="29">
        <v>106158.5</v>
      </c>
      <c r="C232" s="28"/>
      <c r="D232" s="29">
        <v>3623.9</v>
      </c>
      <c r="E232" s="29">
        <v>12182.9</v>
      </c>
      <c r="F232" s="29">
        <v>29957.87</v>
      </c>
      <c r="G232" s="29">
        <v>6761.97</v>
      </c>
      <c r="H232" s="29">
        <v>4084.93</v>
      </c>
      <c r="I232" s="29">
        <v>3119.28</v>
      </c>
      <c r="J232" s="29">
        <v>9986.2199999999993</v>
      </c>
      <c r="K232" s="29">
        <v>9517.52</v>
      </c>
      <c r="L232" s="29">
        <v>2732.74</v>
      </c>
      <c r="M232" s="29">
        <v>5882.61</v>
      </c>
      <c r="N232" s="29">
        <v>6272.08</v>
      </c>
      <c r="O232" s="29">
        <v>2823.74</v>
      </c>
      <c r="P232" s="29">
        <v>3741.82</v>
      </c>
      <c r="Q232" s="29">
        <v>3137.57</v>
      </c>
      <c r="R232" s="28"/>
      <c r="S232" s="28"/>
      <c r="T232" s="28"/>
      <c r="U232" s="29">
        <v>1577.64</v>
      </c>
      <c r="V232" s="29">
        <v>461.93</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row>
    <row r="233" spans="1:85" x14ac:dyDescent="0.3">
      <c r="A233" s="24" t="s">
        <v>305</v>
      </c>
      <c r="B233" s="29">
        <v>102950.78</v>
      </c>
      <c r="C233" s="28"/>
      <c r="D233" s="29">
        <v>3491.7</v>
      </c>
      <c r="E233" s="29">
        <v>11644.66</v>
      </c>
      <c r="F233" s="29">
        <v>28680.67</v>
      </c>
      <c r="G233" s="29">
        <v>6469.04</v>
      </c>
      <c r="H233" s="29">
        <v>4017.38</v>
      </c>
      <c r="I233" s="29">
        <v>3071.61</v>
      </c>
      <c r="J233" s="29">
        <v>9745.23</v>
      </c>
      <c r="K233" s="29">
        <v>9175.49</v>
      </c>
      <c r="L233" s="29">
        <v>2692.42</v>
      </c>
      <c r="M233" s="29">
        <v>5807.72</v>
      </c>
      <c r="N233" s="29">
        <v>6207.34</v>
      </c>
      <c r="O233" s="29">
        <v>2855.41</v>
      </c>
      <c r="P233" s="29">
        <v>3731.72</v>
      </c>
      <c r="Q233" s="29">
        <v>3077.54</v>
      </c>
      <c r="R233" s="28"/>
      <c r="S233" s="28"/>
      <c r="T233" s="28"/>
      <c r="U233" s="29">
        <v>1554.79</v>
      </c>
      <c r="V233" s="29">
        <v>453.56</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row>
    <row r="234" spans="1:85" x14ac:dyDescent="0.3">
      <c r="A234" s="24" t="s">
        <v>306</v>
      </c>
      <c r="B234" s="29">
        <v>101491.75</v>
      </c>
      <c r="C234" s="28"/>
      <c r="D234" s="29">
        <v>3423.67</v>
      </c>
      <c r="E234" s="29">
        <v>11310.26</v>
      </c>
      <c r="F234" s="29">
        <v>28049.06</v>
      </c>
      <c r="G234" s="29">
        <v>6492.73</v>
      </c>
      <c r="H234" s="29">
        <v>4044.63</v>
      </c>
      <c r="I234" s="29">
        <v>3083.88</v>
      </c>
      <c r="J234" s="29">
        <v>9618.9599999999991</v>
      </c>
      <c r="K234" s="29">
        <v>9003.39</v>
      </c>
      <c r="L234" s="29">
        <v>2691.62</v>
      </c>
      <c r="M234" s="29">
        <v>5499.97</v>
      </c>
      <c r="N234" s="29">
        <v>6233.52</v>
      </c>
      <c r="O234" s="29">
        <v>2937.9</v>
      </c>
      <c r="P234" s="29">
        <v>3748.46</v>
      </c>
      <c r="Q234" s="29">
        <v>3071.04</v>
      </c>
      <c r="R234" s="28"/>
      <c r="S234" s="28"/>
      <c r="T234" s="28"/>
      <c r="U234" s="29">
        <v>1558.7</v>
      </c>
      <c r="V234" s="29">
        <v>454.34</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row>
    <row r="235" spans="1:85" x14ac:dyDescent="0.3">
      <c r="A235" s="24" t="s">
        <v>307</v>
      </c>
      <c r="B235" s="29">
        <v>104165.62</v>
      </c>
      <c r="C235" s="28"/>
      <c r="D235" s="29">
        <v>3463.93</v>
      </c>
      <c r="E235" s="29">
        <v>11493.88</v>
      </c>
      <c r="F235" s="29">
        <v>28588.69</v>
      </c>
      <c r="G235" s="29">
        <v>6692.9</v>
      </c>
      <c r="H235" s="29">
        <v>4298.1899999999996</v>
      </c>
      <c r="I235" s="29">
        <v>3233.63</v>
      </c>
      <c r="J235" s="29">
        <v>9800.9500000000007</v>
      </c>
      <c r="K235" s="29">
        <v>9184.56</v>
      </c>
      <c r="L235" s="29">
        <v>2788</v>
      </c>
      <c r="M235" s="29">
        <v>5620.69</v>
      </c>
      <c r="N235" s="29">
        <v>6497.51</v>
      </c>
      <c r="O235" s="29">
        <v>3165.02</v>
      </c>
      <c r="P235" s="29">
        <v>3802.57</v>
      </c>
      <c r="Q235" s="29">
        <v>3161.43</v>
      </c>
      <c r="R235" s="28"/>
      <c r="S235" s="28"/>
      <c r="T235" s="28"/>
      <c r="U235" s="29">
        <v>1613.05</v>
      </c>
      <c r="V235" s="29">
        <v>468.5</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row>
    <row r="236" spans="1:85" x14ac:dyDescent="0.3">
      <c r="A236" s="24" t="s">
        <v>308</v>
      </c>
      <c r="B236" s="29">
        <v>109603.74</v>
      </c>
      <c r="C236" s="28"/>
      <c r="D236" s="29">
        <v>3614.61</v>
      </c>
      <c r="E236" s="29">
        <v>12008.64</v>
      </c>
      <c r="F236" s="29">
        <v>29862.59</v>
      </c>
      <c r="G236" s="29">
        <v>7076.06</v>
      </c>
      <c r="H236" s="29">
        <v>4668.45</v>
      </c>
      <c r="I236" s="29">
        <v>3480.61</v>
      </c>
      <c r="J236" s="29">
        <v>10222.700000000001</v>
      </c>
      <c r="K236" s="29">
        <v>9602.2000000000007</v>
      </c>
      <c r="L236" s="29">
        <v>2955.65</v>
      </c>
      <c r="M236" s="29">
        <v>5862.13</v>
      </c>
      <c r="N236" s="29">
        <v>6928.75</v>
      </c>
      <c r="O236" s="29">
        <v>3503.93</v>
      </c>
      <c r="P236" s="29">
        <v>3944.51</v>
      </c>
      <c r="Q236" s="29">
        <v>3333.57</v>
      </c>
      <c r="R236" s="28"/>
      <c r="S236" s="28"/>
      <c r="T236" s="28"/>
      <c r="U236" s="29">
        <v>1714.59</v>
      </c>
      <c r="V236" s="29">
        <v>494.8</v>
      </c>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row>
    <row r="237" spans="1:85" x14ac:dyDescent="0.3">
      <c r="A237" s="24" t="s">
        <v>309</v>
      </c>
      <c r="B237" s="29">
        <v>100568.79</v>
      </c>
      <c r="C237" s="28"/>
      <c r="D237" s="29">
        <v>3307.89</v>
      </c>
      <c r="E237" s="29">
        <v>10920.85</v>
      </c>
      <c r="F237" s="29">
        <v>27283.52</v>
      </c>
      <c r="G237" s="29">
        <v>6398.5</v>
      </c>
      <c r="H237" s="29">
        <v>4330.6099999999997</v>
      </c>
      <c r="I237" s="29">
        <v>3252.64</v>
      </c>
      <c r="J237" s="29">
        <v>9296.64</v>
      </c>
      <c r="K237" s="29">
        <v>8723.73</v>
      </c>
      <c r="L237" s="29">
        <v>2722.17</v>
      </c>
      <c r="M237" s="29">
        <v>5432.35</v>
      </c>
      <c r="N237" s="29">
        <v>6410.91</v>
      </c>
      <c r="O237" s="29">
        <v>3350.45</v>
      </c>
      <c r="P237" s="29">
        <v>3676.69</v>
      </c>
      <c r="Q237" s="29">
        <v>3078.24</v>
      </c>
      <c r="R237" s="28"/>
      <c r="S237" s="28"/>
      <c r="T237" s="28"/>
      <c r="U237" s="29">
        <v>1606.21</v>
      </c>
      <c r="V237" s="29">
        <v>458.82</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row>
    <row r="238" spans="1:85" x14ac:dyDescent="0.3">
      <c r="A238" s="24" t="s">
        <v>310</v>
      </c>
      <c r="B238" s="29">
        <v>99978.5</v>
      </c>
      <c r="C238" s="28"/>
      <c r="D238" s="29">
        <v>3318.36</v>
      </c>
      <c r="E238" s="29">
        <v>10869.24</v>
      </c>
      <c r="F238" s="29">
        <v>26592.080000000002</v>
      </c>
      <c r="G238" s="29">
        <v>6299.37</v>
      </c>
      <c r="H238" s="29">
        <v>4409.38</v>
      </c>
      <c r="I238" s="29">
        <v>3304.38</v>
      </c>
      <c r="J238" s="29">
        <v>9235.6200000000008</v>
      </c>
      <c r="K238" s="29">
        <v>8631.0400000000009</v>
      </c>
      <c r="L238" s="29">
        <v>2743.46</v>
      </c>
      <c r="M238" s="29">
        <v>5394.11</v>
      </c>
      <c r="N238" s="29">
        <v>6510.64</v>
      </c>
      <c r="O238" s="29">
        <v>3536.31</v>
      </c>
      <c r="P238" s="29">
        <v>3653.96</v>
      </c>
      <c r="Q238" s="29">
        <v>3050.92</v>
      </c>
      <c r="R238" s="28"/>
      <c r="S238" s="28"/>
      <c r="T238" s="28"/>
      <c r="U238" s="29">
        <v>1635.51</v>
      </c>
      <c r="V238" s="29">
        <v>453.87</v>
      </c>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row>
    <row r="239" spans="1:85" x14ac:dyDescent="0.3">
      <c r="A239" s="24" t="s">
        <v>311</v>
      </c>
      <c r="B239" s="29">
        <v>95953.84</v>
      </c>
      <c r="C239" s="28"/>
      <c r="D239" s="29">
        <v>3250.4</v>
      </c>
      <c r="E239" s="29">
        <v>10528.31</v>
      </c>
      <c r="F239" s="29">
        <v>24671.7</v>
      </c>
      <c r="G239" s="29">
        <v>5909.3</v>
      </c>
      <c r="H239" s="29">
        <v>4310.51</v>
      </c>
      <c r="I239" s="29">
        <v>3245.34</v>
      </c>
      <c r="J239" s="29">
        <v>8950.3799999999992</v>
      </c>
      <c r="K239" s="29">
        <v>8296.2099999999991</v>
      </c>
      <c r="L239" s="29">
        <v>2691.24</v>
      </c>
      <c r="M239" s="29">
        <v>5195.97</v>
      </c>
      <c r="N239" s="29">
        <v>6443.46</v>
      </c>
      <c r="O239" s="29">
        <v>3626.3</v>
      </c>
      <c r="P239" s="29">
        <v>3518.55</v>
      </c>
      <c r="Q239" s="29">
        <v>2916.54</v>
      </c>
      <c r="R239" s="28"/>
      <c r="S239" s="28"/>
      <c r="T239" s="28"/>
      <c r="U239" s="29">
        <v>1615.18</v>
      </c>
      <c r="V239" s="29">
        <v>433.05</v>
      </c>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row>
    <row r="240" spans="1:85" x14ac:dyDescent="0.3">
      <c r="A240" s="24" t="s">
        <v>312</v>
      </c>
      <c r="B240" s="29">
        <v>96462.52</v>
      </c>
      <c r="C240" s="28"/>
      <c r="D240" s="29">
        <v>3329.05</v>
      </c>
      <c r="E240" s="29">
        <v>10739.54</v>
      </c>
      <c r="F240" s="29">
        <v>23833.16</v>
      </c>
      <c r="G240" s="29">
        <v>5782.54</v>
      </c>
      <c r="H240" s="29">
        <v>4404.49</v>
      </c>
      <c r="I240" s="29">
        <v>3337.77</v>
      </c>
      <c r="J240" s="29">
        <v>9128.99</v>
      </c>
      <c r="K240" s="29">
        <v>8382.11</v>
      </c>
      <c r="L240" s="29">
        <v>2772.55</v>
      </c>
      <c r="M240" s="29">
        <v>5239.9799999999996</v>
      </c>
      <c r="N240" s="29">
        <v>6691.05</v>
      </c>
      <c r="O240" s="29">
        <v>3875.38</v>
      </c>
      <c r="P240" s="29">
        <v>3539.38</v>
      </c>
      <c r="Q240" s="29">
        <v>2933.06</v>
      </c>
      <c r="R240" s="28"/>
      <c r="S240" s="28"/>
      <c r="T240" s="28"/>
      <c r="U240" s="29">
        <v>1658.66</v>
      </c>
      <c r="V240" s="29">
        <v>435.49</v>
      </c>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row>
    <row r="241" spans="1:85" x14ac:dyDescent="0.3">
      <c r="A241" s="24" t="s">
        <v>313</v>
      </c>
      <c r="B241" s="29">
        <v>87677.49</v>
      </c>
      <c r="C241" s="28"/>
      <c r="D241" s="29">
        <v>3112.73</v>
      </c>
      <c r="E241" s="29">
        <v>9882.48</v>
      </c>
      <c r="F241" s="29">
        <v>20871.2</v>
      </c>
      <c r="G241" s="29">
        <v>5113.07</v>
      </c>
      <c r="H241" s="29">
        <v>4012.43</v>
      </c>
      <c r="I241" s="29">
        <v>3069.73</v>
      </c>
      <c r="J241" s="29">
        <v>8385.4699999999993</v>
      </c>
      <c r="K241" s="29">
        <v>7636.16</v>
      </c>
      <c r="L241" s="29">
        <v>2569.29</v>
      </c>
      <c r="M241" s="29">
        <v>4842.62</v>
      </c>
      <c r="N241" s="29">
        <v>6242.28</v>
      </c>
      <c r="O241" s="29">
        <v>3667.99</v>
      </c>
      <c r="P241" s="29">
        <v>3277.92</v>
      </c>
      <c r="Q241" s="29">
        <v>2700.45</v>
      </c>
      <c r="R241" s="28"/>
      <c r="S241" s="28"/>
      <c r="T241" s="28"/>
      <c r="U241" s="29">
        <v>1524.56</v>
      </c>
      <c r="V241" s="29">
        <v>403.36</v>
      </c>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row>
    <row r="242" spans="1:85" x14ac:dyDescent="0.3">
      <c r="A242" s="24" t="s">
        <v>314</v>
      </c>
      <c r="B242" s="29">
        <v>85102.96</v>
      </c>
      <c r="C242" s="28"/>
      <c r="D242" s="29">
        <v>3097.27</v>
      </c>
      <c r="E242" s="29">
        <v>9707.91</v>
      </c>
      <c r="F242" s="29">
        <v>19609.96</v>
      </c>
      <c r="G242" s="29">
        <v>4861.43</v>
      </c>
      <c r="H242" s="29">
        <v>3901.78</v>
      </c>
      <c r="I242" s="29">
        <v>3006.57</v>
      </c>
      <c r="J242" s="29">
        <v>8178.85</v>
      </c>
      <c r="K242" s="29">
        <v>7453.72</v>
      </c>
      <c r="L242" s="29">
        <v>2535.6799999999998</v>
      </c>
      <c r="M242" s="29">
        <v>4758.4799999999996</v>
      </c>
      <c r="N242" s="29">
        <v>6164.62</v>
      </c>
      <c r="O242" s="29">
        <v>3645.8</v>
      </c>
      <c r="P242" s="29">
        <v>3224.92</v>
      </c>
      <c r="Q242" s="29">
        <v>2707.97</v>
      </c>
      <c r="R242" s="28"/>
      <c r="S242" s="28"/>
      <c r="T242" s="28"/>
      <c r="U242" s="29">
        <v>1462.97</v>
      </c>
      <c r="V242" s="29">
        <v>410.29</v>
      </c>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row>
    <row r="243" spans="1:85" x14ac:dyDescent="0.3">
      <c r="A243" s="24" t="s">
        <v>315</v>
      </c>
      <c r="B243" s="29">
        <v>83729.899999999994</v>
      </c>
      <c r="C243" s="28"/>
      <c r="D243" s="29">
        <v>3072.57</v>
      </c>
      <c r="E243" s="29">
        <v>9596.24</v>
      </c>
      <c r="F243" s="29">
        <v>19079.77</v>
      </c>
      <c r="G243" s="29">
        <v>4778.43</v>
      </c>
      <c r="H243" s="29">
        <v>3875.2</v>
      </c>
      <c r="I243" s="29">
        <v>2977.37</v>
      </c>
      <c r="J243" s="29">
        <v>8010.07</v>
      </c>
      <c r="K243" s="29">
        <v>7352.85</v>
      </c>
      <c r="L243" s="29">
        <v>2514.15</v>
      </c>
      <c r="M243" s="29">
        <v>4661.16</v>
      </c>
      <c r="N243" s="29">
        <v>6059.59</v>
      </c>
      <c r="O243" s="29">
        <v>3595.53</v>
      </c>
      <c r="P243" s="29">
        <v>3173.27</v>
      </c>
      <c r="Q243" s="29">
        <v>2775.61</v>
      </c>
      <c r="R243" s="28"/>
      <c r="S243" s="28"/>
      <c r="T243" s="28"/>
      <c r="U243" s="29">
        <v>1396.23</v>
      </c>
      <c r="V243" s="29">
        <v>429.32</v>
      </c>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row>
    <row r="244" spans="1:85" x14ac:dyDescent="0.3">
      <c r="A244" s="24" t="s">
        <v>316</v>
      </c>
      <c r="B244" s="29">
        <v>88607.22</v>
      </c>
      <c r="C244" s="28"/>
      <c r="D244" s="29">
        <v>3199.77</v>
      </c>
      <c r="E244" s="29">
        <v>10123.549999999999</v>
      </c>
      <c r="F244" s="29">
        <v>20205.02</v>
      </c>
      <c r="G244" s="29">
        <v>5115.3900000000003</v>
      </c>
      <c r="H244" s="29">
        <v>4161.16</v>
      </c>
      <c r="I244" s="29">
        <v>3162.79</v>
      </c>
      <c r="J244" s="29">
        <v>8410.5300000000007</v>
      </c>
      <c r="K244" s="29">
        <v>7793.86</v>
      </c>
      <c r="L244" s="29">
        <v>2670.65</v>
      </c>
      <c r="M244" s="29">
        <v>4906.24</v>
      </c>
      <c r="N244" s="29">
        <v>6350.51</v>
      </c>
      <c r="O244" s="29">
        <v>3779.71</v>
      </c>
      <c r="P244" s="29">
        <v>3348.27</v>
      </c>
      <c r="Q244" s="29">
        <v>3047.27</v>
      </c>
      <c r="R244" s="28"/>
      <c r="S244" s="28"/>
      <c r="T244" s="28"/>
      <c r="U244" s="29">
        <v>1438.86</v>
      </c>
      <c r="V244" s="29">
        <v>480.31</v>
      </c>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row>
    <row r="245" spans="1:85" x14ac:dyDescent="0.3">
      <c r="A245" s="24" t="s">
        <v>317</v>
      </c>
      <c r="B245" s="29">
        <v>82905.78</v>
      </c>
      <c r="C245" s="28"/>
      <c r="D245" s="29">
        <v>2947.7</v>
      </c>
      <c r="E245" s="29">
        <v>9332.31</v>
      </c>
      <c r="F245" s="29">
        <v>18913.810000000001</v>
      </c>
      <c r="G245" s="29">
        <v>4816.78</v>
      </c>
      <c r="H245" s="29">
        <v>3919.29</v>
      </c>
      <c r="I245" s="29">
        <v>2967.43</v>
      </c>
      <c r="J245" s="29">
        <v>7831.03</v>
      </c>
      <c r="K245" s="29">
        <v>7323.62</v>
      </c>
      <c r="L245" s="29">
        <v>2520.92</v>
      </c>
      <c r="M245" s="29">
        <v>4681.93</v>
      </c>
      <c r="N245" s="29">
        <v>5728.99</v>
      </c>
      <c r="O245" s="29">
        <v>3519.57</v>
      </c>
      <c r="P245" s="29">
        <v>3226.24</v>
      </c>
      <c r="Q245" s="29">
        <v>2973.63</v>
      </c>
      <c r="R245" s="28"/>
      <c r="S245" s="28"/>
      <c r="T245" s="28"/>
      <c r="U245" s="29">
        <v>1336.29</v>
      </c>
      <c r="V245" s="29">
        <v>475.53</v>
      </c>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row>
    <row r="246" spans="1:85" x14ac:dyDescent="0.3">
      <c r="A246" s="24" t="s">
        <v>318</v>
      </c>
      <c r="B246" s="29">
        <v>80296.12</v>
      </c>
      <c r="C246" s="28"/>
      <c r="D246" s="29">
        <v>2714.81</v>
      </c>
      <c r="E246" s="29">
        <v>8717.48</v>
      </c>
      <c r="F246" s="29">
        <v>18139.95</v>
      </c>
      <c r="G246" s="29">
        <v>4665.79</v>
      </c>
      <c r="H246" s="29">
        <v>3834.55</v>
      </c>
      <c r="I246" s="29">
        <v>2870.37</v>
      </c>
      <c r="J246" s="29">
        <v>7591.44</v>
      </c>
      <c r="K246" s="29">
        <v>7085.39</v>
      </c>
      <c r="L246" s="29">
        <v>2473.34</v>
      </c>
      <c r="M246" s="29">
        <v>4699.01</v>
      </c>
      <c r="N246" s="29">
        <v>5783.95</v>
      </c>
      <c r="O246" s="29">
        <v>3440.66</v>
      </c>
      <c r="P246" s="29">
        <v>3191.29</v>
      </c>
      <c r="Q246" s="29">
        <v>2922.81</v>
      </c>
      <c r="R246" s="28"/>
      <c r="S246" s="28"/>
      <c r="T246" s="28"/>
      <c r="U246" s="29">
        <v>1317.47</v>
      </c>
      <c r="V246" s="29">
        <v>467.27</v>
      </c>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row>
    <row r="247" spans="1:85" x14ac:dyDescent="0.3">
      <c r="A247" s="24" t="s">
        <v>319</v>
      </c>
      <c r="B247" s="29">
        <v>79213.69</v>
      </c>
      <c r="C247" s="28"/>
      <c r="D247" s="29">
        <v>2436.9299999999998</v>
      </c>
      <c r="E247" s="29">
        <v>8255.77</v>
      </c>
      <c r="F247" s="29">
        <v>17827.39</v>
      </c>
      <c r="G247" s="29">
        <v>4627.7</v>
      </c>
      <c r="H247" s="29">
        <v>3855.85</v>
      </c>
      <c r="I247" s="29">
        <v>2833.35</v>
      </c>
      <c r="J247" s="29">
        <v>7597.79</v>
      </c>
      <c r="K247" s="29">
        <v>6996.59</v>
      </c>
      <c r="L247" s="29">
        <v>2478.83</v>
      </c>
      <c r="M247" s="29">
        <v>4834.93</v>
      </c>
      <c r="N247" s="29">
        <v>5799.5</v>
      </c>
      <c r="O247" s="29">
        <v>3466.21</v>
      </c>
      <c r="P247" s="29">
        <v>3196.44</v>
      </c>
      <c r="Q247" s="29">
        <v>2816.32</v>
      </c>
      <c r="R247" s="28"/>
      <c r="S247" s="28"/>
      <c r="T247" s="28"/>
      <c r="U247" s="29">
        <v>1368.79</v>
      </c>
      <c r="V247" s="29">
        <v>446.67</v>
      </c>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row>
    <row r="248" spans="1:85" x14ac:dyDescent="0.3">
      <c r="A248" s="24" t="s">
        <v>320</v>
      </c>
      <c r="B248" s="29">
        <v>90990.55</v>
      </c>
      <c r="C248" s="28"/>
      <c r="D248" s="29">
        <v>2544.3000000000002</v>
      </c>
      <c r="E248" s="29">
        <v>9319.91</v>
      </c>
      <c r="F248" s="29">
        <v>20606.599999999999</v>
      </c>
      <c r="G248" s="29">
        <v>5407.44</v>
      </c>
      <c r="H248" s="29">
        <v>4545.3900000000003</v>
      </c>
      <c r="I248" s="29">
        <v>3242.76</v>
      </c>
      <c r="J248" s="29">
        <v>8855.0300000000007</v>
      </c>
      <c r="K248" s="29">
        <v>8019.46</v>
      </c>
      <c r="L248" s="29">
        <v>2852.92</v>
      </c>
      <c r="M248" s="29">
        <v>5657.19</v>
      </c>
      <c r="N248" s="29">
        <v>6669.46</v>
      </c>
      <c r="O248" s="29">
        <v>4011.94</v>
      </c>
      <c r="P248" s="29">
        <v>3655.83</v>
      </c>
      <c r="Q248" s="29">
        <v>3049.31</v>
      </c>
      <c r="R248" s="28"/>
      <c r="S248" s="28"/>
      <c r="T248" s="28"/>
      <c r="U248" s="29">
        <v>1650.46</v>
      </c>
      <c r="V248" s="29">
        <v>480.81</v>
      </c>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row>
    <row r="249" spans="1:85" x14ac:dyDescent="0.3">
      <c r="A249" s="24" t="s">
        <v>321</v>
      </c>
      <c r="B249" s="29">
        <v>88294.67</v>
      </c>
      <c r="C249" s="28"/>
      <c r="D249" s="29">
        <v>2362.16</v>
      </c>
      <c r="E249" s="29">
        <v>8499.84</v>
      </c>
      <c r="F249" s="29">
        <v>20605.689999999999</v>
      </c>
      <c r="G249" s="29">
        <v>5423.44</v>
      </c>
      <c r="H249" s="29">
        <v>4269.26</v>
      </c>
      <c r="I249" s="29">
        <v>3174.2</v>
      </c>
      <c r="J249" s="29">
        <v>8842.9</v>
      </c>
      <c r="K249" s="29">
        <v>7912.64</v>
      </c>
      <c r="L249" s="29">
        <v>2805.87</v>
      </c>
      <c r="M249" s="29">
        <v>4973.88</v>
      </c>
      <c r="N249" s="29">
        <v>6291.08</v>
      </c>
      <c r="O249" s="29">
        <v>3928.45</v>
      </c>
      <c r="P249" s="29">
        <v>3741.46</v>
      </c>
      <c r="Q249" s="29">
        <v>2891.48</v>
      </c>
      <c r="R249" s="28"/>
      <c r="S249" s="28"/>
      <c r="T249" s="28"/>
      <c r="U249" s="29">
        <v>1703.06</v>
      </c>
      <c r="V249" s="29">
        <v>458.83</v>
      </c>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row>
    <row r="250" spans="1:85" x14ac:dyDescent="0.3">
      <c r="A250" s="24" t="s">
        <v>322</v>
      </c>
      <c r="B250" s="29">
        <v>89969.63</v>
      </c>
      <c r="C250" s="28"/>
      <c r="D250" s="29">
        <v>2369.14</v>
      </c>
      <c r="E250" s="29">
        <v>9172.9500000000007</v>
      </c>
      <c r="F250" s="29">
        <v>20674.650000000001</v>
      </c>
      <c r="G250" s="29">
        <v>5500.58</v>
      </c>
      <c r="H250" s="29">
        <v>4551</v>
      </c>
      <c r="I250" s="29">
        <v>3106.53</v>
      </c>
      <c r="J250" s="29">
        <v>8797.93</v>
      </c>
      <c r="K250" s="29">
        <v>7801.8</v>
      </c>
      <c r="L250" s="29">
        <v>2746.22</v>
      </c>
      <c r="M250" s="29">
        <v>5812.82</v>
      </c>
      <c r="N250" s="29">
        <v>6405.92</v>
      </c>
      <c r="O250" s="29">
        <v>3808.77</v>
      </c>
      <c r="P250" s="29">
        <v>3838.2</v>
      </c>
      <c r="Q250" s="29">
        <v>2803.31</v>
      </c>
      <c r="R250" s="28"/>
      <c r="S250" s="28"/>
      <c r="T250" s="28"/>
      <c r="U250" s="29">
        <v>1726.26</v>
      </c>
      <c r="V250" s="29">
        <v>449.4</v>
      </c>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row>
    <row r="251" spans="1:85" x14ac:dyDescent="0.3">
      <c r="A251" s="24" t="s">
        <v>323</v>
      </c>
      <c r="B251" s="29">
        <v>90559.32</v>
      </c>
      <c r="C251" s="28"/>
      <c r="D251" s="29">
        <v>2557.7399999999998</v>
      </c>
      <c r="E251" s="29">
        <v>9612.9</v>
      </c>
      <c r="F251" s="29">
        <v>21245.15</v>
      </c>
      <c r="G251" s="29">
        <v>5660.03</v>
      </c>
      <c r="H251" s="29">
        <v>4590.04</v>
      </c>
      <c r="I251" s="29">
        <v>3040.87</v>
      </c>
      <c r="J251" s="29">
        <v>8702.9</v>
      </c>
      <c r="K251" s="29">
        <v>7735.23</v>
      </c>
      <c r="L251" s="29">
        <v>2655.08</v>
      </c>
      <c r="M251" s="29">
        <v>5706.57</v>
      </c>
      <c r="N251" s="29">
        <v>6144.44</v>
      </c>
      <c r="O251" s="29">
        <v>3623.54</v>
      </c>
      <c r="P251" s="29">
        <v>3906.3</v>
      </c>
      <c r="Q251" s="29">
        <v>2813.66</v>
      </c>
      <c r="R251" s="28"/>
      <c r="S251" s="28"/>
      <c r="T251" s="28"/>
      <c r="U251" s="29">
        <v>1710.9</v>
      </c>
      <c r="V251" s="29">
        <v>455.91</v>
      </c>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row>
    <row r="252" spans="1:85" x14ac:dyDescent="0.3">
      <c r="A252" s="24" t="s">
        <v>324</v>
      </c>
      <c r="B252" s="29">
        <v>99603.38</v>
      </c>
      <c r="C252" s="28"/>
      <c r="D252" s="29">
        <v>3057.01</v>
      </c>
      <c r="E252" s="29">
        <v>11079.3</v>
      </c>
      <c r="F252" s="29">
        <v>23826.12</v>
      </c>
      <c r="G252" s="29">
        <v>6345.3</v>
      </c>
      <c r="H252" s="29">
        <v>5064.1899999999996</v>
      </c>
      <c r="I252" s="29">
        <v>3269.81</v>
      </c>
      <c r="J252" s="29">
        <v>9374.6</v>
      </c>
      <c r="K252" s="29">
        <v>8458.85</v>
      </c>
      <c r="L252" s="29">
        <v>2790.45</v>
      </c>
      <c r="M252" s="29">
        <v>6043.26</v>
      </c>
      <c r="N252" s="29">
        <v>6394.4</v>
      </c>
      <c r="O252" s="29">
        <v>3760.49</v>
      </c>
      <c r="P252" s="29">
        <v>4246</v>
      </c>
      <c r="Q252" s="29">
        <v>3135.61</v>
      </c>
      <c r="R252" s="28"/>
      <c r="S252" s="28"/>
      <c r="T252" s="28"/>
      <c r="U252" s="29">
        <v>1822.5</v>
      </c>
      <c r="V252" s="29">
        <v>511.12</v>
      </c>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row>
    <row r="253" spans="1:85" x14ac:dyDescent="0.3">
      <c r="A253" s="24" t="s">
        <v>325</v>
      </c>
      <c r="B253" s="29">
        <v>99022.53</v>
      </c>
      <c r="C253" s="28"/>
      <c r="D253" s="29">
        <v>3250.98</v>
      </c>
      <c r="E253" s="29">
        <v>11243.79</v>
      </c>
      <c r="F253" s="29">
        <v>23720.67</v>
      </c>
      <c r="G253" s="29">
        <v>6376.16</v>
      </c>
      <c r="H253" s="29">
        <v>5057.9799999999996</v>
      </c>
      <c r="I253" s="29">
        <v>3204.48</v>
      </c>
      <c r="J253" s="29">
        <v>9217.56</v>
      </c>
      <c r="K253" s="29">
        <v>8432.56</v>
      </c>
      <c r="L253" s="29">
        <v>2705.9</v>
      </c>
      <c r="M253" s="29">
        <v>5919.47</v>
      </c>
      <c r="N253" s="29">
        <v>6180.16</v>
      </c>
      <c r="O253" s="29">
        <v>3629.29</v>
      </c>
      <c r="P253" s="29">
        <v>4182.83</v>
      </c>
      <c r="Q253" s="29">
        <v>3183.78</v>
      </c>
      <c r="R253" s="28"/>
      <c r="S253" s="28"/>
      <c r="T253" s="28"/>
      <c r="U253" s="29">
        <v>1782.57</v>
      </c>
      <c r="V253" s="29">
        <v>521.66</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row>
    <row r="254" spans="1:85" x14ac:dyDescent="0.3">
      <c r="A254" s="24" t="s">
        <v>326</v>
      </c>
      <c r="B254" s="29">
        <v>95871.39</v>
      </c>
      <c r="C254" s="28"/>
      <c r="D254" s="29">
        <v>3171.38</v>
      </c>
      <c r="E254" s="29">
        <v>10689.6</v>
      </c>
      <c r="F254" s="29">
        <v>23209.55</v>
      </c>
      <c r="G254" s="29">
        <v>6109.81</v>
      </c>
      <c r="H254" s="29">
        <v>4798.8500000000004</v>
      </c>
      <c r="I254" s="29">
        <v>3063.66</v>
      </c>
      <c r="J254" s="29">
        <v>8889.1200000000008</v>
      </c>
      <c r="K254" s="29">
        <v>8329.34</v>
      </c>
      <c r="L254" s="29">
        <v>2569.75</v>
      </c>
      <c r="M254" s="29">
        <v>5900.54</v>
      </c>
      <c r="N254" s="29">
        <v>5880.55</v>
      </c>
      <c r="O254" s="29">
        <v>3438.18</v>
      </c>
      <c r="P254" s="29">
        <v>4043.28</v>
      </c>
      <c r="Q254" s="29">
        <v>3151.93</v>
      </c>
      <c r="R254" s="28"/>
      <c r="S254" s="28"/>
      <c r="T254" s="28"/>
      <c r="U254" s="29">
        <v>1728.59</v>
      </c>
      <c r="V254" s="29">
        <v>519.61</v>
      </c>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row>
    <row r="255" spans="1:85" x14ac:dyDescent="0.3">
      <c r="A255" s="24" t="s">
        <v>327</v>
      </c>
      <c r="B255" s="29">
        <v>97487.66</v>
      </c>
      <c r="C255" s="28"/>
      <c r="D255" s="29">
        <v>3053.52</v>
      </c>
      <c r="E255" s="29">
        <v>10360.84</v>
      </c>
      <c r="F255" s="29">
        <v>23346.25</v>
      </c>
      <c r="G255" s="29">
        <v>6100.41</v>
      </c>
      <c r="H255" s="29">
        <v>4832.37</v>
      </c>
      <c r="I255" s="29">
        <v>3156.61</v>
      </c>
      <c r="J255" s="29">
        <v>9207.11</v>
      </c>
      <c r="K255" s="29">
        <v>8832.1</v>
      </c>
      <c r="L255" s="29">
        <v>2644.67</v>
      </c>
      <c r="M255" s="29">
        <v>6314.7</v>
      </c>
      <c r="N255" s="29">
        <v>6087.31</v>
      </c>
      <c r="O255" s="29">
        <v>3584.41</v>
      </c>
      <c r="P255" s="29">
        <v>4017.38</v>
      </c>
      <c r="Q255" s="29">
        <v>3256.72</v>
      </c>
      <c r="R255" s="28"/>
      <c r="S255" s="28"/>
      <c r="T255" s="28"/>
      <c r="U255" s="29">
        <v>1795.17</v>
      </c>
      <c r="V255" s="29">
        <v>537.71</v>
      </c>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row>
    <row r="256" spans="1:85" x14ac:dyDescent="0.3">
      <c r="A256" s="24" t="s">
        <v>328</v>
      </c>
      <c r="B256" s="29">
        <v>104925.49</v>
      </c>
      <c r="C256" s="28"/>
      <c r="D256" s="29">
        <v>3017.34</v>
      </c>
      <c r="E256" s="29">
        <v>10578.47</v>
      </c>
      <c r="F256" s="29">
        <v>24731.56</v>
      </c>
      <c r="G256" s="29">
        <v>6432.44</v>
      </c>
      <c r="H256" s="29">
        <v>5205.05</v>
      </c>
      <c r="I256" s="29">
        <v>3470.39</v>
      </c>
      <c r="J256" s="29">
        <v>10152.6</v>
      </c>
      <c r="K256" s="29">
        <v>9875.26</v>
      </c>
      <c r="L256" s="29">
        <v>2923.59</v>
      </c>
      <c r="M256" s="29">
        <v>7141.42</v>
      </c>
      <c r="N256" s="29">
        <v>6731.65</v>
      </c>
      <c r="O256" s="29">
        <v>4009.28</v>
      </c>
      <c r="P256" s="29">
        <v>4194.59</v>
      </c>
      <c r="Q256" s="29">
        <v>3529.72</v>
      </c>
      <c r="R256" s="28"/>
      <c r="S256" s="28"/>
      <c r="T256" s="28"/>
      <c r="U256" s="29">
        <v>1982.2</v>
      </c>
      <c r="V256" s="29">
        <v>582.22</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row>
    <row r="257" spans="1:85" x14ac:dyDescent="0.3">
      <c r="A257" s="24" t="s">
        <v>329</v>
      </c>
      <c r="B257" s="29">
        <v>98451.520000000004</v>
      </c>
      <c r="C257" s="28"/>
      <c r="D257" s="29">
        <v>2646.25</v>
      </c>
      <c r="E257" s="29">
        <v>8315.2199999999993</v>
      </c>
      <c r="F257" s="29">
        <v>23409.4</v>
      </c>
      <c r="G257" s="29">
        <v>6014.86</v>
      </c>
      <c r="H257" s="29">
        <v>4868.55</v>
      </c>
      <c r="I257" s="29">
        <v>3351.02</v>
      </c>
      <c r="J257" s="29">
        <v>9802.9500000000007</v>
      </c>
      <c r="K257" s="29">
        <v>9592.5400000000009</v>
      </c>
      <c r="L257" s="29">
        <v>2855.07</v>
      </c>
      <c r="M257" s="29">
        <v>7136.33</v>
      </c>
      <c r="N257" s="29">
        <v>6499.2</v>
      </c>
      <c r="O257" s="29">
        <v>3870.39</v>
      </c>
      <c r="P257" s="29">
        <v>3913.68</v>
      </c>
      <c r="Q257" s="29">
        <v>3369.25</v>
      </c>
      <c r="R257" s="28"/>
      <c r="S257" s="28"/>
      <c r="T257" s="28"/>
      <c r="U257" s="29">
        <v>1922.67</v>
      </c>
      <c r="V257" s="29">
        <v>555.5</v>
      </c>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row>
    <row r="258" spans="1:85" x14ac:dyDescent="0.3">
      <c r="A258" s="24" t="s">
        <v>330</v>
      </c>
      <c r="B258" s="29">
        <v>96019.74</v>
      </c>
      <c r="C258" s="28"/>
      <c r="D258" s="29">
        <v>2438.9499999999998</v>
      </c>
      <c r="E258" s="29">
        <v>9010.1299999999992</v>
      </c>
      <c r="F258" s="29">
        <v>22623.03</v>
      </c>
      <c r="G258" s="29">
        <v>5763.7</v>
      </c>
      <c r="H258" s="29">
        <v>4675.7700000000004</v>
      </c>
      <c r="I258" s="29">
        <v>3263.37</v>
      </c>
      <c r="J258" s="29">
        <v>9485.43</v>
      </c>
      <c r="K258" s="29">
        <v>9143.31</v>
      </c>
      <c r="L258" s="29">
        <v>2806.05</v>
      </c>
      <c r="M258" s="29">
        <v>7094.9</v>
      </c>
      <c r="N258" s="29">
        <v>6251.78</v>
      </c>
      <c r="O258" s="29">
        <v>3720.57</v>
      </c>
      <c r="P258" s="29">
        <v>3802.4</v>
      </c>
      <c r="Q258" s="29">
        <v>3235.46</v>
      </c>
      <c r="R258" s="28"/>
      <c r="S258" s="28"/>
      <c r="T258" s="28"/>
      <c r="U258" s="29">
        <v>1867.83</v>
      </c>
      <c r="V258" s="29">
        <v>532.73</v>
      </c>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row>
    <row r="259" spans="1:85" x14ac:dyDescent="0.3">
      <c r="A259" s="24" t="s">
        <v>331</v>
      </c>
      <c r="B259" s="29">
        <v>98149.69</v>
      </c>
      <c r="C259" s="28"/>
      <c r="D259" s="29">
        <v>2559.69</v>
      </c>
      <c r="E259" s="29">
        <v>9567.0400000000009</v>
      </c>
      <c r="F259" s="29">
        <v>23413.71</v>
      </c>
      <c r="G259" s="29">
        <v>5921.26</v>
      </c>
      <c r="H259" s="29">
        <v>4889.8</v>
      </c>
      <c r="I259" s="29">
        <v>3309.86</v>
      </c>
      <c r="J259" s="29">
        <v>9587.09</v>
      </c>
      <c r="K259" s="29">
        <v>8978.2199999999993</v>
      </c>
      <c r="L259" s="29">
        <v>2878.2</v>
      </c>
      <c r="M259" s="29">
        <v>7222.08</v>
      </c>
      <c r="N259" s="29">
        <v>6217.9</v>
      </c>
      <c r="O259" s="29">
        <v>3718.2</v>
      </c>
      <c r="P259" s="29">
        <v>3881.38</v>
      </c>
      <c r="Q259" s="29">
        <v>3268.49</v>
      </c>
      <c r="R259" s="28"/>
      <c r="S259" s="28"/>
      <c r="T259" s="28"/>
      <c r="U259" s="29">
        <v>1887.04</v>
      </c>
      <c r="V259" s="29">
        <v>534.96</v>
      </c>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row>
    <row r="260" spans="1:85" x14ac:dyDescent="0.3">
      <c r="A260" s="24" t="s">
        <v>332</v>
      </c>
      <c r="B260" s="29">
        <v>106045.41</v>
      </c>
      <c r="C260" s="28"/>
      <c r="D260" s="29">
        <v>2928.66</v>
      </c>
      <c r="E260" s="29">
        <v>10978.16</v>
      </c>
      <c r="F260" s="29">
        <v>25338.52</v>
      </c>
      <c r="G260" s="29">
        <v>6440.99</v>
      </c>
      <c r="H260" s="29">
        <v>5495.45</v>
      </c>
      <c r="I260" s="29">
        <v>3501.48</v>
      </c>
      <c r="J260" s="29">
        <v>10193.36</v>
      </c>
      <c r="K260" s="29">
        <v>9287.4699999999993</v>
      </c>
      <c r="L260" s="29">
        <v>3111.61</v>
      </c>
      <c r="M260" s="29">
        <v>7655.91</v>
      </c>
      <c r="N260" s="29">
        <v>6529.77</v>
      </c>
      <c r="O260" s="29">
        <v>3938.07</v>
      </c>
      <c r="P260" s="29">
        <v>4204.3900000000003</v>
      </c>
      <c r="Q260" s="29">
        <v>3510.68</v>
      </c>
      <c r="R260" s="28"/>
      <c r="S260" s="28"/>
      <c r="T260" s="28"/>
      <c r="U260" s="29">
        <v>2000.62</v>
      </c>
      <c r="V260" s="29">
        <v>571.19000000000005</v>
      </c>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row>
    <row r="261" spans="1:85" x14ac:dyDescent="0.3">
      <c r="A261" s="24" t="s">
        <v>333</v>
      </c>
      <c r="B261" s="29">
        <v>105766.81</v>
      </c>
      <c r="C261" s="28"/>
      <c r="D261" s="29">
        <v>3052.75</v>
      </c>
      <c r="E261" s="29">
        <v>11376.51</v>
      </c>
      <c r="F261" s="29">
        <v>24995.79</v>
      </c>
      <c r="G261" s="29">
        <v>6405.28</v>
      </c>
      <c r="H261" s="29">
        <v>5636.87</v>
      </c>
      <c r="I261" s="29">
        <v>3440.61</v>
      </c>
      <c r="J261" s="29">
        <v>10025.93</v>
      </c>
      <c r="K261" s="29">
        <v>8961.49</v>
      </c>
      <c r="L261" s="29">
        <v>3095.04</v>
      </c>
      <c r="M261" s="29">
        <v>7759.43</v>
      </c>
      <c r="N261" s="29">
        <v>6366.53</v>
      </c>
      <c r="O261" s="29">
        <v>3867.73</v>
      </c>
      <c r="P261" s="29">
        <v>4295.9399999999996</v>
      </c>
      <c r="Q261" s="29">
        <v>3547.56</v>
      </c>
      <c r="R261" s="28"/>
      <c r="S261" s="28"/>
      <c r="T261" s="28"/>
      <c r="U261" s="29">
        <v>1986.22</v>
      </c>
      <c r="V261" s="29">
        <v>577.59</v>
      </c>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row>
    <row r="262" spans="1:85" x14ac:dyDescent="0.3">
      <c r="A262" s="24" t="s">
        <v>334</v>
      </c>
      <c r="B262" s="29">
        <v>105037.42</v>
      </c>
      <c r="C262" s="28"/>
      <c r="D262" s="29">
        <v>3114.11</v>
      </c>
      <c r="E262" s="29">
        <v>11607.95</v>
      </c>
      <c r="F262" s="29">
        <v>24879.35</v>
      </c>
      <c r="G262" s="29">
        <v>6350.24</v>
      </c>
      <c r="H262" s="29">
        <v>5633.26</v>
      </c>
      <c r="I262" s="29">
        <v>3330.65</v>
      </c>
      <c r="J262" s="29">
        <v>9829.33</v>
      </c>
      <c r="K262" s="29">
        <v>8602.49</v>
      </c>
      <c r="L262" s="29">
        <v>3039.72</v>
      </c>
      <c r="M262" s="29">
        <v>7904.15</v>
      </c>
      <c r="N262" s="29">
        <v>6162.55</v>
      </c>
      <c r="O262" s="29">
        <v>3731.8</v>
      </c>
      <c r="P262" s="29">
        <v>4308.3900000000003</v>
      </c>
      <c r="Q262" s="29">
        <v>3597.87</v>
      </c>
      <c r="R262" s="28"/>
      <c r="S262" s="28"/>
      <c r="T262" s="28"/>
      <c r="U262" s="29">
        <v>1974.66</v>
      </c>
      <c r="V262" s="29">
        <v>582.4</v>
      </c>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row>
    <row r="263" spans="1:85" x14ac:dyDescent="0.3">
      <c r="A263" s="24" t="s">
        <v>335</v>
      </c>
      <c r="B263" s="29">
        <v>106330.89</v>
      </c>
      <c r="C263" s="28"/>
      <c r="D263" s="29">
        <v>3156.72</v>
      </c>
      <c r="E263" s="29">
        <v>11876.67</v>
      </c>
      <c r="F263" s="29">
        <v>25129.15</v>
      </c>
      <c r="G263" s="29">
        <v>6328.62</v>
      </c>
      <c r="H263" s="29">
        <v>5727.96</v>
      </c>
      <c r="I263" s="29">
        <v>3325.71</v>
      </c>
      <c r="J263" s="29">
        <v>9917.64</v>
      </c>
      <c r="K263" s="29">
        <v>8628.8799999999992</v>
      </c>
      <c r="L263" s="29">
        <v>3073.19</v>
      </c>
      <c r="M263" s="29">
        <v>8180.76</v>
      </c>
      <c r="N263" s="29">
        <v>6155.93</v>
      </c>
      <c r="O263" s="29">
        <v>3723.14</v>
      </c>
      <c r="P263" s="29">
        <v>4332.17</v>
      </c>
      <c r="Q263" s="29">
        <v>3746.99</v>
      </c>
      <c r="R263" s="28"/>
      <c r="S263" s="28"/>
      <c r="T263" s="28"/>
      <c r="U263" s="29">
        <v>2011.04</v>
      </c>
      <c r="V263" s="29">
        <v>602.95000000000005</v>
      </c>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row>
    <row r="264" spans="1:85" x14ac:dyDescent="0.3">
      <c r="A264" s="24" t="s">
        <v>336</v>
      </c>
      <c r="B264" s="29">
        <v>115152.98</v>
      </c>
      <c r="C264" s="28"/>
      <c r="D264" s="29">
        <v>3403.18</v>
      </c>
      <c r="E264" s="29">
        <v>12820.4</v>
      </c>
      <c r="F264" s="29">
        <v>26911.17</v>
      </c>
      <c r="G264" s="29">
        <v>6688.83</v>
      </c>
      <c r="H264" s="29">
        <v>6273.36</v>
      </c>
      <c r="I264" s="29">
        <v>3596.13</v>
      </c>
      <c r="J264" s="29">
        <v>10810.75</v>
      </c>
      <c r="K264" s="29">
        <v>9454.58</v>
      </c>
      <c r="L264" s="29">
        <v>3368.29</v>
      </c>
      <c r="M264" s="29">
        <v>9014.15</v>
      </c>
      <c r="N264" s="29">
        <v>6674.45</v>
      </c>
      <c r="O264" s="29">
        <v>4038.26</v>
      </c>
      <c r="P264" s="29">
        <v>4612.57</v>
      </c>
      <c r="Q264" s="29">
        <v>4148.0200000000004</v>
      </c>
      <c r="R264" s="28"/>
      <c r="S264" s="28"/>
      <c r="T264" s="28"/>
      <c r="U264" s="29">
        <v>2198.7199999999998</v>
      </c>
      <c r="V264" s="29">
        <v>668.45</v>
      </c>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row>
    <row r="265" spans="1:85" x14ac:dyDescent="0.3">
      <c r="A265" s="24" t="s">
        <v>337</v>
      </c>
      <c r="B265" s="29">
        <v>107909.56</v>
      </c>
      <c r="C265" s="28"/>
      <c r="D265" s="29">
        <v>2902.87</v>
      </c>
      <c r="E265" s="29">
        <v>12209.72</v>
      </c>
      <c r="F265" s="29">
        <v>25951.53</v>
      </c>
      <c r="G265" s="29">
        <v>6521.42</v>
      </c>
      <c r="H265" s="29">
        <v>6343.13</v>
      </c>
      <c r="I265" s="29">
        <v>3461.33</v>
      </c>
      <c r="J265" s="29">
        <v>10230.379999999999</v>
      </c>
      <c r="K265" s="29">
        <v>8880.7800000000007</v>
      </c>
      <c r="L265" s="29">
        <v>3184.74</v>
      </c>
      <c r="M265" s="29">
        <v>9069.65</v>
      </c>
      <c r="N265" s="29">
        <v>5908.26</v>
      </c>
      <c r="O265" s="29">
        <v>2947.92</v>
      </c>
      <c r="P265" s="29">
        <v>3508.08</v>
      </c>
      <c r="Q265" s="29">
        <v>4030.16</v>
      </c>
      <c r="R265" s="28"/>
      <c r="S265" s="28"/>
      <c r="T265" s="28"/>
      <c r="U265" s="29">
        <v>1758.28</v>
      </c>
      <c r="V265" s="29">
        <v>609.42999999999995</v>
      </c>
      <c r="W265" s="28"/>
      <c r="X265" s="29">
        <v>2832.34</v>
      </c>
      <c r="Y265" s="29">
        <v>64.55</v>
      </c>
      <c r="Z265" s="29">
        <v>5.98</v>
      </c>
      <c r="AA265" s="29">
        <v>12209.72</v>
      </c>
      <c r="AB265" s="29">
        <v>3015.32</v>
      </c>
      <c r="AC265" s="29">
        <v>842.54</v>
      </c>
      <c r="AD265" s="29">
        <v>271.11</v>
      </c>
      <c r="AE265" s="29">
        <v>564.75</v>
      </c>
      <c r="AF265" s="29">
        <v>723.14</v>
      </c>
      <c r="AG265" s="29">
        <v>643.62</v>
      </c>
      <c r="AH265" s="29">
        <v>3625.9</v>
      </c>
      <c r="AI265" s="29">
        <v>1511.39</v>
      </c>
      <c r="AJ265" s="29">
        <v>1118.8800000000001</v>
      </c>
      <c r="AK265" s="29">
        <v>742.24</v>
      </c>
      <c r="AL265" s="29">
        <v>2040.08</v>
      </c>
      <c r="AM265" s="29">
        <v>1146.8</v>
      </c>
      <c r="AN265" s="29">
        <v>2036.3</v>
      </c>
      <c r="AO265" s="29">
        <v>676.7</v>
      </c>
      <c r="AP265" s="29">
        <v>1581.09</v>
      </c>
      <c r="AQ265" s="29">
        <v>3046.74</v>
      </c>
      <c r="AR265" s="29">
        <v>1287.02</v>
      </c>
      <c r="AS265" s="29">
        <v>525.52</v>
      </c>
      <c r="AT265" s="29">
        <v>552.38</v>
      </c>
      <c r="AU265" s="29">
        <v>6521.42</v>
      </c>
      <c r="AV265" s="29">
        <v>3595.9</v>
      </c>
      <c r="AW265" s="29">
        <v>2747.23</v>
      </c>
      <c r="AX265" s="29">
        <v>3461.33</v>
      </c>
      <c r="AY265" s="29">
        <v>716.17</v>
      </c>
      <c r="AZ265" s="29">
        <v>3043.28</v>
      </c>
      <c r="BA265" s="29">
        <v>6470.93</v>
      </c>
      <c r="BB265" s="29">
        <v>5231.5200000000004</v>
      </c>
      <c r="BC265" s="29">
        <v>809.87</v>
      </c>
      <c r="BD265" s="29">
        <v>1169.1500000000001</v>
      </c>
      <c r="BE265" s="29">
        <v>1640.41</v>
      </c>
      <c r="BF265" s="28"/>
      <c r="BG265" s="29">
        <v>3184.74</v>
      </c>
      <c r="BH265" s="29">
        <v>1368.28</v>
      </c>
      <c r="BI265" s="29">
        <v>1899.63</v>
      </c>
      <c r="BJ265" s="29">
        <v>4332.57</v>
      </c>
      <c r="BK265" s="29">
        <v>1469.17</v>
      </c>
      <c r="BL265" s="29">
        <v>2524.54</v>
      </c>
      <c r="BM265" s="29">
        <v>3081.01</v>
      </c>
      <c r="BN265" s="29">
        <v>302.70999999999998</v>
      </c>
      <c r="BO265" s="29">
        <v>2947.92</v>
      </c>
      <c r="BP265" s="29">
        <v>741.45</v>
      </c>
      <c r="BQ265" s="29">
        <v>833.73</v>
      </c>
      <c r="BR265" s="29">
        <v>1521.45</v>
      </c>
      <c r="BS265" s="29">
        <v>226.57</v>
      </c>
      <c r="BT265" s="29">
        <v>184.88</v>
      </c>
      <c r="BU265" s="29">
        <v>1941.22</v>
      </c>
      <c r="BV265" s="29">
        <v>291.67</v>
      </c>
      <c r="BW265" s="29">
        <v>418.63</v>
      </c>
      <c r="BX265" s="29">
        <v>1378.65</v>
      </c>
      <c r="BY265" s="28"/>
      <c r="BZ265" s="28"/>
      <c r="CA265" s="28"/>
      <c r="CB265" s="28"/>
      <c r="CC265" s="29">
        <v>1875.99</v>
      </c>
      <c r="CD265" s="29">
        <v>322.73</v>
      </c>
      <c r="CE265" s="29">
        <v>186.67</v>
      </c>
      <c r="CF265" s="29">
        <v>114.59</v>
      </c>
      <c r="CG265" s="29">
        <v>367.19</v>
      </c>
    </row>
    <row r="266" spans="1:85" x14ac:dyDescent="0.3">
      <c r="A266" s="24" t="s">
        <v>338</v>
      </c>
      <c r="B266" s="29">
        <v>106480.17</v>
      </c>
      <c r="C266" s="28"/>
      <c r="D266" s="29">
        <v>2979.79</v>
      </c>
      <c r="E266" s="29">
        <v>11598.51</v>
      </c>
      <c r="F266" s="29">
        <v>24839.66</v>
      </c>
      <c r="G266" s="29">
        <v>6358.78</v>
      </c>
      <c r="H266" s="29">
        <v>6540.03</v>
      </c>
      <c r="I266" s="29">
        <v>3458.4</v>
      </c>
      <c r="J266" s="29">
        <v>9696.9599999999991</v>
      </c>
      <c r="K266" s="29">
        <v>8954.07</v>
      </c>
      <c r="L266" s="29">
        <v>3042.06</v>
      </c>
      <c r="M266" s="29">
        <v>9129.52</v>
      </c>
      <c r="N266" s="29">
        <v>5390.92</v>
      </c>
      <c r="O266" s="29">
        <v>3215.78</v>
      </c>
      <c r="P266" s="29">
        <v>4330.04</v>
      </c>
      <c r="Q266" s="29">
        <v>3948.01</v>
      </c>
      <c r="R266" s="28"/>
      <c r="S266" s="28"/>
      <c r="T266" s="28"/>
      <c r="U266" s="29">
        <v>1944.86</v>
      </c>
      <c r="V266" s="29">
        <v>611.69000000000005</v>
      </c>
      <c r="W266" s="28"/>
      <c r="X266" s="29">
        <v>2898.47</v>
      </c>
      <c r="Y266" s="29">
        <v>72.23</v>
      </c>
      <c r="Z266" s="29">
        <v>9.09</v>
      </c>
      <c r="AA266" s="29">
        <v>11598.51</v>
      </c>
      <c r="AB266" s="29">
        <v>2869.84</v>
      </c>
      <c r="AC266" s="29">
        <v>797.85</v>
      </c>
      <c r="AD266" s="29">
        <v>255.26</v>
      </c>
      <c r="AE266" s="29">
        <v>549.76</v>
      </c>
      <c r="AF266" s="29">
        <v>698</v>
      </c>
      <c r="AG266" s="29">
        <v>600.71</v>
      </c>
      <c r="AH266" s="29">
        <v>3459.55</v>
      </c>
      <c r="AI266" s="29">
        <v>1464.99</v>
      </c>
      <c r="AJ266" s="29">
        <v>1064.94</v>
      </c>
      <c r="AK266" s="29">
        <v>692.07</v>
      </c>
      <c r="AL266" s="29">
        <v>1920.71</v>
      </c>
      <c r="AM266" s="29">
        <v>1108.79</v>
      </c>
      <c r="AN266" s="29">
        <v>1960.6</v>
      </c>
      <c r="AO266" s="29">
        <v>651.09</v>
      </c>
      <c r="AP266" s="29">
        <v>1509.39</v>
      </c>
      <c r="AQ266" s="29">
        <v>2954.79</v>
      </c>
      <c r="AR266" s="29">
        <v>1239.98</v>
      </c>
      <c r="AS266" s="29">
        <v>505.28</v>
      </c>
      <c r="AT266" s="29">
        <v>536.07000000000005</v>
      </c>
      <c r="AU266" s="29">
        <v>6358.78</v>
      </c>
      <c r="AV266" s="29">
        <v>3697.55</v>
      </c>
      <c r="AW266" s="29">
        <v>2842.47</v>
      </c>
      <c r="AX266" s="29">
        <v>3458.4</v>
      </c>
      <c r="AY266" s="29">
        <v>684.37</v>
      </c>
      <c r="AZ266" s="29">
        <v>2935.69</v>
      </c>
      <c r="BA266" s="29">
        <v>6076.9</v>
      </c>
      <c r="BB266" s="29">
        <v>4845.59</v>
      </c>
      <c r="BC266" s="29">
        <v>1053.01</v>
      </c>
      <c r="BD266" s="29">
        <v>1314.11</v>
      </c>
      <c r="BE266" s="29">
        <v>1697.18</v>
      </c>
      <c r="BF266" s="28"/>
      <c r="BG266" s="29">
        <v>3042.06</v>
      </c>
      <c r="BH266" s="29">
        <v>1340.49</v>
      </c>
      <c r="BI266" s="29">
        <v>1923.82</v>
      </c>
      <c r="BJ266" s="29">
        <v>4408.1400000000003</v>
      </c>
      <c r="BK266" s="29">
        <v>1457.06</v>
      </c>
      <c r="BL266" s="29">
        <v>2164.91</v>
      </c>
      <c r="BM266" s="29">
        <v>2914.57</v>
      </c>
      <c r="BN266" s="29">
        <v>311.43</v>
      </c>
      <c r="BO266" s="29">
        <v>3215.78</v>
      </c>
      <c r="BP266" s="29">
        <v>734.33</v>
      </c>
      <c r="BQ266" s="29">
        <v>832.54</v>
      </c>
      <c r="BR266" s="29">
        <v>2294</v>
      </c>
      <c r="BS266" s="29">
        <v>218.46</v>
      </c>
      <c r="BT266" s="29">
        <v>250.71</v>
      </c>
      <c r="BU266" s="29">
        <v>1936.41</v>
      </c>
      <c r="BV266" s="29">
        <v>281.31</v>
      </c>
      <c r="BW266" s="29">
        <v>439.46</v>
      </c>
      <c r="BX266" s="29">
        <v>1290.82</v>
      </c>
      <c r="BY266" s="28"/>
      <c r="BZ266" s="28"/>
      <c r="CA266" s="28"/>
      <c r="CB266" s="28"/>
      <c r="CC266" s="29">
        <v>1528.28</v>
      </c>
      <c r="CD266" s="29">
        <v>230.01</v>
      </c>
      <c r="CE266" s="29">
        <v>147.31</v>
      </c>
      <c r="CF266" s="29">
        <v>115.29</v>
      </c>
      <c r="CG266" s="29">
        <v>346.83</v>
      </c>
    </row>
    <row r="267" spans="1:85" x14ac:dyDescent="0.3">
      <c r="A267" s="24" t="s">
        <v>339</v>
      </c>
      <c r="B267" s="29">
        <v>106810.66</v>
      </c>
      <c r="C267" s="28"/>
      <c r="D267" s="29">
        <v>3007.7</v>
      </c>
      <c r="E267" s="29">
        <v>11666.93</v>
      </c>
      <c r="F267" s="29">
        <v>25025.67</v>
      </c>
      <c r="G267" s="29">
        <v>6105.5</v>
      </c>
      <c r="H267" s="29">
        <v>6219.89</v>
      </c>
      <c r="I267" s="29">
        <v>3355.97</v>
      </c>
      <c r="J267" s="29">
        <v>9819.01</v>
      </c>
      <c r="K267" s="29">
        <v>8958.44</v>
      </c>
      <c r="L267" s="29">
        <v>3122.3</v>
      </c>
      <c r="M267" s="29">
        <v>9229.7999999999993</v>
      </c>
      <c r="N267" s="29">
        <v>5704.1</v>
      </c>
      <c r="O267" s="29">
        <v>3194.56</v>
      </c>
      <c r="P267" s="29">
        <v>4413.3999999999996</v>
      </c>
      <c r="Q267" s="29">
        <v>3959.55</v>
      </c>
      <c r="R267" s="28"/>
      <c r="S267" s="28"/>
      <c r="T267" s="28"/>
      <c r="U267" s="29">
        <v>1947.11</v>
      </c>
      <c r="V267" s="29">
        <v>622.25</v>
      </c>
      <c r="W267" s="28"/>
      <c r="X267" s="29">
        <v>2927.03</v>
      </c>
      <c r="Y267" s="29">
        <v>69.61</v>
      </c>
      <c r="Z267" s="29">
        <v>11.06</v>
      </c>
      <c r="AA267" s="29">
        <v>11666.93</v>
      </c>
      <c r="AB267" s="29">
        <v>2877.67</v>
      </c>
      <c r="AC267" s="29">
        <v>785.17</v>
      </c>
      <c r="AD267" s="29">
        <v>254.27</v>
      </c>
      <c r="AE267" s="29">
        <v>563.01</v>
      </c>
      <c r="AF267" s="29">
        <v>699.22</v>
      </c>
      <c r="AG267" s="29">
        <v>593.79999999999995</v>
      </c>
      <c r="AH267" s="29">
        <v>3478.34</v>
      </c>
      <c r="AI267" s="29">
        <v>1486</v>
      </c>
      <c r="AJ267" s="29">
        <v>1073.32</v>
      </c>
      <c r="AK267" s="29">
        <v>683.71</v>
      </c>
      <c r="AL267" s="29">
        <v>1915.17</v>
      </c>
      <c r="AM267" s="29">
        <v>1137.1300000000001</v>
      </c>
      <c r="AN267" s="29">
        <v>1978.25</v>
      </c>
      <c r="AO267" s="29">
        <v>653.96</v>
      </c>
      <c r="AP267" s="29">
        <v>1525</v>
      </c>
      <c r="AQ267" s="29">
        <v>3008.26</v>
      </c>
      <c r="AR267" s="29">
        <v>1258.53</v>
      </c>
      <c r="AS267" s="29">
        <v>506.37</v>
      </c>
      <c r="AT267" s="29">
        <v>548.49</v>
      </c>
      <c r="AU267" s="29">
        <v>6105.5</v>
      </c>
      <c r="AV267" s="29">
        <v>3490.47</v>
      </c>
      <c r="AW267" s="29">
        <v>2729.42</v>
      </c>
      <c r="AX267" s="29">
        <v>3355.97</v>
      </c>
      <c r="AY267" s="29">
        <v>704.77</v>
      </c>
      <c r="AZ267" s="29">
        <v>2978.13</v>
      </c>
      <c r="BA267" s="29">
        <v>6136.1</v>
      </c>
      <c r="BB267" s="29">
        <v>4800.92</v>
      </c>
      <c r="BC267" s="29">
        <v>1085.03</v>
      </c>
      <c r="BD267" s="29">
        <v>1374.09</v>
      </c>
      <c r="BE267" s="29">
        <v>1645.4</v>
      </c>
      <c r="BF267" s="28"/>
      <c r="BG267" s="29">
        <v>3122.3</v>
      </c>
      <c r="BH267" s="29">
        <v>1344.75</v>
      </c>
      <c r="BI267" s="29">
        <v>1985.35</v>
      </c>
      <c r="BJ267" s="29">
        <v>4417.87</v>
      </c>
      <c r="BK267" s="29">
        <v>1481.84</v>
      </c>
      <c r="BL267" s="29">
        <v>2479.46</v>
      </c>
      <c r="BM267" s="29">
        <v>2903</v>
      </c>
      <c r="BN267" s="29">
        <v>321.64</v>
      </c>
      <c r="BO267" s="29">
        <v>3194.56</v>
      </c>
      <c r="BP267" s="29">
        <v>779.66</v>
      </c>
      <c r="BQ267" s="29">
        <v>825.46</v>
      </c>
      <c r="BR267" s="29">
        <v>2343.1999999999998</v>
      </c>
      <c r="BS267" s="29">
        <v>220.92</v>
      </c>
      <c r="BT267" s="29">
        <v>244.16</v>
      </c>
      <c r="BU267" s="29">
        <v>1950.16</v>
      </c>
      <c r="BV267" s="29">
        <v>280.87</v>
      </c>
      <c r="BW267" s="29">
        <v>432.33</v>
      </c>
      <c r="BX267" s="29">
        <v>1296.19</v>
      </c>
      <c r="BY267" s="28"/>
      <c r="BZ267" s="28"/>
      <c r="CA267" s="28"/>
      <c r="CB267" s="28"/>
      <c r="CC267" s="29">
        <v>1652.76</v>
      </c>
      <c r="CD267" s="29">
        <v>292.10000000000002</v>
      </c>
      <c r="CE267" s="29">
        <v>163.80000000000001</v>
      </c>
      <c r="CF267" s="29">
        <v>115.96</v>
      </c>
      <c r="CG267" s="29">
        <v>331.94</v>
      </c>
    </row>
    <row r="268" spans="1:85" x14ac:dyDescent="0.3">
      <c r="A268" s="24" t="s">
        <v>340</v>
      </c>
      <c r="B268" s="29">
        <v>103172.46</v>
      </c>
      <c r="C268" s="28"/>
      <c r="D268" s="29">
        <v>2890.64</v>
      </c>
      <c r="E268" s="29">
        <v>11218.78</v>
      </c>
      <c r="F268" s="29">
        <v>24122.83</v>
      </c>
      <c r="G268" s="29">
        <v>5867.83</v>
      </c>
      <c r="H268" s="29">
        <v>6000.55</v>
      </c>
      <c r="I268" s="29">
        <v>3199.27</v>
      </c>
      <c r="J268" s="29">
        <v>9533.27</v>
      </c>
      <c r="K268" s="29">
        <v>8669.76</v>
      </c>
      <c r="L268" s="29">
        <v>3108.52</v>
      </c>
      <c r="M268" s="29">
        <v>9102.1</v>
      </c>
      <c r="N268" s="29">
        <v>5506.06</v>
      </c>
      <c r="O268" s="29">
        <v>3014.08</v>
      </c>
      <c r="P268" s="29">
        <v>4199.05</v>
      </c>
      <c r="Q268" s="29">
        <v>3807.96</v>
      </c>
      <c r="R268" s="28"/>
      <c r="S268" s="28"/>
      <c r="T268" s="28"/>
      <c r="U268" s="29">
        <v>1860.24</v>
      </c>
      <c r="V268" s="29">
        <v>614.57000000000005</v>
      </c>
      <c r="W268" s="28"/>
      <c r="X268" s="29">
        <v>2813.33</v>
      </c>
      <c r="Y268" s="29">
        <v>64.77</v>
      </c>
      <c r="Z268" s="29">
        <v>12.54</v>
      </c>
      <c r="AA268" s="29">
        <v>11218.78</v>
      </c>
      <c r="AB268" s="29">
        <v>2758.32</v>
      </c>
      <c r="AC268" s="29">
        <v>736.63</v>
      </c>
      <c r="AD268" s="29">
        <v>248.91</v>
      </c>
      <c r="AE268" s="29">
        <v>498.52</v>
      </c>
      <c r="AF268" s="29">
        <v>660.49</v>
      </c>
      <c r="AG268" s="29">
        <v>570.98</v>
      </c>
      <c r="AH268" s="29">
        <v>3354.29</v>
      </c>
      <c r="AI268" s="29">
        <v>1420.71</v>
      </c>
      <c r="AJ268" s="29">
        <v>1063.6400000000001</v>
      </c>
      <c r="AK268" s="29">
        <v>652.27</v>
      </c>
      <c r="AL268" s="29">
        <v>1837.76</v>
      </c>
      <c r="AM268" s="29">
        <v>1117.46</v>
      </c>
      <c r="AN268" s="29">
        <v>1896.62</v>
      </c>
      <c r="AO268" s="29">
        <v>632.91999999999996</v>
      </c>
      <c r="AP268" s="29">
        <v>1488.58</v>
      </c>
      <c r="AQ268" s="29">
        <v>2940.66</v>
      </c>
      <c r="AR268" s="29">
        <v>1212.5</v>
      </c>
      <c r="AS268" s="29">
        <v>489.13</v>
      </c>
      <c r="AT268" s="29">
        <v>542.41</v>
      </c>
      <c r="AU268" s="29">
        <v>5867.83</v>
      </c>
      <c r="AV268" s="29">
        <v>3362.7</v>
      </c>
      <c r="AW268" s="29">
        <v>2637.85</v>
      </c>
      <c r="AX268" s="29">
        <v>3199.27</v>
      </c>
      <c r="AY268" s="29">
        <v>689.61</v>
      </c>
      <c r="AZ268" s="29">
        <v>2897.24</v>
      </c>
      <c r="BA268" s="29">
        <v>5946.42</v>
      </c>
      <c r="BB268" s="29">
        <v>4563.7700000000004</v>
      </c>
      <c r="BC268" s="29">
        <v>1077.51</v>
      </c>
      <c r="BD268" s="29">
        <v>1349.92</v>
      </c>
      <c r="BE268" s="29">
        <v>1617.99</v>
      </c>
      <c r="BF268" s="28"/>
      <c r="BG268" s="29">
        <v>3108.52</v>
      </c>
      <c r="BH268" s="29">
        <v>1296.3900000000001</v>
      </c>
      <c r="BI268" s="29">
        <v>1976.2</v>
      </c>
      <c r="BJ268" s="29">
        <v>4377.41</v>
      </c>
      <c r="BK268" s="29">
        <v>1452.1</v>
      </c>
      <c r="BL268" s="29">
        <v>2383.02</v>
      </c>
      <c r="BM268" s="29">
        <v>2801.85</v>
      </c>
      <c r="BN268" s="29">
        <v>321.19</v>
      </c>
      <c r="BO268" s="29">
        <v>3014.08</v>
      </c>
      <c r="BP268" s="29">
        <v>786.75</v>
      </c>
      <c r="BQ268" s="29">
        <v>776.16</v>
      </c>
      <c r="BR268" s="29">
        <v>2168.38</v>
      </c>
      <c r="BS268" s="29">
        <v>216.28</v>
      </c>
      <c r="BT268" s="29">
        <v>251.47</v>
      </c>
      <c r="BU268" s="29">
        <v>1861.09</v>
      </c>
      <c r="BV268" s="29">
        <v>272.26</v>
      </c>
      <c r="BW268" s="29">
        <v>427.64</v>
      </c>
      <c r="BX268" s="29">
        <v>1246.97</v>
      </c>
      <c r="BY268" s="28"/>
      <c r="BZ268" s="28"/>
      <c r="CA268" s="28"/>
      <c r="CB268" s="28"/>
      <c r="CC268" s="29">
        <v>1650.28</v>
      </c>
      <c r="CD268" s="29">
        <v>296.83</v>
      </c>
      <c r="CE268" s="29">
        <v>162.6</v>
      </c>
      <c r="CF268" s="29">
        <v>119.63</v>
      </c>
      <c r="CG268" s="29">
        <v>340.02</v>
      </c>
    </row>
    <row r="269" spans="1:85" x14ac:dyDescent="0.3">
      <c r="A269" s="24" t="s">
        <v>341</v>
      </c>
      <c r="B269" s="29">
        <v>108597.71</v>
      </c>
      <c r="C269" s="28"/>
      <c r="D269" s="29">
        <v>3005.63</v>
      </c>
      <c r="E269" s="29">
        <v>11695.44</v>
      </c>
      <c r="F269" s="29">
        <v>25218.69</v>
      </c>
      <c r="G269" s="29">
        <v>6141.82</v>
      </c>
      <c r="H269" s="29">
        <v>6567.37</v>
      </c>
      <c r="I269" s="29">
        <v>3429.77</v>
      </c>
      <c r="J269" s="29">
        <v>10071.030000000001</v>
      </c>
      <c r="K269" s="29">
        <v>9188.85</v>
      </c>
      <c r="L269" s="29">
        <v>3307.67</v>
      </c>
      <c r="M269" s="29">
        <v>9420.44</v>
      </c>
      <c r="N269" s="29">
        <v>5840.25</v>
      </c>
      <c r="O269" s="29">
        <v>3172.19</v>
      </c>
      <c r="P269" s="29">
        <v>4343.2</v>
      </c>
      <c r="Q269" s="29">
        <v>4138.83</v>
      </c>
      <c r="R269" s="28"/>
      <c r="S269" s="28"/>
      <c r="T269" s="28"/>
      <c r="U269" s="29">
        <v>1916.3</v>
      </c>
      <c r="V269" s="29">
        <v>647.04</v>
      </c>
      <c r="W269" s="28"/>
      <c r="X269" s="29">
        <v>2923.99</v>
      </c>
      <c r="Y269" s="29">
        <v>66.62</v>
      </c>
      <c r="Z269" s="29">
        <v>15.02</v>
      </c>
      <c r="AA269" s="29">
        <v>11695.44</v>
      </c>
      <c r="AB269" s="29">
        <v>2868.1</v>
      </c>
      <c r="AC269" s="29">
        <v>755.42</v>
      </c>
      <c r="AD269" s="29">
        <v>268.82</v>
      </c>
      <c r="AE269" s="29">
        <v>547.22</v>
      </c>
      <c r="AF269" s="29">
        <v>703.14</v>
      </c>
      <c r="AG269" s="29">
        <v>601.16</v>
      </c>
      <c r="AH269" s="29">
        <v>3402.98</v>
      </c>
      <c r="AI269" s="29">
        <v>1444</v>
      </c>
      <c r="AJ269" s="29">
        <v>1148.57</v>
      </c>
      <c r="AK269" s="29">
        <v>684.34</v>
      </c>
      <c r="AL269" s="29">
        <v>1922.56</v>
      </c>
      <c r="AM269" s="29">
        <v>1190.05</v>
      </c>
      <c r="AN269" s="29">
        <v>1964.45</v>
      </c>
      <c r="AO269" s="29">
        <v>673.22</v>
      </c>
      <c r="AP269" s="29">
        <v>1599.95</v>
      </c>
      <c r="AQ269" s="29">
        <v>3089.3</v>
      </c>
      <c r="AR269" s="29">
        <v>1267.3</v>
      </c>
      <c r="AS269" s="29">
        <v>501.67</v>
      </c>
      <c r="AT269" s="29">
        <v>586.45000000000005</v>
      </c>
      <c r="AU269" s="29">
        <v>6141.82</v>
      </c>
      <c r="AV269" s="29">
        <v>3658.87</v>
      </c>
      <c r="AW269" s="29">
        <v>2908.51</v>
      </c>
      <c r="AX269" s="29">
        <v>3429.77</v>
      </c>
      <c r="AY269" s="29">
        <v>740.7</v>
      </c>
      <c r="AZ269" s="29">
        <v>3071.86</v>
      </c>
      <c r="BA269" s="29">
        <v>6258.47</v>
      </c>
      <c r="BB269" s="29">
        <v>4861.8500000000004</v>
      </c>
      <c r="BC269" s="29">
        <v>1074.1600000000001</v>
      </c>
      <c r="BD269" s="29">
        <v>1368.77</v>
      </c>
      <c r="BE269" s="29">
        <v>1808.47</v>
      </c>
      <c r="BF269" s="28"/>
      <c r="BG269" s="29">
        <v>3307.67</v>
      </c>
      <c r="BH269" s="29">
        <v>1308.5</v>
      </c>
      <c r="BI269" s="29">
        <v>1997.25</v>
      </c>
      <c r="BJ269" s="29">
        <v>4614</v>
      </c>
      <c r="BK269" s="29">
        <v>1500.69</v>
      </c>
      <c r="BL269" s="29">
        <v>2513.73</v>
      </c>
      <c r="BM269" s="29">
        <v>2985.16</v>
      </c>
      <c r="BN269" s="29">
        <v>341.36</v>
      </c>
      <c r="BO269" s="29">
        <v>3172.19</v>
      </c>
      <c r="BP269" s="29">
        <v>840.98</v>
      </c>
      <c r="BQ269" s="29">
        <v>796.53</v>
      </c>
      <c r="BR269" s="29">
        <v>2204.3000000000002</v>
      </c>
      <c r="BS269" s="29">
        <v>228.38</v>
      </c>
      <c r="BT269" s="29">
        <v>273.01</v>
      </c>
      <c r="BU269" s="29">
        <v>2051.12</v>
      </c>
      <c r="BV269" s="29">
        <v>289.60000000000002</v>
      </c>
      <c r="BW269" s="29">
        <v>470.87</v>
      </c>
      <c r="BX269" s="29">
        <v>1327.25</v>
      </c>
      <c r="BY269" s="28"/>
      <c r="BZ269" s="28"/>
      <c r="CA269" s="28"/>
      <c r="CB269" s="28"/>
      <c r="CC269" s="29">
        <v>1572.55</v>
      </c>
      <c r="CD269" s="29">
        <v>287.69</v>
      </c>
      <c r="CE269" s="29">
        <v>155.94</v>
      </c>
      <c r="CF269" s="29">
        <v>119.23</v>
      </c>
      <c r="CG269" s="29">
        <v>339.4</v>
      </c>
    </row>
    <row r="270" spans="1:85" x14ac:dyDescent="0.3">
      <c r="A270" s="24" t="s">
        <v>342</v>
      </c>
      <c r="B270" s="29">
        <v>106015.09</v>
      </c>
      <c r="C270" s="28"/>
      <c r="D270" s="29">
        <v>2953.63</v>
      </c>
      <c r="E270" s="29">
        <v>11662.22</v>
      </c>
      <c r="F270" s="29">
        <v>25087.26</v>
      </c>
      <c r="G270" s="29">
        <v>5720.12</v>
      </c>
      <c r="H270" s="29">
        <v>5785.71</v>
      </c>
      <c r="I270" s="29">
        <v>3166.06</v>
      </c>
      <c r="J270" s="29">
        <v>9979.08</v>
      </c>
      <c r="K270" s="29">
        <v>8960.18</v>
      </c>
      <c r="L270" s="29">
        <v>3255.18</v>
      </c>
      <c r="M270" s="29">
        <v>9238.1200000000008</v>
      </c>
      <c r="N270" s="29">
        <v>5734.08</v>
      </c>
      <c r="O270" s="29">
        <v>3058.78</v>
      </c>
      <c r="P270" s="29">
        <v>4307.05</v>
      </c>
      <c r="Q270" s="29">
        <v>4108.59</v>
      </c>
      <c r="R270" s="28"/>
      <c r="S270" s="28"/>
      <c r="T270" s="28"/>
      <c r="U270" s="29">
        <v>1865.91</v>
      </c>
      <c r="V270" s="29">
        <v>640.62</v>
      </c>
      <c r="W270" s="28"/>
      <c r="X270" s="29">
        <v>2874.76</v>
      </c>
      <c r="Y270" s="29">
        <v>63.17</v>
      </c>
      <c r="Z270" s="29">
        <v>15.7</v>
      </c>
      <c r="AA270" s="29">
        <v>11662.22</v>
      </c>
      <c r="AB270" s="29">
        <v>2781.6</v>
      </c>
      <c r="AC270" s="29">
        <v>731.81</v>
      </c>
      <c r="AD270" s="29">
        <v>274.04000000000002</v>
      </c>
      <c r="AE270" s="29">
        <v>541.48</v>
      </c>
      <c r="AF270" s="29">
        <v>699.37</v>
      </c>
      <c r="AG270" s="29">
        <v>596.77</v>
      </c>
      <c r="AH270" s="29">
        <v>3445.15</v>
      </c>
      <c r="AI270" s="29">
        <v>1450.47</v>
      </c>
      <c r="AJ270" s="29">
        <v>1155.81</v>
      </c>
      <c r="AK270" s="29">
        <v>679.47</v>
      </c>
      <c r="AL270" s="29">
        <v>1885.45</v>
      </c>
      <c r="AM270" s="29">
        <v>1193.6600000000001</v>
      </c>
      <c r="AN270" s="29">
        <v>1941.3</v>
      </c>
      <c r="AO270" s="29">
        <v>669.59</v>
      </c>
      <c r="AP270" s="29">
        <v>1603.77</v>
      </c>
      <c r="AQ270" s="29">
        <v>3085.5</v>
      </c>
      <c r="AR270" s="29">
        <v>1265</v>
      </c>
      <c r="AS270" s="29">
        <v>493.34</v>
      </c>
      <c r="AT270" s="29">
        <v>593.67999999999995</v>
      </c>
      <c r="AU270" s="29">
        <v>5720.12</v>
      </c>
      <c r="AV270" s="29">
        <v>3206.89</v>
      </c>
      <c r="AW270" s="29">
        <v>2578.8200000000002</v>
      </c>
      <c r="AX270" s="29">
        <v>3166.06</v>
      </c>
      <c r="AY270" s="29">
        <v>737.74</v>
      </c>
      <c r="AZ270" s="29">
        <v>3061.77</v>
      </c>
      <c r="BA270" s="29">
        <v>6179.56</v>
      </c>
      <c r="BB270" s="29">
        <v>4686.66</v>
      </c>
      <c r="BC270" s="29">
        <v>1025.29</v>
      </c>
      <c r="BD270" s="29">
        <v>1467.34</v>
      </c>
      <c r="BE270" s="29">
        <v>1694.5</v>
      </c>
      <c r="BF270" s="28"/>
      <c r="BG270" s="29">
        <v>3255.18</v>
      </c>
      <c r="BH270" s="29">
        <v>1265.4000000000001</v>
      </c>
      <c r="BI270" s="29">
        <v>1942.59</v>
      </c>
      <c r="BJ270" s="29">
        <v>4507.7299999999996</v>
      </c>
      <c r="BK270" s="29">
        <v>1522.41</v>
      </c>
      <c r="BL270" s="29">
        <v>2487.59</v>
      </c>
      <c r="BM270" s="29">
        <v>2896.45</v>
      </c>
      <c r="BN270" s="29">
        <v>350.04</v>
      </c>
      <c r="BO270" s="29">
        <v>3058.78</v>
      </c>
      <c r="BP270" s="29">
        <v>853.47</v>
      </c>
      <c r="BQ270" s="29">
        <v>800.4</v>
      </c>
      <c r="BR270" s="29">
        <v>2151.69</v>
      </c>
      <c r="BS270" s="29">
        <v>227.62</v>
      </c>
      <c r="BT270" s="29">
        <v>273.87</v>
      </c>
      <c r="BU270" s="29">
        <v>2074.9899999999998</v>
      </c>
      <c r="BV270" s="29">
        <v>288.22000000000003</v>
      </c>
      <c r="BW270" s="29">
        <v>439.42</v>
      </c>
      <c r="BX270" s="29">
        <v>1305.96</v>
      </c>
      <c r="BY270" s="28"/>
      <c r="BZ270" s="28"/>
      <c r="CA270" s="28"/>
      <c r="CB270" s="28"/>
      <c r="CC270" s="29">
        <v>1613.85</v>
      </c>
      <c r="CD270" s="29">
        <v>302.45</v>
      </c>
      <c r="CE270" s="29">
        <v>162.41</v>
      </c>
      <c r="CF270" s="29">
        <v>125.98</v>
      </c>
      <c r="CG270" s="29">
        <v>358.64</v>
      </c>
    </row>
    <row r="271" spans="1:85" x14ac:dyDescent="0.3">
      <c r="A271" s="24" t="s">
        <v>343</v>
      </c>
      <c r="B271" s="29">
        <v>105164.36</v>
      </c>
      <c r="C271" s="28"/>
      <c r="D271" s="29">
        <v>2785.78</v>
      </c>
      <c r="E271" s="29">
        <v>11421.09</v>
      </c>
      <c r="F271" s="29">
        <v>24170.18</v>
      </c>
      <c r="G271" s="29">
        <v>6236.66</v>
      </c>
      <c r="H271" s="29">
        <v>6917.6</v>
      </c>
      <c r="I271" s="29">
        <v>3494.2</v>
      </c>
      <c r="J271" s="29">
        <v>9564.59</v>
      </c>
      <c r="K271" s="29">
        <v>8869.65</v>
      </c>
      <c r="L271" s="29">
        <v>3057.99</v>
      </c>
      <c r="M271" s="29">
        <v>9350.91</v>
      </c>
      <c r="N271" s="29">
        <v>5366.76</v>
      </c>
      <c r="O271" s="29">
        <v>2802.91</v>
      </c>
      <c r="P271" s="29">
        <v>4176.29</v>
      </c>
      <c r="Q271" s="29">
        <v>4088.94</v>
      </c>
      <c r="R271" s="28"/>
      <c r="S271" s="28"/>
      <c r="T271" s="28"/>
      <c r="U271" s="29">
        <v>1766.01</v>
      </c>
      <c r="V271" s="29">
        <v>618.41999999999996</v>
      </c>
      <c r="W271" s="28"/>
      <c r="X271" s="29">
        <v>2712.4</v>
      </c>
      <c r="Y271" s="29">
        <v>57.5</v>
      </c>
      <c r="Z271" s="29">
        <v>15.88</v>
      </c>
      <c r="AA271" s="29">
        <v>11421.09</v>
      </c>
      <c r="AB271" s="29">
        <v>2643.14</v>
      </c>
      <c r="AC271" s="29">
        <v>702.09</v>
      </c>
      <c r="AD271" s="29">
        <v>263.70999999999998</v>
      </c>
      <c r="AE271" s="29">
        <v>512.63</v>
      </c>
      <c r="AF271" s="29">
        <v>676.62</v>
      </c>
      <c r="AG271" s="29">
        <v>574.41999999999996</v>
      </c>
      <c r="AH271" s="29">
        <v>3306.9</v>
      </c>
      <c r="AI271" s="29">
        <v>1404.3</v>
      </c>
      <c r="AJ271" s="29">
        <v>1116.75</v>
      </c>
      <c r="AK271" s="29">
        <v>665.75</v>
      </c>
      <c r="AL271" s="29">
        <v>1795.42</v>
      </c>
      <c r="AM271" s="29">
        <v>1173.6500000000001</v>
      </c>
      <c r="AN271" s="29">
        <v>1865.26</v>
      </c>
      <c r="AO271" s="29">
        <v>649.34</v>
      </c>
      <c r="AP271" s="29">
        <v>1541.27</v>
      </c>
      <c r="AQ271" s="29">
        <v>2998.3</v>
      </c>
      <c r="AR271" s="29">
        <v>1226.56</v>
      </c>
      <c r="AS271" s="29">
        <v>475.55</v>
      </c>
      <c r="AT271" s="29">
        <v>578.54</v>
      </c>
      <c r="AU271" s="29">
        <v>6236.66</v>
      </c>
      <c r="AV271" s="29">
        <v>3856.65</v>
      </c>
      <c r="AW271" s="29">
        <v>3060.95</v>
      </c>
      <c r="AX271" s="29">
        <v>3494.2</v>
      </c>
      <c r="AY271" s="29">
        <v>709.52</v>
      </c>
      <c r="AZ271" s="29">
        <v>2974.84</v>
      </c>
      <c r="BA271" s="29">
        <v>5880.23</v>
      </c>
      <c r="BB271" s="29">
        <v>4331.01</v>
      </c>
      <c r="BC271" s="29">
        <v>984.7</v>
      </c>
      <c r="BD271" s="29">
        <v>1434.99</v>
      </c>
      <c r="BE271" s="29">
        <v>2016.45</v>
      </c>
      <c r="BF271" s="28"/>
      <c r="BG271" s="29">
        <v>3057.99</v>
      </c>
      <c r="BH271" s="29">
        <v>1238.92</v>
      </c>
      <c r="BI271" s="29">
        <v>1951.81</v>
      </c>
      <c r="BJ271" s="29">
        <v>4639.93</v>
      </c>
      <c r="BK271" s="29">
        <v>1520.25</v>
      </c>
      <c r="BL271" s="29">
        <v>2334.2199999999998</v>
      </c>
      <c r="BM271" s="29">
        <v>2686.21</v>
      </c>
      <c r="BN271" s="29">
        <v>346.33</v>
      </c>
      <c r="BO271" s="29">
        <v>2802.91</v>
      </c>
      <c r="BP271" s="29">
        <v>843.23</v>
      </c>
      <c r="BQ271" s="29">
        <v>784.13</v>
      </c>
      <c r="BR271" s="29">
        <v>2078.25</v>
      </c>
      <c r="BS271" s="29">
        <v>220.98</v>
      </c>
      <c r="BT271" s="29">
        <v>249.7</v>
      </c>
      <c r="BU271" s="29">
        <v>2065.73</v>
      </c>
      <c r="BV271" s="29">
        <v>281.05</v>
      </c>
      <c r="BW271" s="29">
        <v>506.06</v>
      </c>
      <c r="BX271" s="29">
        <v>1236.0999999999999</v>
      </c>
      <c r="BY271" s="28"/>
      <c r="BZ271" s="28"/>
      <c r="CA271" s="28"/>
      <c r="CB271" s="28"/>
      <c r="CC271" s="29">
        <v>1566.45</v>
      </c>
      <c r="CD271" s="29">
        <v>299.45</v>
      </c>
      <c r="CE271" s="29">
        <v>158.18</v>
      </c>
      <c r="CF271" s="29">
        <v>129.61000000000001</v>
      </c>
      <c r="CG271" s="29">
        <v>352.83</v>
      </c>
    </row>
    <row r="272" spans="1:85" x14ac:dyDescent="0.3">
      <c r="A272" s="24" t="s">
        <v>344</v>
      </c>
      <c r="B272" s="29">
        <v>106886.46</v>
      </c>
      <c r="C272" s="28"/>
      <c r="D272" s="29">
        <v>2749.39</v>
      </c>
      <c r="E272" s="29">
        <v>11636.75</v>
      </c>
      <c r="F272" s="29">
        <v>23607.79</v>
      </c>
      <c r="G272" s="29">
        <v>6453.53</v>
      </c>
      <c r="H272" s="29">
        <v>7491.23</v>
      </c>
      <c r="I272" s="29">
        <v>3720.83</v>
      </c>
      <c r="J272" s="29">
        <v>9807.4599999999991</v>
      </c>
      <c r="K272" s="29">
        <v>9184.14</v>
      </c>
      <c r="L272" s="29">
        <v>3153.14</v>
      </c>
      <c r="M272" s="29">
        <v>9500.7000000000007</v>
      </c>
      <c r="N272" s="29">
        <v>5608.93</v>
      </c>
      <c r="O272" s="29">
        <v>2840.17</v>
      </c>
      <c r="P272" s="29">
        <v>4061.36</v>
      </c>
      <c r="Q272" s="29">
        <v>4159.05</v>
      </c>
      <c r="R272" s="28"/>
      <c r="S272" s="28"/>
      <c r="T272" s="28"/>
      <c r="U272" s="29">
        <v>1785.57</v>
      </c>
      <c r="V272" s="29">
        <v>630.89</v>
      </c>
      <c r="W272" s="28"/>
      <c r="X272" s="29">
        <v>2676.66</v>
      </c>
      <c r="Y272" s="29">
        <v>56.18</v>
      </c>
      <c r="Z272" s="29">
        <v>16.559999999999999</v>
      </c>
      <c r="AA272" s="29">
        <v>11636.75</v>
      </c>
      <c r="AB272" s="29">
        <v>2612.2199999999998</v>
      </c>
      <c r="AC272" s="29">
        <v>701.49</v>
      </c>
      <c r="AD272" s="29">
        <v>251.74</v>
      </c>
      <c r="AE272" s="29">
        <v>553.89</v>
      </c>
      <c r="AF272" s="29">
        <v>682.17</v>
      </c>
      <c r="AG272" s="29">
        <v>558.52</v>
      </c>
      <c r="AH272" s="29">
        <v>3223.11</v>
      </c>
      <c r="AI272" s="29">
        <v>1354.89</v>
      </c>
      <c r="AJ272" s="29">
        <v>1064</v>
      </c>
      <c r="AK272" s="29">
        <v>660.19</v>
      </c>
      <c r="AL272" s="29">
        <v>1769.54</v>
      </c>
      <c r="AM272" s="29">
        <v>1165.79</v>
      </c>
      <c r="AN272" s="29">
        <v>1785.26</v>
      </c>
      <c r="AO272" s="29">
        <v>628.66999999999996</v>
      </c>
      <c r="AP272" s="29">
        <v>1461.44</v>
      </c>
      <c r="AQ272" s="29">
        <v>2896.69</v>
      </c>
      <c r="AR272" s="29">
        <v>1198.49</v>
      </c>
      <c r="AS272" s="29">
        <v>474.55</v>
      </c>
      <c r="AT272" s="29">
        <v>565.13</v>
      </c>
      <c r="AU272" s="29">
        <v>6453.53</v>
      </c>
      <c r="AV272" s="29">
        <v>4200.8500000000004</v>
      </c>
      <c r="AW272" s="29">
        <v>3290.38</v>
      </c>
      <c r="AX272" s="29">
        <v>3720.83</v>
      </c>
      <c r="AY272" s="29">
        <v>723.5</v>
      </c>
      <c r="AZ272" s="29">
        <v>3031.9</v>
      </c>
      <c r="BA272" s="29">
        <v>6052.07</v>
      </c>
      <c r="BB272" s="29">
        <v>4321.3599999999997</v>
      </c>
      <c r="BC272" s="29">
        <v>959.32</v>
      </c>
      <c r="BD272" s="29">
        <v>1521.96</v>
      </c>
      <c r="BE272" s="29">
        <v>2263.2800000000002</v>
      </c>
      <c r="BF272" s="28"/>
      <c r="BG272" s="29">
        <v>3153.14</v>
      </c>
      <c r="BH272" s="29">
        <v>1239.26</v>
      </c>
      <c r="BI272" s="29">
        <v>1990.73</v>
      </c>
      <c r="BJ272" s="29">
        <v>4715.32</v>
      </c>
      <c r="BK272" s="29">
        <v>1555.39</v>
      </c>
      <c r="BL272" s="29">
        <v>2464.73</v>
      </c>
      <c r="BM272" s="29">
        <v>2785.65</v>
      </c>
      <c r="BN272" s="29">
        <v>358.55</v>
      </c>
      <c r="BO272" s="29">
        <v>2840.17</v>
      </c>
      <c r="BP272" s="29">
        <v>866.03</v>
      </c>
      <c r="BQ272" s="29">
        <v>808.7</v>
      </c>
      <c r="BR272" s="29">
        <v>1947.27</v>
      </c>
      <c r="BS272" s="29">
        <v>222.14</v>
      </c>
      <c r="BT272" s="29">
        <v>217.22</v>
      </c>
      <c r="BU272" s="29">
        <v>2079.06</v>
      </c>
      <c r="BV272" s="29">
        <v>281.74</v>
      </c>
      <c r="BW272" s="29">
        <v>555.62</v>
      </c>
      <c r="BX272" s="29">
        <v>1242.6400000000001</v>
      </c>
      <c r="BY272" s="28"/>
      <c r="BZ272" s="28"/>
      <c r="CA272" s="28"/>
      <c r="CB272" s="28"/>
      <c r="CC272" s="29">
        <v>1477.44</v>
      </c>
      <c r="CD272" s="29">
        <v>288.57</v>
      </c>
      <c r="CE272" s="29">
        <v>148.22999999999999</v>
      </c>
      <c r="CF272" s="29">
        <v>130.66999999999999</v>
      </c>
      <c r="CG272" s="29">
        <v>339.52</v>
      </c>
    </row>
    <row r="273" spans="1:85" x14ac:dyDescent="0.3">
      <c r="A273" s="24" t="s">
        <v>345</v>
      </c>
      <c r="B273" s="29">
        <v>102699.14</v>
      </c>
      <c r="C273" s="28"/>
      <c r="D273" s="29">
        <v>2657.01</v>
      </c>
      <c r="E273" s="29">
        <v>11111.67</v>
      </c>
      <c r="F273" s="29">
        <v>22158.28</v>
      </c>
      <c r="G273" s="29">
        <v>6181.2</v>
      </c>
      <c r="H273" s="29">
        <v>7365.6</v>
      </c>
      <c r="I273" s="29">
        <v>3602.02</v>
      </c>
      <c r="J273" s="29">
        <v>9628.68</v>
      </c>
      <c r="K273" s="29">
        <v>8892.34</v>
      </c>
      <c r="L273" s="29">
        <v>3147.07</v>
      </c>
      <c r="M273" s="29">
        <v>9018.25</v>
      </c>
      <c r="N273" s="29">
        <v>5396.32</v>
      </c>
      <c r="O273" s="29">
        <v>2802.12</v>
      </c>
      <c r="P273" s="29">
        <v>3937.38</v>
      </c>
      <c r="Q273" s="29">
        <v>3961.81</v>
      </c>
      <c r="R273" s="28"/>
      <c r="S273" s="28"/>
      <c r="T273" s="28"/>
      <c r="U273" s="29">
        <v>1735.21</v>
      </c>
      <c r="V273" s="29">
        <v>606.41999999999996</v>
      </c>
      <c r="W273" s="28"/>
      <c r="X273" s="29">
        <v>2583.2600000000002</v>
      </c>
      <c r="Y273" s="29">
        <v>57.91</v>
      </c>
      <c r="Z273" s="29">
        <v>15.84</v>
      </c>
      <c r="AA273" s="29">
        <v>11111.67</v>
      </c>
      <c r="AB273" s="29">
        <v>2523.1999999999998</v>
      </c>
      <c r="AC273" s="29">
        <v>658.43</v>
      </c>
      <c r="AD273" s="29">
        <v>229.9</v>
      </c>
      <c r="AE273" s="29">
        <v>499.66</v>
      </c>
      <c r="AF273" s="29">
        <v>628.1</v>
      </c>
      <c r="AG273" s="29">
        <v>514.57000000000005</v>
      </c>
      <c r="AH273" s="29">
        <v>3055.71</v>
      </c>
      <c r="AI273" s="29">
        <v>1302.17</v>
      </c>
      <c r="AJ273" s="29">
        <v>961.82</v>
      </c>
      <c r="AK273" s="29">
        <v>616.66</v>
      </c>
      <c r="AL273" s="29">
        <v>1662.88</v>
      </c>
      <c r="AM273" s="29">
        <v>1095.78</v>
      </c>
      <c r="AN273" s="29">
        <v>1676.66</v>
      </c>
      <c r="AO273" s="29">
        <v>581.05999999999995</v>
      </c>
      <c r="AP273" s="29">
        <v>1328.22</v>
      </c>
      <c r="AQ273" s="29">
        <v>2705.95</v>
      </c>
      <c r="AR273" s="29">
        <v>1143.52</v>
      </c>
      <c r="AS273" s="29">
        <v>447.99</v>
      </c>
      <c r="AT273" s="29">
        <v>525.99</v>
      </c>
      <c r="AU273" s="29">
        <v>6181.2</v>
      </c>
      <c r="AV273" s="29">
        <v>4157.78</v>
      </c>
      <c r="AW273" s="29">
        <v>3207.81</v>
      </c>
      <c r="AX273" s="29">
        <v>3602.02</v>
      </c>
      <c r="AY273" s="29">
        <v>705.83</v>
      </c>
      <c r="AZ273" s="29">
        <v>2952.11</v>
      </c>
      <c r="BA273" s="29">
        <v>5970.74</v>
      </c>
      <c r="BB273" s="29">
        <v>4122.1899999999996</v>
      </c>
      <c r="BC273" s="29">
        <v>896.4</v>
      </c>
      <c r="BD273" s="29">
        <v>1469.26</v>
      </c>
      <c r="BE273" s="29">
        <v>2282.37</v>
      </c>
      <c r="BF273" s="28"/>
      <c r="BG273" s="29">
        <v>3147.07</v>
      </c>
      <c r="BH273" s="29">
        <v>1171.8399999999999</v>
      </c>
      <c r="BI273" s="29">
        <v>1955.94</v>
      </c>
      <c r="BJ273" s="29">
        <v>4397.3599999999997</v>
      </c>
      <c r="BK273" s="29">
        <v>1493.11</v>
      </c>
      <c r="BL273" s="29">
        <v>2273.63</v>
      </c>
      <c r="BM273" s="29">
        <v>2770.22</v>
      </c>
      <c r="BN273" s="29">
        <v>352.48</v>
      </c>
      <c r="BO273" s="29">
        <v>2802.12</v>
      </c>
      <c r="BP273" s="29">
        <v>861.12</v>
      </c>
      <c r="BQ273" s="29">
        <v>817.28</v>
      </c>
      <c r="BR273" s="29">
        <v>1871.67</v>
      </c>
      <c r="BS273" s="29">
        <v>213.67</v>
      </c>
      <c r="BT273" s="29">
        <v>173.64</v>
      </c>
      <c r="BU273" s="29">
        <v>1937.16</v>
      </c>
      <c r="BV273" s="29">
        <v>268.17</v>
      </c>
      <c r="BW273" s="29">
        <v>548.23</v>
      </c>
      <c r="BX273" s="29">
        <v>1208.26</v>
      </c>
      <c r="BY273" s="28"/>
      <c r="BZ273" s="28"/>
      <c r="CA273" s="28"/>
      <c r="CB273" s="28"/>
      <c r="CC273" s="29">
        <v>1488.23</v>
      </c>
      <c r="CD273" s="29">
        <v>297.33999999999997</v>
      </c>
      <c r="CE273" s="29">
        <v>148.57</v>
      </c>
      <c r="CF273" s="29">
        <v>136.26</v>
      </c>
      <c r="CG273" s="29">
        <v>346.07</v>
      </c>
    </row>
    <row r="274" spans="1:85" x14ac:dyDescent="0.3">
      <c r="A274" s="24" t="s">
        <v>346</v>
      </c>
      <c r="B274" s="29">
        <v>96144.47</v>
      </c>
      <c r="C274" s="28"/>
      <c r="D274" s="29">
        <v>2591.08</v>
      </c>
      <c r="E274" s="29">
        <v>10576.47</v>
      </c>
      <c r="F274" s="29">
        <v>20936.55</v>
      </c>
      <c r="G274" s="29">
        <v>5255.62</v>
      </c>
      <c r="H274" s="29">
        <v>5826.83</v>
      </c>
      <c r="I274" s="29">
        <v>3124.27</v>
      </c>
      <c r="J274" s="29">
        <v>9350.09</v>
      </c>
      <c r="K274" s="29">
        <v>8174.34</v>
      </c>
      <c r="L274" s="29">
        <v>3111.55</v>
      </c>
      <c r="M274" s="29">
        <v>8556.2900000000009</v>
      </c>
      <c r="N274" s="29">
        <v>5436.08</v>
      </c>
      <c r="O274" s="29">
        <v>2726.44</v>
      </c>
      <c r="P274" s="29">
        <v>3837.84</v>
      </c>
      <c r="Q274" s="29">
        <v>3873.4</v>
      </c>
      <c r="R274" s="28"/>
      <c r="S274" s="28"/>
      <c r="T274" s="28"/>
      <c r="U274" s="29">
        <v>1681.87</v>
      </c>
      <c r="V274" s="29">
        <v>593.91</v>
      </c>
      <c r="W274" s="28"/>
      <c r="X274" s="29">
        <v>2521</v>
      </c>
      <c r="Y274" s="29">
        <v>53.66</v>
      </c>
      <c r="Z274" s="29">
        <v>16.420000000000002</v>
      </c>
      <c r="AA274" s="29">
        <v>10576.47</v>
      </c>
      <c r="AB274" s="29">
        <v>2484.2800000000002</v>
      </c>
      <c r="AC274" s="29">
        <v>624.55999999999995</v>
      </c>
      <c r="AD274" s="29">
        <v>216.78</v>
      </c>
      <c r="AE274" s="29">
        <v>485.63</v>
      </c>
      <c r="AF274" s="29">
        <v>588.38</v>
      </c>
      <c r="AG274" s="29">
        <v>482.35</v>
      </c>
      <c r="AH274" s="29">
        <v>2766.47</v>
      </c>
      <c r="AI274" s="29">
        <v>1219.1400000000001</v>
      </c>
      <c r="AJ274" s="29">
        <v>899.47</v>
      </c>
      <c r="AK274" s="29">
        <v>584.39</v>
      </c>
      <c r="AL274" s="29">
        <v>1570.38</v>
      </c>
      <c r="AM274" s="29">
        <v>1041.2</v>
      </c>
      <c r="AN274" s="29">
        <v>1586.39</v>
      </c>
      <c r="AO274" s="29">
        <v>549.98</v>
      </c>
      <c r="AP274" s="29">
        <v>1247.04</v>
      </c>
      <c r="AQ274" s="29">
        <v>2548.38</v>
      </c>
      <c r="AR274" s="29">
        <v>1101.2</v>
      </c>
      <c r="AS274" s="29">
        <v>439.46</v>
      </c>
      <c r="AT274" s="29">
        <v>501.09</v>
      </c>
      <c r="AU274" s="29">
        <v>5255.62</v>
      </c>
      <c r="AV274" s="29">
        <v>3284.32</v>
      </c>
      <c r="AW274" s="29">
        <v>2542.52</v>
      </c>
      <c r="AX274" s="29">
        <v>3124.27</v>
      </c>
      <c r="AY274" s="29">
        <v>693.71</v>
      </c>
      <c r="AZ274" s="29">
        <v>2892.45</v>
      </c>
      <c r="BA274" s="29">
        <v>5763.93</v>
      </c>
      <c r="BB274" s="29">
        <v>3983.9</v>
      </c>
      <c r="BC274" s="29">
        <v>865.57</v>
      </c>
      <c r="BD274" s="29">
        <v>1280.3599999999999</v>
      </c>
      <c r="BE274" s="29">
        <v>1922.35</v>
      </c>
      <c r="BF274" s="28"/>
      <c r="BG274" s="29">
        <v>3111.55</v>
      </c>
      <c r="BH274" s="29">
        <v>1122.33</v>
      </c>
      <c r="BI274" s="29">
        <v>1910.85</v>
      </c>
      <c r="BJ274" s="29">
        <v>4069.07</v>
      </c>
      <c r="BK274" s="29">
        <v>1454.05</v>
      </c>
      <c r="BL274" s="29">
        <v>2380.0500000000002</v>
      </c>
      <c r="BM274" s="29">
        <v>2702.4</v>
      </c>
      <c r="BN274" s="29">
        <v>353.64</v>
      </c>
      <c r="BO274" s="29">
        <v>2726.44</v>
      </c>
      <c r="BP274" s="29">
        <v>872.75</v>
      </c>
      <c r="BQ274" s="29">
        <v>824.91</v>
      </c>
      <c r="BR274" s="29">
        <v>1788.69</v>
      </c>
      <c r="BS274" s="29">
        <v>210.65</v>
      </c>
      <c r="BT274" s="29">
        <v>140.84</v>
      </c>
      <c r="BU274" s="29">
        <v>1971.21</v>
      </c>
      <c r="BV274" s="29">
        <v>263.14</v>
      </c>
      <c r="BW274" s="29">
        <v>462.56</v>
      </c>
      <c r="BX274" s="29">
        <v>1176.5</v>
      </c>
      <c r="BY274" s="28"/>
      <c r="BZ274" s="28"/>
      <c r="CA274" s="28"/>
      <c r="CB274" s="28"/>
      <c r="CC274" s="29">
        <v>1440.79</v>
      </c>
      <c r="CD274" s="29">
        <v>294.42</v>
      </c>
      <c r="CE274" s="29">
        <v>142.38</v>
      </c>
      <c r="CF274" s="29">
        <v>134.56</v>
      </c>
      <c r="CG274" s="29">
        <v>329.47</v>
      </c>
    </row>
    <row r="275" spans="1:85" x14ac:dyDescent="0.3">
      <c r="A275" s="24" t="s">
        <v>347</v>
      </c>
      <c r="B275" s="29">
        <v>98642.54</v>
      </c>
      <c r="C275" s="28"/>
      <c r="D275" s="29">
        <v>2713.44</v>
      </c>
      <c r="E275" s="29">
        <v>10589.2</v>
      </c>
      <c r="F275" s="29">
        <v>20947.89</v>
      </c>
      <c r="G275" s="29">
        <v>5198.62</v>
      </c>
      <c r="H275" s="29">
        <v>5963.07</v>
      </c>
      <c r="I275" s="29">
        <v>3180.16</v>
      </c>
      <c r="J275" s="29">
        <v>9903.2099999999991</v>
      </c>
      <c r="K275" s="29">
        <v>8572.77</v>
      </c>
      <c r="L275" s="29">
        <v>3380.85</v>
      </c>
      <c r="M275" s="29">
        <v>8527.17</v>
      </c>
      <c r="N275" s="29">
        <v>5839.21</v>
      </c>
      <c r="O275" s="29">
        <v>2975.76</v>
      </c>
      <c r="P275" s="29">
        <v>3916.62</v>
      </c>
      <c r="Q275" s="29">
        <v>4040.34</v>
      </c>
      <c r="R275" s="28"/>
      <c r="S275" s="28"/>
      <c r="T275" s="28"/>
      <c r="U275" s="29">
        <v>1737</v>
      </c>
      <c r="V275" s="29">
        <v>618.71</v>
      </c>
      <c r="W275" s="28"/>
      <c r="X275" s="29">
        <v>2641</v>
      </c>
      <c r="Y275" s="29">
        <v>54.13</v>
      </c>
      <c r="Z275" s="29">
        <v>18.3</v>
      </c>
      <c r="AA275" s="29">
        <v>10589.2</v>
      </c>
      <c r="AB275" s="29">
        <v>2581.79</v>
      </c>
      <c r="AC275" s="29">
        <v>621.37</v>
      </c>
      <c r="AD275" s="29">
        <v>216.37</v>
      </c>
      <c r="AE275" s="29">
        <v>477.35</v>
      </c>
      <c r="AF275" s="29">
        <v>579.41999999999996</v>
      </c>
      <c r="AG275" s="29">
        <v>472.95</v>
      </c>
      <c r="AH275" s="29">
        <v>2773.92</v>
      </c>
      <c r="AI275" s="29">
        <v>1222.92</v>
      </c>
      <c r="AJ275" s="29">
        <v>877.47</v>
      </c>
      <c r="AK275" s="29">
        <v>580.05999999999995</v>
      </c>
      <c r="AL275" s="29">
        <v>1576.09</v>
      </c>
      <c r="AM275" s="29">
        <v>1043.32</v>
      </c>
      <c r="AN275" s="29">
        <v>1560.36</v>
      </c>
      <c r="AO275" s="29">
        <v>547.89</v>
      </c>
      <c r="AP275" s="29">
        <v>1239.4100000000001</v>
      </c>
      <c r="AQ275" s="29">
        <v>2527.9899999999998</v>
      </c>
      <c r="AR275" s="29">
        <v>1110.96</v>
      </c>
      <c r="AS275" s="29">
        <v>436.46</v>
      </c>
      <c r="AT275" s="29">
        <v>501.79</v>
      </c>
      <c r="AU275" s="29">
        <v>5198.62</v>
      </c>
      <c r="AV275" s="29">
        <v>3372.38</v>
      </c>
      <c r="AW275" s="29">
        <v>2590.69</v>
      </c>
      <c r="AX275" s="29">
        <v>3180.16</v>
      </c>
      <c r="AY275" s="29">
        <v>737.35</v>
      </c>
      <c r="AZ275" s="29">
        <v>3023.92</v>
      </c>
      <c r="BA275" s="29">
        <v>6141.93</v>
      </c>
      <c r="BB275" s="29">
        <v>4236.83</v>
      </c>
      <c r="BC275" s="29">
        <v>861.33</v>
      </c>
      <c r="BD275" s="29">
        <v>1345.38</v>
      </c>
      <c r="BE275" s="29">
        <v>2002.29</v>
      </c>
      <c r="BF275" s="28"/>
      <c r="BG275" s="29">
        <v>3380.85</v>
      </c>
      <c r="BH275" s="29">
        <v>1114.54</v>
      </c>
      <c r="BI275" s="29">
        <v>1954.02</v>
      </c>
      <c r="BJ275" s="29">
        <v>3995.91</v>
      </c>
      <c r="BK275" s="29">
        <v>1462.7</v>
      </c>
      <c r="BL275" s="29">
        <v>2521.5700000000002</v>
      </c>
      <c r="BM275" s="29">
        <v>2945.27</v>
      </c>
      <c r="BN275" s="29">
        <v>372.38</v>
      </c>
      <c r="BO275" s="29">
        <v>2975.76</v>
      </c>
      <c r="BP275" s="29">
        <v>925.96</v>
      </c>
      <c r="BQ275" s="29">
        <v>834.63</v>
      </c>
      <c r="BR275" s="29">
        <v>1790.77</v>
      </c>
      <c r="BS275" s="29">
        <v>219.45</v>
      </c>
      <c r="BT275" s="29">
        <v>145.82</v>
      </c>
      <c r="BU275" s="29">
        <v>2050.36</v>
      </c>
      <c r="BV275" s="29">
        <v>272.51</v>
      </c>
      <c r="BW275" s="29">
        <v>472.14</v>
      </c>
      <c r="BX275" s="29">
        <v>1245.33</v>
      </c>
      <c r="BY275" s="28"/>
      <c r="BZ275" s="28"/>
      <c r="CA275" s="28"/>
      <c r="CB275" s="28"/>
      <c r="CC275" s="29">
        <v>1389.91</v>
      </c>
      <c r="CD275" s="29">
        <v>291.95999999999998</v>
      </c>
      <c r="CE275" s="29">
        <v>138.96</v>
      </c>
      <c r="CF275" s="29">
        <v>133.02000000000001</v>
      </c>
      <c r="CG275" s="29">
        <v>321.93</v>
      </c>
    </row>
    <row r="276" spans="1:85" x14ac:dyDescent="0.3">
      <c r="A276" s="24" t="s">
        <v>348</v>
      </c>
      <c r="B276" s="29">
        <v>101866.23</v>
      </c>
      <c r="C276" s="28"/>
      <c r="D276" s="29">
        <v>2746.82</v>
      </c>
      <c r="E276" s="29">
        <v>11168.25</v>
      </c>
      <c r="F276" s="29">
        <v>22789.87</v>
      </c>
      <c r="G276" s="29">
        <v>4875.12</v>
      </c>
      <c r="H276" s="29">
        <v>4980.75</v>
      </c>
      <c r="I276" s="29">
        <v>2912.78</v>
      </c>
      <c r="J276" s="29">
        <v>10457.219999999999</v>
      </c>
      <c r="K276" s="29">
        <v>8741.4599999999991</v>
      </c>
      <c r="L276" s="29">
        <v>3535.23</v>
      </c>
      <c r="M276" s="29">
        <v>8805.52</v>
      </c>
      <c r="N276" s="29">
        <v>6121.63</v>
      </c>
      <c r="O276" s="29">
        <v>3058.51</v>
      </c>
      <c r="P276" s="29">
        <v>4393.1400000000003</v>
      </c>
      <c r="Q276" s="29">
        <v>4249.17</v>
      </c>
      <c r="R276" s="28"/>
      <c r="S276" s="28"/>
      <c r="T276" s="28"/>
      <c r="U276" s="29">
        <v>1801.26</v>
      </c>
      <c r="V276" s="29">
        <v>655.27</v>
      </c>
      <c r="W276" s="28"/>
      <c r="X276" s="29">
        <v>2671.44</v>
      </c>
      <c r="Y276" s="29">
        <v>54.7</v>
      </c>
      <c r="Z276" s="29">
        <v>20.69</v>
      </c>
      <c r="AA276" s="29">
        <v>11168.25</v>
      </c>
      <c r="AB276" s="29">
        <v>2812.51</v>
      </c>
      <c r="AC276" s="29">
        <v>649.64</v>
      </c>
      <c r="AD276" s="29">
        <v>230.23</v>
      </c>
      <c r="AE276" s="29">
        <v>531.80999999999995</v>
      </c>
      <c r="AF276" s="29">
        <v>616.62</v>
      </c>
      <c r="AG276" s="29">
        <v>503.03</v>
      </c>
      <c r="AH276" s="29">
        <v>2979.93</v>
      </c>
      <c r="AI276" s="29">
        <v>1368.96</v>
      </c>
      <c r="AJ276" s="29">
        <v>950.32</v>
      </c>
      <c r="AK276" s="29">
        <v>629.4</v>
      </c>
      <c r="AL276" s="29">
        <v>1657.03</v>
      </c>
      <c r="AM276" s="29">
        <v>1133.6099999999999</v>
      </c>
      <c r="AN276" s="29">
        <v>1707.83</v>
      </c>
      <c r="AO276" s="29">
        <v>583.66</v>
      </c>
      <c r="AP276" s="29">
        <v>1359.71</v>
      </c>
      <c r="AQ276" s="29">
        <v>2815.57</v>
      </c>
      <c r="AR276" s="29">
        <v>1247.2</v>
      </c>
      <c r="AS276" s="29">
        <v>463.56</v>
      </c>
      <c r="AT276" s="29">
        <v>549.26</v>
      </c>
      <c r="AU276" s="29">
        <v>4875.12</v>
      </c>
      <c r="AV276" s="29">
        <v>2798.44</v>
      </c>
      <c r="AW276" s="29">
        <v>2182.3000000000002</v>
      </c>
      <c r="AX276" s="29">
        <v>2912.78</v>
      </c>
      <c r="AY276" s="29">
        <v>794.71</v>
      </c>
      <c r="AZ276" s="29">
        <v>3233.27</v>
      </c>
      <c r="BA276" s="29">
        <v>6429.24</v>
      </c>
      <c r="BB276" s="29">
        <v>4397.1899999999996</v>
      </c>
      <c r="BC276" s="29">
        <v>948.6</v>
      </c>
      <c r="BD276" s="29">
        <v>1472.34</v>
      </c>
      <c r="BE276" s="29">
        <v>1787.7</v>
      </c>
      <c r="BF276" s="28"/>
      <c r="BG276" s="29">
        <v>3535.23</v>
      </c>
      <c r="BH276" s="29">
        <v>1161.21</v>
      </c>
      <c r="BI276" s="29">
        <v>2051.25</v>
      </c>
      <c r="BJ276" s="29">
        <v>4019.37</v>
      </c>
      <c r="BK276" s="29">
        <v>1573.69</v>
      </c>
      <c r="BL276" s="29">
        <v>2655.62</v>
      </c>
      <c r="BM276" s="29">
        <v>3062.68</v>
      </c>
      <c r="BN276" s="29">
        <v>403.34</v>
      </c>
      <c r="BO276" s="29">
        <v>3058.51</v>
      </c>
      <c r="BP276" s="29">
        <v>1002.41</v>
      </c>
      <c r="BQ276" s="29">
        <v>874.62</v>
      </c>
      <c r="BR276" s="29">
        <v>2127.1999999999998</v>
      </c>
      <c r="BS276" s="29">
        <v>233.93</v>
      </c>
      <c r="BT276" s="29">
        <v>154.97999999999999</v>
      </c>
      <c r="BU276" s="29">
        <v>2235.08</v>
      </c>
      <c r="BV276" s="29">
        <v>288.51</v>
      </c>
      <c r="BW276" s="29">
        <v>420.13</v>
      </c>
      <c r="BX276" s="29">
        <v>1305.45</v>
      </c>
      <c r="BY276" s="28"/>
      <c r="BZ276" s="28"/>
      <c r="CA276" s="28"/>
      <c r="CB276" s="28"/>
      <c r="CC276" s="29">
        <v>1430.43</v>
      </c>
      <c r="CD276" s="29">
        <v>306.57</v>
      </c>
      <c r="CE276" s="29">
        <v>147.33000000000001</v>
      </c>
      <c r="CF276" s="29">
        <v>138.78</v>
      </c>
      <c r="CG276" s="29">
        <v>332.6</v>
      </c>
    </row>
    <row r="277" spans="1:85" x14ac:dyDescent="0.3">
      <c r="A277" s="24" t="s">
        <v>349</v>
      </c>
      <c r="B277" s="29">
        <v>104783.87</v>
      </c>
      <c r="C277" s="28"/>
      <c r="D277" s="29">
        <v>2848.58</v>
      </c>
      <c r="E277" s="29">
        <v>11766.55</v>
      </c>
      <c r="F277" s="29">
        <v>24092.639999999999</v>
      </c>
      <c r="G277" s="29">
        <v>4607.9799999999996</v>
      </c>
      <c r="H277" s="29">
        <v>4051.91</v>
      </c>
      <c r="I277" s="29">
        <v>2724.29</v>
      </c>
      <c r="J277" s="29">
        <v>10996.52</v>
      </c>
      <c r="K277" s="29">
        <v>9139.2900000000009</v>
      </c>
      <c r="L277" s="29">
        <v>3747.37</v>
      </c>
      <c r="M277" s="29">
        <v>9103.99</v>
      </c>
      <c r="N277" s="29">
        <v>6409.73</v>
      </c>
      <c r="O277" s="29">
        <v>3223.39</v>
      </c>
      <c r="P277" s="29">
        <v>4544.67</v>
      </c>
      <c r="Q277" s="29">
        <v>4386.66</v>
      </c>
      <c r="R277" s="28"/>
      <c r="S277" s="28"/>
      <c r="T277" s="28"/>
      <c r="U277" s="29">
        <v>1856.85</v>
      </c>
      <c r="V277" s="29">
        <v>676.84</v>
      </c>
      <c r="W277" s="28"/>
      <c r="X277" s="29">
        <v>2770.51</v>
      </c>
      <c r="Y277" s="29">
        <v>55.38</v>
      </c>
      <c r="Z277" s="29">
        <v>22.69</v>
      </c>
      <c r="AA277" s="29">
        <v>11766.55</v>
      </c>
      <c r="AB277" s="29">
        <v>3017.26</v>
      </c>
      <c r="AC277" s="29">
        <v>671.9</v>
      </c>
      <c r="AD277" s="29">
        <v>245.57</v>
      </c>
      <c r="AE277" s="29">
        <v>594.75</v>
      </c>
      <c r="AF277" s="29">
        <v>665.81</v>
      </c>
      <c r="AG277" s="29">
        <v>529.76</v>
      </c>
      <c r="AH277" s="29">
        <v>3097.14</v>
      </c>
      <c r="AI277" s="29">
        <v>1409.52</v>
      </c>
      <c r="AJ277" s="29">
        <v>1033.75</v>
      </c>
      <c r="AK277" s="29">
        <v>666.22</v>
      </c>
      <c r="AL277" s="29">
        <v>1738.84</v>
      </c>
      <c r="AM277" s="29">
        <v>1214.22</v>
      </c>
      <c r="AN277" s="29">
        <v>1771.24</v>
      </c>
      <c r="AO277" s="29">
        <v>608.12</v>
      </c>
      <c r="AP277" s="29">
        <v>1455.48</v>
      </c>
      <c r="AQ277" s="29">
        <v>3002.95</v>
      </c>
      <c r="AR277" s="29">
        <v>1304.83</v>
      </c>
      <c r="AS277" s="29">
        <v>478.61</v>
      </c>
      <c r="AT277" s="29">
        <v>586.67999999999995</v>
      </c>
      <c r="AU277" s="29">
        <v>4607.9799999999996</v>
      </c>
      <c r="AV277" s="29">
        <v>2255.64</v>
      </c>
      <c r="AW277" s="29">
        <v>1796.27</v>
      </c>
      <c r="AX277" s="29">
        <v>2724.29</v>
      </c>
      <c r="AY277" s="29">
        <v>837.4</v>
      </c>
      <c r="AZ277" s="29">
        <v>3388.65</v>
      </c>
      <c r="BA277" s="29">
        <v>6770.47</v>
      </c>
      <c r="BB277" s="29">
        <v>4587.05</v>
      </c>
      <c r="BC277" s="29">
        <v>964.94</v>
      </c>
      <c r="BD277" s="29">
        <v>1894.16</v>
      </c>
      <c r="BE277" s="29">
        <v>1541.69</v>
      </c>
      <c r="BF277" s="28"/>
      <c r="BG277" s="29">
        <v>3747.37</v>
      </c>
      <c r="BH277" s="29">
        <v>1199.49</v>
      </c>
      <c r="BI277" s="29">
        <v>2131.27</v>
      </c>
      <c r="BJ277" s="29">
        <v>4105.67</v>
      </c>
      <c r="BK277" s="29">
        <v>1667.56</v>
      </c>
      <c r="BL277" s="29">
        <v>2756.7</v>
      </c>
      <c r="BM277" s="29">
        <v>3214.89</v>
      </c>
      <c r="BN277" s="29">
        <v>438.14</v>
      </c>
      <c r="BO277" s="29">
        <v>3223.39</v>
      </c>
      <c r="BP277" s="29">
        <v>1089.54</v>
      </c>
      <c r="BQ277" s="29">
        <v>868.87</v>
      </c>
      <c r="BR277" s="29">
        <v>2177.37</v>
      </c>
      <c r="BS277" s="29">
        <v>244.69</v>
      </c>
      <c r="BT277" s="29">
        <v>164.2</v>
      </c>
      <c r="BU277" s="29">
        <v>2349.9299999999998</v>
      </c>
      <c r="BV277" s="29">
        <v>300.42</v>
      </c>
      <c r="BW277" s="29">
        <v>365.99</v>
      </c>
      <c r="BX277" s="29">
        <v>1370.32</v>
      </c>
      <c r="BY277" s="28"/>
      <c r="BZ277" s="28"/>
      <c r="CA277" s="28"/>
      <c r="CB277" s="28"/>
      <c r="CC277" s="29">
        <v>1474.18</v>
      </c>
      <c r="CD277" s="29">
        <v>327.08</v>
      </c>
      <c r="CE277" s="29">
        <v>153.24</v>
      </c>
      <c r="CF277" s="29">
        <v>152.79</v>
      </c>
      <c r="CG277" s="29">
        <v>349.24</v>
      </c>
    </row>
    <row r="278" spans="1:85" x14ac:dyDescent="0.3">
      <c r="A278" s="24" t="s">
        <v>350</v>
      </c>
      <c r="B278" s="29">
        <v>102242.84</v>
      </c>
      <c r="C278" s="28"/>
      <c r="D278" s="29">
        <v>2736.26</v>
      </c>
      <c r="E278" s="29">
        <v>11004.31</v>
      </c>
      <c r="F278" s="29">
        <v>22615.29</v>
      </c>
      <c r="G278" s="29">
        <v>4694.29</v>
      </c>
      <c r="H278" s="29">
        <v>4937.74</v>
      </c>
      <c r="I278" s="29">
        <v>2919.47</v>
      </c>
      <c r="J278" s="29">
        <v>10582.12</v>
      </c>
      <c r="K278" s="29">
        <v>9269.82</v>
      </c>
      <c r="L278" s="29">
        <v>3402.11</v>
      </c>
      <c r="M278" s="29">
        <v>9190.9</v>
      </c>
      <c r="N278" s="29">
        <v>6187.5</v>
      </c>
      <c r="O278" s="29">
        <v>3147.71</v>
      </c>
      <c r="P278" s="29">
        <v>4348.17</v>
      </c>
      <c r="Q278" s="29">
        <v>4320.1099999999997</v>
      </c>
      <c r="R278" s="28"/>
      <c r="S278" s="28"/>
      <c r="T278" s="28"/>
      <c r="U278" s="29">
        <v>1624.57</v>
      </c>
      <c r="V278" s="29">
        <v>663.79</v>
      </c>
      <c r="W278" s="28"/>
      <c r="X278" s="29">
        <v>2660.37</v>
      </c>
      <c r="Y278" s="29">
        <v>52.98</v>
      </c>
      <c r="Z278" s="29">
        <v>22.91</v>
      </c>
      <c r="AA278" s="29">
        <v>11004.31</v>
      </c>
      <c r="AB278" s="29">
        <v>2834.16</v>
      </c>
      <c r="AC278" s="29">
        <v>622.38</v>
      </c>
      <c r="AD278" s="29">
        <v>228.56</v>
      </c>
      <c r="AE278" s="29">
        <v>543.64</v>
      </c>
      <c r="AF278" s="29">
        <v>622.51</v>
      </c>
      <c r="AG278" s="29">
        <v>488.15</v>
      </c>
      <c r="AH278" s="29">
        <v>2898.12</v>
      </c>
      <c r="AI278" s="29">
        <v>1339.09</v>
      </c>
      <c r="AJ278" s="29">
        <v>956.6</v>
      </c>
      <c r="AK278" s="29">
        <v>616.48</v>
      </c>
      <c r="AL278" s="29">
        <v>1624.51</v>
      </c>
      <c r="AM278" s="29">
        <v>1156.83</v>
      </c>
      <c r="AN278" s="29">
        <v>1673.64</v>
      </c>
      <c r="AO278" s="29">
        <v>569.91999999999996</v>
      </c>
      <c r="AP278" s="29">
        <v>1366.1</v>
      </c>
      <c r="AQ278" s="29">
        <v>2818.64</v>
      </c>
      <c r="AR278" s="29">
        <v>1249.93</v>
      </c>
      <c r="AS278" s="29">
        <v>451.05</v>
      </c>
      <c r="AT278" s="29">
        <v>555</v>
      </c>
      <c r="AU278" s="29">
        <v>4694.29</v>
      </c>
      <c r="AV278" s="29">
        <v>2781.4</v>
      </c>
      <c r="AW278" s="29">
        <v>2156.34</v>
      </c>
      <c r="AX278" s="29">
        <v>2919.47</v>
      </c>
      <c r="AY278" s="29">
        <v>800.01</v>
      </c>
      <c r="AZ278" s="29">
        <v>3258.54</v>
      </c>
      <c r="BA278" s="29">
        <v>6523.57</v>
      </c>
      <c r="BB278" s="29">
        <v>4380.76</v>
      </c>
      <c r="BC278" s="29">
        <v>892.11</v>
      </c>
      <c r="BD278" s="29">
        <v>1992.29</v>
      </c>
      <c r="BE278" s="29">
        <v>1850.35</v>
      </c>
      <c r="BF278" s="28"/>
      <c r="BG278" s="29">
        <v>3402.11</v>
      </c>
      <c r="BH278" s="29">
        <v>1137.99</v>
      </c>
      <c r="BI278" s="29">
        <v>2060.41</v>
      </c>
      <c r="BJ278" s="29">
        <v>4343.99</v>
      </c>
      <c r="BK278" s="29">
        <v>1648.5</v>
      </c>
      <c r="BL278" s="29">
        <v>2680.16</v>
      </c>
      <c r="BM278" s="29">
        <v>3115.87</v>
      </c>
      <c r="BN278" s="29">
        <v>391.47</v>
      </c>
      <c r="BO278" s="29">
        <v>3147.71</v>
      </c>
      <c r="BP278" s="29">
        <v>1061.69</v>
      </c>
      <c r="BQ278" s="29">
        <v>813.76</v>
      </c>
      <c r="BR278" s="29">
        <v>2076.41</v>
      </c>
      <c r="BS278" s="29">
        <v>237.26</v>
      </c>
      <c r="BT278" s="29">
        <v>159.06</v>
      </c>
      <c r="BU278" s="29">
        <v>2293.81</v>
      </c>
      <c r="BV278" s="29">
        <v>287.08</v>
      </c>
      <c r="BW278" s="29">
        <v>413.91</v>
      </c>
      <c r="BX278" s="29">
        <v>1325.31</v>
      </c>
      <c r="BY278" s="28"/>
      <c r="BZ278" s="28"/>
      <c r="CA278" s="28"/>
      <c r="CB278" s="28"/>
      <c r="CC278" s="29">
        <v>1514.65</v>
      </c>
      <c r="CD278" s="29">
        <v>342.2</v>
      </c>
      <c r="CE278" s="29">
        <v>151.09</v>
      </c>
      <c r="CF278" s="29">
        <v>162.82</v>
      </c>
      <c r="CG278" s="29">
        <v>362.93</v>
      </c>
    </row>
    <row r="279" spans="1:85" x14ac:dyDescent="0.3">
      <c r="A279" s="24" t="s">
        <v>351</v>
      </c>
      <c r="B279" s="29">
        <v>100941.79</v>
      </c>
      <c r="C279" s="28"/>
      <c r="D279" s="29">
        <v>2613.06</v>
      </c>
      <c r="E279" s="29">
        <v>11118.98</v>
      </c>
      <c r="F279" s="29">
        <v>22584.799999999999</v>
      </c>
      <c r="G279" s="29">
        <v>4337.75</v>
      </c>
      <c r="H279" s="29">
        <v>4354.66</v>
      </c>
      <c r="I279" s="29">
        <v>2722.7</v>
      </c>
      <c r="J279" s="29">
        <v>10450.790000000001</v>
      </c>
      <c r="K279" s="29">
        <v>9072.51</v>
      </c>
      <c r="L279" s="29">
        <v>3616.01</v>
      </c>
      <c r="M279" s="29">
        <v>9143.82</v>
      </c>
      <c r="N279" s="29">
        <v>6180.49</v>
      </c>
      <c r="O279" s="29">
        <v>3104.35</v>
      </c>
      <c r="P279" s="29">
        <v>4349.3500000000004</v>
      </c>
      <c r="Q279" s="29">
        <v>4301.8500000000004</v>
      </c>
      <c r="R279" s="28"/>
      <c r="S279" s="28"/>
      <c r="T279" s="28"/>
      <c r="U279" s="29">
        <v>1732.77</v>
      </c>
      <c r="V279" s="29">
        <v>656.66</v>
      </c>
      <c r="W279" s="28"/>
      <c r="X279" s="29">
        <v>2536.33</v>
      </c>
      <c r="Y279" s="29">
        <v>53.24</v>
      </c>
      <c r="Z279" s="29">
        <v>23.49</v>
      </c>
      <c r="AA279" s="29">
        <v>11118.98</v>
      </c>
      <c r="AB279" s="29">
        <v>2796.43</v>
      </c>
      <c r="AC279" s="29">
        <v>606.44000000000005</v>
      </c>
      <c r="AD279" s="29">
        <v>228.76</v>
      </c>
      <c r="AE279" s="29">
        <v>545.13</v>
      </c>
      <c r="AF279" s="29">
        <v>626.47</v>
      </c>
      <c r="AG279" s="29">
        <v>487.84</v>
      </c>
      <c r="AH279" s="29">
        <v>2832.36</v>
      </c>
      <c r="AI279" s="29">
        <v>1322.61</v>
      </c>
      <c r="AJ279" s="29">
        <v>973.97</v>
      </c>
      <c r="AK279" s="29">
        <v>617.32000000000005</v>
      </c>
      <c r="AL279" s="29">
        <v>1612.9</v>
      </c>
      <c r="AM279" s="29">
        <v>1173</v>
      </c>
      <c r="AN279" s="29">
        <v>1670.76</v>
      </c>
      <c r="AO279" s="29">
        <v>563.32000000000005</v>
      </c>
      <c r="AP279" s="29">
        <v>1381.93</v>
      </c>
      <c r="AQ279" s="29">
        <v>2867.66</v>
      </c>
      <c r="AR279" s="29">
        <v>1259.78</v>
      </c>
      <c r="AS279" s="29">
        <v>453.67</v>
      </c>
      <c r="AT279" s="29">
        <v>564.42999999999995</v>
      </c>
      <c r="AU279" s="29">
        <v>4337.75</v>
      </c>
      <c r="AV279" s="29">
        <v>2440.86</v>
      </c>
      <c r="AW279" s="29">
        <v>1913.79</v>
      </c>
      <c r="AX279" s="29">
        <v>2722.7</v>
      </c>
      <c r="AY279" s="29">
        <v>794.02</v>
      </c>
      <c r="AZ279" s="29">
        <v>3236.63</v>
      </c>
      <c r="BA279" s="29">
        <v>6420.14</v>
      </c>
      <c r="BB279" s="29">
        <v>4293.09</v>
      </c>
      <c r="BC279" s="29">
        <v>892.33</v>
      </c>
      <c r="BD279" s="29">
        <v>2025.32</v>
      </c>
      <c r="BE279" s="29">
        <v>1702.42</v>
      </c>
      <c r="BF279" s="28"/>
      <c r="BG279" s="29">
        <v>3616.01</v>
      </c>
      <c r="BH279" s="29">
        <v>1133.28</v>
      </c>
      <c r="BI279" s="29">
        <v>2067.46</v>
      </c>
      <c r="BJ279" s="29">
        <v>4250.6000000000004</v>
      </c>
      <c r="BK279" s="29">
        <v>1692.49</v>
      </c>
      <c r="BL279" s="29">
        <v>2666.96</v>
      </c>
      <c r="BM279" s="29">
        <v>3054.75</v>
      </c>
      <c r="BN279" s="29">
        <v>458.78</v>
      </c>
      <c r="BO279" s="29">
        <v>3104.35</v>
      </c>
      <c r="BP279" s="29">
        <v>1070.3900000000001</v>
      </c>
      <c r="BQ279" s="29">
        <v>802.48</v>
      </c>
      <c r="BR279" s="29">
        <v>2074.31</v>
      </c>
      <c r="BS279" s="29">
        <v>238.57</v>
      </c>
      <c r="BT279" s="29">
        <v>163.59</v>
      </c>
      <c r="BU279" s="29">
        <v>2318.35</v>
      </c>
      <c r="BV279" s="29">
        <v>286.63</v>
      </c>
      <c r="BW279" s="29">
        <v>378.32</v>
      </c>
      <c r="BX279" s="29">
        <v>1318.56</v>
      </c>
      <c r="BY279" s="28"/>
      <c r="BZ279" s="28"/>
      <c r="CA279" s="28"/>
      <c r="CB279" s="28"/>
      <c r="CC279" s="29">
        <v>1292.8599999999999</v>
      </c>
      <c r="CD279" s="29">
        <v>331.7</v>
      </c>
      <c r="CE279" s="29">
        <v>152.13999999999999</v>
      </c>
      <c r="CF279" s="29">
        <v>161.22</v>
      </c>
      <c r="CG279" s="29">
        <v>350.43</v>
      </c>
    </row>
    <row r="280" spans="1:85" x14ac:dyDescent="0.3">
      <c r="A280" s="24" t="s">
        <v>352</v>
      </c>
      <c r="B280" s="29">
        <v>99233.88</v>
      </c>
      <c r="C280" s="28"/>
      <c r="D280" s="29">
        <v>2492.77</v>
      </c>
      <c r="E280" s="29">
        <v>10594.03</v>
      </c>
      <c r="F280" s="29">
        <v>21528.53</v>
      </c>
      <c r="G280" s="29">
        <v>4568.99</v>
      </c>
      <c r="H280" s="29">
        <v>5189.79</v>
      </c>
      <c r="I280" s="29">
        <v>2927.56</v>
      </c>
      <c r="J280" s="29">
        <v>10060.719999999999</v>
      </c>
      <c r="K280" s="29">
        <v>9127.81</v>
      </c>
      <c r="L280" s="29">
        <v>3476.86</v>
      </c>
      <c r="M280" s="29">
        <v>9131.1299999999992</v>
      </c>
      <c r="N280" s="29">
        <v>5997.15</v>
      </c>
      <c r="O280" s="29">
        <v>3000.32</v>
      </c>
      <c r="P280" s="29">
        <v>3977.1</v>
      </c>
      <c r="Q280" s="29">
        <v>4295.9399999999996</v>
      </c>
      <c r="R280" s="28"/>
      <c r="S280" s="28"/>
      <c r="T280" s="28"/>
      <c r="U280" s="29">
        <v>1643.27</v>
      </c>
      <c r="V280" s="29">
        <v>635.75</v>
      </c>
      <c r="W280" s="28"/>
      <c r="X280" s="29">
        <v>2418.58</v>
      </c>
      <c r="Y280" s="29">
        <v>51.16</v>
      </c>
      <c r="Z280" s="29">
        <v>23.03</v>
      </c>
      <c r="AA280" s="29">
        <v>10594.03</v>
      </c>
      <c r="AB280" s="29">
        <v>2639.88</v>
      </c>
      <c r="AC280" s="29">
        <v>572.63</v>
      </c>
      <c r="AD280" s="29">
        <v>225.93</v>
      </c>
      <c r="AE280" s="29">
        <v>510.02</v>
      </c>
      <c r="AF280" s="29">
        <v>626.66</v>
      </c>
      <c r="AG280" s="29">
        <v>479.37</v>
      </c>
      <c r="AH280" s="29">
        <v>2683.39</v>
      </c>
      <c r="AI280" s="29">
        <v>1201.8900000000001</v>
      </c>
      <c r="AJ280" s="29">
        <v>975.69</v>
      </c>
      <c r="AK280" s="29">
        <v>600.59</v>
      </c>
      <c r="AL280" s="29">
        <v>1542.01</v>
      </c>
      <c r="AM280" s="29">
        <v>1141.73</v>
      </c>
      <c r="AN280" s="29">
        <v>1557.25</v>
      </c>
      <c r="AO280" s="29">
        <v>534.70000000000005</v>
      </c>
      <c r="AP280" s="29">
        <v>1337.4</v>
      </c>
      <c r="AQ280" s="29">
        <v>2745.16</v>
      </c>
      <c r="AR280" s="29">
        <v>1169.6500000000001</v>
      </c>
      <c r="AS280" s="29">
        <v>435.01</v>
      </c>
      <c r="AT280" s="29">
        <v>549.55999999999995</v>
      </c>
      <c r="AU280" s="29">
        <v>4568.99</v>
      </c>
      <c r="AV280" s="29">
        <v>2924.97</v>
      </c>
      <c r="AW280" s="29">
        <v>2264.8200000000002</v>
      </c>
      <c r="AX280" s="29">
        <v>2927.56</v>
      </c>
      <c r="AY280" s="29">
        <v>764.83</v>
      </c>
      <c r="AZ280" s="29">
        <v>3111.12</v>
      </c>
      <c r="BA280" s="29">
        <v>6184.78</v>
      </c>
      <c r="BB280" s="29">
        <v>4121.3900000000003</v>
      </c>
      <c r="BC280" s="29">
        <v>840.13</v>
      </c>
      <c r="BD280" s="29">
        <v>1960.26</v>
      </c>
      <c r="BE280" s="29">
        <v>2039.28</v>
      </c>
      <c r="BF280" s="28"/>
      <c r="BG280" s="29">
        <v>3476.86</v>
      </c>
      <c r="BH280" s="29">
        <v>1104.33</v>
      </c>
      <c r="BI280" s="29">
        <v>2006.37</v>
      </c>
      <c r="BJ280" s="29">
        <v>4332.57</v>
      </c>
      <c r="BK280" s="29">
        <v>1687.86</v>
      </c>
      <c r="BL280" s="29">
        <v>2594.21</v>
      </c>
      <c r="BM280" s="29">
        <v>2936.13</v>
      </c>
      <c r="BN280" s="29">
        <v>466.81</v>
      </c>
      <c r="BO280" s="29">
        <v>3000.32</v>
      </c>
      <c r="BP280" s="29">
        <v>1050.6400000000001</v>
      </c>
      <c r="BQ280" s="29">
        <v>759.95</v>
      </c>
      <c r="BR280" s="29">
        <v>1771.27</v>
      </c>
      <c r="BS280" s="29">
        <v>234.07</v>
      </c>
      <c r="BT280" s="29">
        <v>161.16</v>
      </c>
      <c r="BU280" s="29">
        <v>2316.5100000000002</v>
      </c>
      <c r="BV280" s="29">
        <v>277.82</v>
      </c>
      <c r="BW280" s="29">
        <v>426.52</v>
      </c>
      <c r="BX280" s="29">
        <v>1275.08</v>
      </c>
      <c r="BY280" s="28"/>
      <c r="BZ280" s="28"/>
      <c r="CA280" s="28"/>
      <c r="CB280" s="28"/>
      <c r="CC280" s="29">
        <v>1402.78</v>
      </c>
      <c r="CD280" s="29">
        <v>329.99</v>
      </c>
      <c r="CE280" s="29">
        <v>149.91999999999999</v>
      </c>
      <c r="CF280" s="29">
        <v>164.69</v>
      </c>
      <c r="CG280" s="29">
        <v>342.05</v>
      </c>
    </row>
    <row r="281" spans="1:85" x14ac:dyDescent="0.3">
      <c r="A281" s="24" t="s">
        <v>353</v>
      </c>
      <c r="B281" s="29">
        <v>99604.7</v>
      </c>
      <c r="C281" s="28"/>
      <c r="D281" s="29">
        <v>2442.61</v>
      </c>
      <c r="E281" s="29">
        <v>10388.69</v>
      </c>
      <c r="F281" s="29">
        <v>20765.97</v>
      </c>
      <c r="G281" s="29">
        <v>4768.05</v>
      </c>
      <c r="H281" s="29">
        <v>5769.35</v>
      </c>
      <c r="I281" s="29">
        <v>3076.4</v>
      </c>
      <c r="J281" s="29">
        <v>9939.98</v>
      </c>
      <c r="K281" s="29">
        <v>9445.33</v>
      </c>
      <c r="L281" s="29">
        <v>3434.79</v>
      </c>
      <c r="M281" s="29">
        <v>9405.4</v>
      </c>
      <c r="N281" s="29">
        <v>5988.59</v>
      </c>
      <c r="O281" s="29">
        <v>2995.04</v>
      </c>
      <c r="P281" s="29">
        <v>3970.3</v>
      </c>
      <c r="Q281" s="29">
        <v>4365.82</v>
      </c>
      <c r="R281" s="28"/>
      <c r="S281" s="28"/>
      <c r="T281" s="28"/>
      <c r="U281" s="29">
        <v>1610.09</v>
      </c>
      <c r="V281" s="29">
        <v>644.89</v>
      </c>
      <c r="W281" s="28"/>
      <c r="X281" s="29">
        <v>2368.87</v>
      </c>
      <c r="Y281" s="29">
        <v>50.95</v>
      </c>
      <c r="Z281" s="29">
        <v>22.79</v>
      </c>
      <c r="AA281" s="29">
        <v>10388.69</v>
      </c>
      <c r="AB281" s="29">
        <v>2447.88</v>
      </c>
      <c r="AC281" s="29">
        <v>548.51</v>
      </c>
      <c r="AD281" s="29">
        <v>219.15</v>
      </c>
      <c r="AE281" s="29">
        <v>439.82</v>
      </c>
      <c r="AF281" s="29">
        <v>597.30999999999995</v>
      </c>
      <c r="AG281" s="29">
        <v>463.22</v>
      </c>
      <c r="AH281" s="29">
        <v>2580.52</v>
      </c>
      <c r="AI281" s="29">
        <v>1164.22</v>
      </c>
      <c r="AJ281" s="29">
        <v>945.33</v>
      </c>
      <c r="AK281" s="29">
        <v>586.78</v>
      </c>
      <c r="AL281" s="29">
        <v>1513.27</v>
      </c>
      <c r="AM281" s="29">
        <v>1117.71</v>
      </c>
      <c r="AN281" s="29">
        <v>1519.15</v>
      </c>
      <c r="AO281" s="29">
        <v>531.64</v>
      </c>
      <c r="AP281" s="29">
        <v>1293.3499999999999</v>
      </c>
      <c r="AQ281" s="29">
        <v>2679.17</v>
      </c>
      <c r="AR281" s="29">
        <v>1144.7</v>
      </c>
      <c r="AS281" s="29">
        <v>431</v>
      </c>
      <c r="AT281" s="29">
        <v>543.21</v>
      </c>
      <c r="AU281" s="29">
        <v>4768.05</v>
      </c>
      <c r="AV281" s="29">
        <v>3246.9</v>
      </c>
      <c r="AW281" s="29">
        <v>2522.4499999999998</v>
      </c>
      <c r="AX281" s="29">
        <v>3076.4</v>
      </c>
      <c r="AY281" s="29">
        <v>759.54</v>
      </c>
      <c r="AZ281" s="29">
        <v>3081.44</v>
      </c>
      <c r="BA281" s="29">
        <v>6098.99</v>
      </c>
      <c r="BB281" s="29">
        <v>4088.84</v>
      </c>
      <c r="BC281" s="29">
        <v>799.47</v>
      </c>
      <c r="BD281" s="29">
        <v>2015.45</v>
      </c>
      <c r="BE281" s="29">
        <v>2358.1799999999998</v>
      </c>
      <c r="BF281" s="28"/>
      <c r="BG281" s="29">
        <v>3434.79</v>
      </c>
      <c r="BH281" s="29">
        <v>1079.33</v>
      </c>
      <c r="BI281" s="29">
        <v>1999.44</v>
      </c>
      <c r="BJ281" s="29">
        <v>4574.34</v>
      </c>
      <c r="BK281" s="29">
        <v>1752.29</v>
      </c>
      <c r="BL281" s="29">
        <v>2591.33</v>
      </c>
      <c r="BM281" s="29">
        <v>2917.38</v>
      </c>
      <c r="BN281" s="29">
        <v>479.88</v>
      </c>
      <c r="BO281" s="29">
        <v>2995.04</v>
      </c>
      <c r="BP281" s="29">
        <v>1062.71</v>
      </c>
      <c r="BQ281" s="29">
        <v>765.19</v>
      </c>
      <c r="BR281" s="29">
        <v>1742.45</v>
      </c>
      <c r="BS281" s="29">
        <v>238.99</v>
      </c>
      <c r="BT281" s="29">
        <v>160.94999999999999</v>
      </c>
      <c r="BU281" s="29">
        <v>2353.59</v>
      </c>
      <c r="BV281" s="29">
        <v>275.26</v>
      </c>
      <c r="BW281" s="29">
        <v>469.11</v>
      </c>
      <c r="BX281" s="29">
        <v>1267.8599999999999</v>
      </c>
      <c r="BY281" s="28"/>
      <c r="BZ281" s="28"/>
      <c r="CA281" s="28"/>
      <c r="CB281" s="28"/>
      <c r="CC281" s="29">
        <v>1329.23</v>
      </c>
      <c r="CD281" s="29">
        <v>314.02999999999997</v>
      </c>
      <c r="CE281" s="29">
        <v>144.44</v>
      </c>
      <c r="CF281" s="29">
        <v>157.29</v>
      </c>
      <c r="CG281" s="29">
        <v>334.02</v>
      </c>
    </row>
    <row r="282" spans="1:85" x14ac:dyDescent="0.3">
      <c r="A282" s="24" t="s">
        <v>354</v>
      </c>
      <c r="B282" s="29">
        <v>102864.5</v>
      </c>
      <c r="C282" s="28"/>
      <c r="D282" s="29">
        <v>2375.59</v>
      </c>
      <c r="E282" s="29">
        <v>10717.61</v>
      </c>
      <c r="F282" s="29">
        <v>20976.71</v>
      </c>
      <c r="G282" s="29">
        <v>5382.85</v>
      </c>
      <c r="H282" s="29">
        <v>6873.72</v>
      </c>
      <c r="I282" s="29">
        <v>3386.92</v>
      </c>
      <c r="J282" s="29">
        <v>9379</v>
      </c>
      <c r="K282" s="29">
        <v>10145.14</v>
      </c>
      <c r="L282" s="29">
        <v>3322.38</v>
      </c>
      <c r="M282" s="29">
        <v>10045.66</v>
      </c>
      <c r="N282" s="29">
        <v>5886.74</v>
      </c>
      <c r="O282" s="29">
        <v>2869.97</v>
      </c>
      <c r="P282" s="29">
        <v>4085.12</v>
      </c>
      <c r="Q282" s="29">
        <v>4565.22</v>
      </c>
      <c r="R282" s="28"/>
      <c r="S282" s="28"/>
      <c r="T282" s="28"/>
      <c r="U282" s="29">
        <v>1592.77</v>
      </c>
      <c r="V282" s="29">
        <v>666.84</v>
      </c>
      <c r="W282" s="28"/>
      <c r="X282" s="29">
        <v>2303.31</v>
      </c>
      <c r="Y282" s="29">
        <v>50.05</v>
      </c>
      <c r="Z282" s="29">
        <v>22.23</v>
      </c>
      <c r="AA282" s="29">
        <v>10717.61</v>
      </c>
      <c r="AB282" s="29">
        <v>2354.23</v>
      </c>
      <c r="AC282" s="29">
        <v>512.26</v>
      </c>
      <c r="AD282" s="29">
        <v>221.99</v>
      </c>
      <c r="AE282" s="29">
        <v>455.45</v>
      </c>
      <c r="AF282" s="29">
        <v>617.1</v>
      </c>
      <c r="AG282" s="29">
        <v>481.31</v>
      </c>
      <c r="AH282" s="29">
        <v>2608.7199999999998</v>
      </c>
      <c r="AI282" s="29">
        <v>1184.6300000000001</v>
      </c>
      <c r="AJ282" s="29">
        <v>994.99</v>
      </c>
      <c r="AK282" s="29">
        <v>614.65</v>
      </c>
      <c r="AL282" s="29">
        <v>1517.45</v>
      </c>
      <c r="AM282" s="29">
        <v>1153.43</v>
      </c>
      <c r="AN282" s="29">
        <v>1558.65</v>
      </c>
      <c r="AO282" s="29">
        <v>537</v>
      </c>
      <c r="AP282" s="29">
        <v>1296.1600000000001</v>
      </c>
      <c r="AQ282" s="29">
        <v>2793.16</v>
      </c>
      <c r="AR282" s="29">
        <v>1175.3800000000001</v>
      </c>
      <c r="AS282" s="29">
        <v>437.94</v>
      </c>
      <c r="AT282" s="29">
        <v>462.22</v>
      </c>
      <c r="AU282" s="29">
        <v>5382.85</v>
      </c>
      <c r="AV282" s="29">
        <v>3861.82</v>
      </c>
      <c r="AW282" s="29">
        <v>3011.9</v>
      </c>
      <c r="AX282" s="29">
        <v>3386.92</v>
      </c>
      <c r="AY282" s="29">
        <v>763.87</v>
      </c>
      <c r="AZ282" s="29">
        <v>2658.28</v>
      </c>
      <c r="BA282" s="29">
        <v>5956.85</v>
      </c>
      <c r="BB282" s="29">
        <v>4017.28</v>
      </c>
      <c r="BC282" s="29">
        <v>795.32</v>
      </c>
      <c r="BD282" s="29">
        <v>2237.44</v>
      </c>
      <c r="BE282" s="29">
        <v>2886.15</v>
      </c>
      <c r="BF282" s="28"/>
      <c r="BG282" s="29">
        <v>3322.38</v>
      </c>
      <c r="BH282" s="29">
        <v>1094.8399999999999</v>
      </c>
      <c r="BI282" s="29">
        <v>2037.23</v>
      </c>
      <c r="BJ282" s="29">
        <v>5076.91</v>
      </c>
      <c r="BK282" s="29">
        <v>1836.68</v>
      </c>
      <c r="BL282" s="29">
        <v>2547.27</v>
      </c>
      <c r="BM282" s="29">
        <v>2843.93</v>
      </c>
      <c r="BN282" s="29">
        <v>495.54</v>
      </c>
      <c r="BO282" s="29">
        <v>2869.97</v>
      </c>
      <c r="BP282" s="29">
        <v>1095.48</v>
      </c>
      <c r="BQ282" s="29">
        <v>800.59</v>
      </c>
      <c r="BR282" s="29">
        <v>1778.69</v>
      </c>
      <c r="BS282" s="29">
        <v>246.87</v>
      </c>
      <c r="BT282" s="29">
        <v>163.47999999999999</v>
      </c>
      <c r="BU282" s="29">
        <v>2491.7399999999998</v>
      </c>
      <c r="BV282" s="29">
        <v>276.69</v>
      </c>
      <c r="BW282" s="29">
        <v>546.37</v>
      </c>
      <c r="BX282" s="29">
        <v>1250.43</v>
      </c>
      <c r="BY282" s="28"/>
      <c r="BZ282" s="28"/>
      <c r="CA282" s="28"/>
      <c r="CB282" s="28"/>
      <c r="CC282" s="29">
        <v>1296.94</v>
      </c>
      <c r="CD282" s="29">
        <v>313.14999999999998</v>
      </c>
      <c r="CE282" s="29">
        <v>142.4</v>
      </c>
      <c r="CF282" s="29">
        <v>154.13</v>
      </c>
      <c r="CG282" s="29">
        <v>348.36</v>
      </c>
    </row>
    <row r="283" spans="1:85" x14ac:dyDescent="0.3">
      <c r="A283" s="24" t="s">
        <v>355</v>
      </c>
      <c r="B283" s="29">
        <v>99295.2</v>
      </c>
      <c r="C283" s="28"/>
      <c r="D283" s="29">
        <v>2315.1</v>
      </c>
      <c r="E283" s="29">
        <v>10175.93</v>
      </c>
      <c r="F283" s="29">
        <v>20540.11</v>
      </c>
      <c r="G283" s="29">
        <v>5082.67</v>
      </c>
      <c r="H283" s="29">
        <v>6078.45</v>
      </c>
      <c r="I283" s="29">
        <v>3152.47</v>
      </c>
      <c r="J283" s="29">
        <v>9468.98</v>
      </c>
      <c r="K283" s="29">
        <v>9660.7800000000007</v>
      </c>
      <c r="L283" s="29">
        <v>3163.07</v>
      </c>
      <c r="M283" s="29">
        <v>10109.799999999999</v>
      </c>
      <c r="N283" s="29">
        <v>5669.59</v>
      </c>
      <c r="O283" s="29">
        <v>2728.92</v>
      </c>
      <c r="P283" s="29">
        <v>4002.97</v>
      </c>
      <c r="Q283" s="29">
        <v>4404.09</v>
      </c>
      <c r="R283" s="28"/>
      <c r="S283" s="28"/>
      <c r="T283" s="28"/>
      <c r="U283" s="29">
        <v>1526.67</v>
      </c>
      <c r="V283" s="29">
        <v>642.33000000000004</v>
      </c>
      <c r="W283" s="28"/>
      <c r="X283" s="29">
        <v>2246.08</v>
      </c>
      <c r="Y283" s="29">
        <v>47.48</v>
      </c>
      <c r="Z283" s="29">
        <v>21.53</v>
      </c>
      <c r="AA283" s="29">
        <v>10175.93</v>
      </c>
      <c r="AB283" s="29">
        <v>2286.8000000000002</v>
      </c>
      <c r="AC283" s="29">
        <v>539.78</v>
      </c>
      <c r="AD283" s="29">
        <v>219.11</v>
      </c>
      <c r="AE283" s="29">
        <v>445.69</v>
      </c>
      <c r="AF283" s="29">
        <v>617.04</v>
      </c>
      <c r="AG283" s="29">
        <v>462.75</v>
      </c>
      <c r="AH283" s="29">
        <v>2542.15</v>
      </c>
      <c r="AI283" s="29">
        <v>1144.24</v>
      </c>
      <c r="AJ283" s="29">
        <v>967.98</v>
      </c>
      <c r="AK283" s="29">
        <v>604.21</v>
      </c>
      <c r="AL283" s="29">
        <v>1467.68</v>
      </c>
      <c r="AM283" s="29">
        <v>1122.07</v>
      </c>
      <c r="AN283" s="29">
        <v>1504.69</v>
      </c>
      <c r="AO283" s="29">
        <v>534.1</v>
      </c>
      <c r="AP283" s="29">
        <v>1276.42</v>
      </c>
      <c r="AQ283" s="29">
        <v>2695.21</v>
      </c>
      <c r="AR283" s="29">
        <v>1126.76</v>
      </c>
      <c r="AS283" s="29">
        <v>425.71</v>
      </c>
      <c r="AT283" s="29">
        <v>557.71</v>
      </c>
      <c r="AU283" s="29">
        <v>5082.67</v>
      </c>
      <c r="AV283" s="29">
        <v>3384.16</v>
      </c>
      <c r="AW283" s="29">
        <v>2694.3</v>
      </c>
      <c r="AX283" s="29">
        <v>3152.47</v>
      </c>
      <c r="AY283" s="29">
        <v>741.65</v>
      </c>
      <c r="AZ283" s="29">
        <v>3007.51</v>
      </c>
      <c r="BA283" s="29">
        <v>5719.82</v>
      </c>
      <c r="BB283" s="29">
        <v>3790.08</v>
      </c>
      <c r="BC283" s="29">
        <v>766.8</v>
      </c>
      <c r="BD283" s="29">
        <v>2189.12</v>
      </c>
      <c r="BE283" s="29">
        <v>2687.39</v>
      </c>
      <c r="BF283" s="28"/>
      <c r="BG283" s="29">
        <v>3163.07</v>
      </c>
      <c r="BH283" s="29">
        <v>1047.46</v>
      </c>
      <c r="BI283" s="29">
        <v>1951.14</v>
      </c>
      <c r="BJ283" s="29">
        <v>5273.27</v>
      </c>
      <c r="BK283" s="29">
        <v>1837.94</v>
      </c>
      <c r="BL283" s="29">
        <v>2465.2399999999998</v>
      </c>
      <c r="BM283" s="29">
        <v>2699.39</v>
      </c>
      <c r="BN283" s="29">
        <v>504.96</v>
      </c>
      <c r="BO283" s="29">
        <v>2728.92</v>
      </c>
      <c r="BP283" s="29">
        <v>1091.49</v>
      </c>
      <c r="BQ283" s="29">
        <v>805.16</v>
      </c>
      <c r="BR283" s="29">
        <v>1693.05</v>
      </c>
      <c r="BS283" s="29">
        <v>247.2</v>
      </c>
      <c r="BT283" s="29">
        <v>166.08</v>
      </c>
      <c r="BU283" s="29">
        <v>2424.3200000000002</v>
      </c>
      <c r="BV283" s="29">
        <v>270.5</v>
      </c>
      <c r="BW283" s="29">
        <v>501.25</v>
      </c>
      <c r="BX283" s="29">
        <v>1208.02</v>
      </c>
      <c r="BY283" s="28"/>
      <c r="BZ283" s="28"/>
      <c r="CA283" s="28"/>
      <c r="CB283" s="28"/>
      <c r="CC283" s="29">
        <v>1278.43</v>
      </c>
      <c r="CD283" s="29">
        <v>314.33999999999997</v>
      </c>
      <c r="CE283" s="29">
        <v>138.6</v>
      </c>
      <c r="CF283" s="29">
        <v>149.97999999999999</v>
      </c>
      <c r="CG283" s="29">
        <v>378.27</v>
      </c>
    </row>
    <row r="284" spans="1:85" x14ac:dyDescent="0.3">
      <c r="A284" s="24" t="s">
        <v>356</v>
      </c>
      <c r="B284" s="29">
        <v>100954</v>
      </c>
      <c r="C284" s="28"/>
      <c r="D284" s="29">
        <v>2345.54</v>
      </c>
      <c r="E284" s="29">
        <v>10434.17</v>
      </c>
      <c r="F284" s="29">
        <v>20955.740000000002</v>
      </c>
      <c r="G284" s="29">
        <v>5079.42</v>
      </c>
      <c r="H284" s="29">
        <v>5860.03</v>
      </c>
      <c r="I284" s="29">
        <v>3120.21</v>
      </c>
      <c r="J284" s="29">
        <v>9723.2900000000009</v>
      </c>
      <c r="K284" s="29">
        <v>9639.2000000000007</v>
      </c>
      <c r="L284" s="29">
        <v>3208.12</v>
      </c>
      <c r="M284" s="29">
        <v>10635.25</v>
      </c>
      <c r="N284" s="29">
        <v>5839.53</v>
      </c>
      <c r="O284" s="29">
        <v>2765.67</v>
      </c>
      <c r="P284" s="29">
        <v>4128.4399999999996</v>
      </c>
      <c r="Q284" s="29">
        <v>4426.76</v>
      </c>
      <c r="R284" s="28"/>
      <c r="S284" s="28"/>
      <c r="T284" s="28"/>
      <c r="U284" s="29">
        <v>1553.95</v>
      </c>
      <c r="V284" s="29">
        <v>649.85</v>
      </c>
      <c r="W284" s="28"/>
      <c r="X284" s="29">
        <v>2275.15</v>
      </c>
      <c r="Y284" s="29">
        <v>47.16</v>
      </c>
      <c r="Z284" s="29">
        <v>23.23</v>
      </c>
      <c r="AA284" s="29">
        <v>10434.17</v>
      </c>
      <c r="AB284" s="29">
        <v>2324.2399999999998</v>
      </c>
      <c r="AC284" s="29">
        <v>542.15</v>
      </c>
      <c r="AD284" s="29">
        <v>223.43</v>
      </c>
      <c r="AE284" s="29">
        <v>460.71</v>
      </c>
      <c r="AF284" s="29">
        <v>628.29</v>
      </c>
      <c r="AG284" s="29">
        <v>468.17</v>
      </c>
      <c r="AH284" s="29">
        <v>2591.9299999999998</v>
      </c>
      <c r="AI284" s="29">
        <v>1166.25</v>
      </c>
      <c r="AJ284" s="29">
        <v>986.38</v>
      </c>
      <c r="AK284" s="29">
        <v>623.35</v>
      </c>
      <c r="AL284" s="29">
        <v>1491.91</v>
      </c>
      <c r="AM284" s="29">
        <v>1152.05</v>
      </c>
      <c r="AN284" s="29">
        <v>1529.4</v>
      </c>
      <c r="AO284" s="29">
        <v>547.96</v>
      </c>
      <c r="AP284" s="29">
        <v>1292</v>
      </c>
      <c r="AQ284" s="29">
        <v>2775.33</v>
      </c>
      <c r="AR284" s="29">
        <v>1146.8800000000001</v>
      </c>
      <c r="AS284" s="29">
        <v>426.31</v>
      </c>
      <c r="AT284" s="29">
        <v>578.99</v>
      </c>
      <c r="AU284" s="29">
        <v>5079.42</v>
      </c>
      <c r="AV284" s="29">
        <v>3230.7</v>
      </c>
      <c r="AW284" s="29">
        <v>2629.34</v>
      </c>
      <c r="AX284" s="29">
        <v>3120.21</v>
      </c>
      <c r="AY284" s="29">
        <v>780.94</v>
      </c>
      <c r="AZ284" s="29">
        <v>3073.01</v>
      </c>
      <c r="BA284" s="29">
        <v>5869.35</v>
      </c>
      <c r="BB284" s="29">
        <v>3776.74</v>
      </c>
      <c r="BC284" s="29">
        <v>761.53</v>
      </c>
      <c r="BD284" s="29">
        <v>2246.04</v>
      </c>
      <c r="BE284" s="29">
        <v>2599.84</v>
      </c>
      <c r="BF284" s="28"/>
      <c r="BG284" s="29">
        <v>3208.12</v>
      </c>
      <c r="BH284" s="29">
        <v>1051.94</v>
      </c>
      <c r="BI284" s="29">
        <v>1991.98</v>
      </c>
      <c r="BJ284" s="29">
        <v>5702.16</v>
      </c>
      <c r="BK284" s="29">
        <v>1889.17</v>
      </c>
      <c r="BL284" s="29">
        <v>2560.65</v>
      </c>
      <c r="BM284" s="29">
        <v>2749.17</v>
      </c>
      <c r="BN284" s="29">
        <v>529.71</v>
      </c>
      <c r="BO284" s="29">
        <v>2765.67</v>
      </c>
      <c r="BP284" s="29">
        <v>1141.9000000000001</v>
      </c>
      <c r="BQ284" s="29">
        <v>841.72</v>
      </c>
      <c r="BR284" s="29">
        <v>1712.33</v>
      </c>
      <c r="BS284" s="29">
        <v>257.64</v>
      </c>
      <c r="BT284" s="29">
        <v>174.85</v>
      </c>
      <c r="BU284" s="29">
        <v>2436.58</v>
      </c>
      <c r="BV284" s="29">
        <v>275.79000000000002</v>
      </c>
      <c r="BW284" s="29">
        <v>485.79</v>
      </c>
      <c r="BX284" s="29">
        <v>1228.6099999999999</v>
      </c>
      <c r="BY284" s="28"/>
      <c r="BZ284" s="28"/>
      <c r="CA284" s="28"/>
      <c r="CB284" s="28"/>
      <c r="CC284" s="29">
        <v>1217.6300000000001</v>
      </c>
      <c r="CD284" s="29">
        <v>309.04000000000002</v>
      </c>
      <c r="CE284" s="29">
        <v>132.13</v>
      </c>
      <c r="CF284" s="29">
        <v>140.93</v>
      </c>
      <c r="CG284" s="29">
        <v>369.27</v>
      </c>
    </row>
    <row r="285" spans="1:85" x14ac:dyDescent="0.3">
      <c r="A285" s="24" t="s">
        <v>357</v>
      </c>
      <c r="B285" s="29">
        <v>100399.07</v>
      </c>
      <c r="C285" s="28"/>
      <c r="D285" s="29">
        <v>2344.37</v>
      </c>
      <c r="E285" s="29">
        <v>10173.879999999999</v>
      </c>
      <c r="F285" s="29">
        <v>20615.560000000001</v>
      </c>
      <c r="G285" s="29">
        <v>5131.37</v>
      </c>
      <c r="H285" s="29">
        <v>6053.54</v>
      </c>
      <c r="I285" s="29">
        <v>3182.99</v>
      </c>
      <c r="J285" s="29">
        <v>9623.61</v>
      </c>
      <c r="K285" s="29">
        <v>9705.4500000000007</v>
      </c>
      <c r="L285" s="29">
        <v>3114.74</v>
      </c>
      <c r="M285" s="29">
        <v>10729.6</v>
      </c>
      <c r="N285" s="29">
        <v>5789.74</v>
      </c>
      <c r="O285" s="29">
        <v>2677.43</v>
      </c>
      <c r="P285" s="29">
        <v>4060.21</v>
      </c>
      <c r="Q285" s="29">
        <v>4418.5600000000004</v>
      </c>
      <c r="R285" s="28"/>
      <c r="S285" s="28"/>
      <c r="T285" s="28"/>
      <c r="U285" s="29">
        <v>1524.59</v>
      </c>
      <c r="V285" s="29">
        <v>664.07</v>
      </c>
      <c r="W285" s="28"/>
      <c r="X285" s="29">
        <v>2273.38</v>
      </c>
      <c r="Y285" s="29">
        <v>45.4</v>
      </c>
      <c r="Z285" s="29">
        <v>25.59</v>
      </c>
      <c r="AA285" s="29">
        <v>10173.879999999999</v>
      </c>
      <c r="AB285" s="29">
        <v>2318.09</v>
      </c>
      <c r="AC285" s="29">
        <v>529.97</v>
      </c>
      <c r="AD285" s="29">
        <v>219.22</v>
      </c>
      <c r="AE285" s="29">
        <v>474.04</v>
      </c>
      <c r="AF285" s="29">
        <v>629.30999999999995</v>
      </c>
      <c r="AG285" s="29">
        <v>453.35</v>
      </c>
      <c r="AH285" s="29">
        <v>2557.21</v>
      </c>
      <c r="AI285" s="29">
        <v>1141.8900000000001</v>
      </c>
      <c r="AJ285" s="29">
        <v>970.02</v>
      </c>
      <c r="AK285" s="29">
        <v>615.98</v>
      </c>
      <c r="AL285" s="29">
        <v>1454.5</v>
      </c>
      <c r="AM285" s="29">
        <v>1137.56</v>
      </c>
      <c r="AN285" s="29">
        <v>1489.43</v>
      </c>
      <c r="AO285" s="29">
        <v>521.91999999999996</v>
      </c>
      <c r="AP285" s="29">
        <v>1264.3800000000001</v>
      </c>
      <c r="AQ285" s="29">
        <v>2720.85</v>
      </c>
      <c r="AR285" s="29">
        <v>1117.3399999999999</v>
      </c>
      <c r="AS285" s="29">
        <v>416.01</v>
      </c>
      <c r="AT285" s="29">
        <v>584.49</v>
      </c>
      <c r="AU285" s="29">
        <v>5131.37</v>
      </c>
      <c r="AV285" s="29">
        <v>3310.71</v>
      </c>
      <c r="AW285" s="29">
        <v>2742.83</v>
      </c>
      <c r="AX285" s="29">
        <v>3182.99</v>
      </c>
      <c r="AY285" s="29">
        <v>778.21</v>
      </c>
      <c r="AZ285" s="29">
        <v>3053.28</v>
      </c>
      <c r="BA285" s="29">
        <v>5792.12</v>
      </c>
      <c r="BB285" s="29">
        <v>3690.44</v>
      </c>
      <c r="BC285" s="29">
        <v>760.76</v>
      </c>
      <c r="BD285" s="29">
        <v>2257.73</v>
      </c>
      <c r="BE285" s="29">
        <v>2737.18</v>
      </c>
      <c r="BF285" s="28"/>
      <c r="BG285" s="29">
        <v>3114.74</v>
      </c>
      <c r="BH285" s="29">
        <v>1072.1099999999999</v>
      </c>
      <c r="BI285" s="29">
        <v>2101.4</v>
      </c>
      <c r="BJ285" s="29">
        <v>5701.79</v>
      </c>
      <c r="BK285" s="29">
        <v>1854.31</v>
      </c>
      <c r="BL285" s="29">
        <v>2540.86</v>
      </c>
      <c r="BM285" s="29">
        <v>2702.68</v>
      </c>
      <c r="BN285" s="29">
        <v>546.21</v>
      </c>
      <c r="BO285" s="29">
        <v>2677.43</v>
      </c>
      <c r="BP285" s="29">
        <v>1160.27</v>
      </c>
      <c r="BQ285" s="29">
        <v>820.71</v>
      </c>
      <c r="BR285" s="29">
        <v>1650.97</v>
      </c>
      <c r="BS285" s="29">
        <v>254.36</v>
      </c>
      <c r="BT285" s="29">
        <v>173.9</v>
      </c>
      <c r="BU285" s="29">
        <v>2444.38</v>
      </c>
      <c r="BV285" s="29">
        <v>273.11</v>
      </c>
      <c r="BW285" s="29">
        <v>492.68</v>
      </c>
      <c r="BX285" s="29">
        <v>1208.3900000000001</v>
      </c>
      <c r="BY285" s="28"/>
      <c r="BZ285" s="28"/>
      <c r="CA285" s="28"/>
      <c r="CB285" s="28"/>
      <c r="CC285" s="29">
        <v>1232.33</v>
      </c>
      <c r="CD285" s="29">
        <v>321.62</v>
      </c>
      <c r="CE285" s="29">
        <v>133.26</v>
      </c>
      <c r="CF285" s="29">
        <v>141.08000000000001</v>
      </c>
      <c r="CG285" s="29">
        <v>375.51</v>
      </c>
    </row>
    <row r="286" spans="1:85" x14ac:dyDescent="0.3">
      <c r="A286" s="24" t="s">
        <v>358</v>
      </c>
      <c r="B286" s="29">
        <v>108620.85</v>
      </c>
      <c r="C286" s="28"/>
      <c r="D286" s="29">
        <v>2627.59</v>
      </c>
      <c r="E286" s="29">
        <v>11169.01</v>
      </c>
      <c r="F286" s="29">
        <v>22003.360000000001</v>
      </c>
      <c r="G286" s="29">
        <v>5376.82</v>
      </c>
      <c r="H286" s="29">
        <v>6194.96</v>
      </c>
      <c r="I286" s="29">
        <v>3355.6</v>
      </c>
      <c r="J286" s="29">
        <v>10564.68</v>
      </c>
      <c r="K286" s="29">
        <v>10612.86</v>
      </c>
      <c r="L286" s="29">
        <v>3469.91</v>
      </c>
      <c r="M286" s="29">
        <v>11569.08</v>
      </c>
      <c r="N286" s="29">
        <v>6510.44</v>
      </c>
      <c r="O286" s="29">
        <v>3011.92</v>
      </c>
      <c r="P286" s="29">
        <v>4384.82</v>
      </c>
      <c r="Q286" s="29">
        <v>4706.22</v>
      </c>
      <c r="R286" s="28"/>
      <c r="S286" s="28"/>
      <c r="T286" s="28"/>
      <c r="U286" s="29">
        <v>1668.83</v>
      </c>
      <c r="V286" s="29">
        <v>735.74</v>
      </c>
      <c r="W286" s="28"/>
      <c r="X286" s="29">
        <v>2546.62</v>
      </c>
      <c r="Y286" s="29">
        <v>49.38</v>
      </c>
      <c r="Z286" s="29">
        <v>31.59</v>
      </c>
      <c r="AA286" s="29">
        <v>11169.01</v>
      </c>
      <c r="AB286" s="29">
        <v>2602.91</v>
      </c>
      <c r="AC286" s="29">
        <v>560.86</v>
      </c>
      <c r="AD286" s="29">
        <v>234.56</v>
      </c>
      <c r="AE286" s="29">
        <v>523.77</v>
      </c>
      <c r="AF286" s="29">
        <v>659.35</v>
      </c>
      <c r="AG286" s="29">
        <v>474.66</v>
      </c>
      <c r="AH286" s="29">
        <v>2716.41</v>
      </c>
      <c r="AI286" s="29">
        <v>1209.69</v>
      </c>
      <c r="AJ286" s="29">
        <v>1015.31</v>
      </c>
      <c r="AK286" s="29">
        <v>660.05</v>
      </c>
      <c r="AL286" s="29">
        <v>1560.95</v>
      </c>
      <c r="AM286" s="29">
        <v>1224.22</v>
      </c>
      <c r="AN286" s="29">
        <v>1575.27</v>
      </c>
      <c r="AO286" s="29">
        <v>557.75</v>
      </c>
      <c r="AP286" s="29">
        <v>1327.78</v>
      </c>
      <c r="AQ286" s="29">
        <v>2861.88</v>
      </c>
      <c r="AR286" s="29">
        <v>1181.06</v>
      </c>
      <c r="AS286" s="29">
        <v>435.98</v>
      </c>
      <c r="AT286" s="29">
        <v>620.9</v>
      </c>
      <c r="AU286" s="29">
        <v>5376.82</v>
      </c>
      <c r="AV286" s="29">
        <v>3379.19</v>
      </c>
      <c r="AW286" s="29">
        <v>2815.77</v>
      </c>
      <c r="AX286" s="29">
        <v>3355.6</v>
      </c>
      <c r="AY286" s="29">
        <v>844.71</v>
      </c>
      <c r="AZ286" s="29">
        <v>3303.41</v>
      </c>
      <c r="BA286" s="29">
        <v>6416.56</v>
      </c>
      <c r="BB286" s="29">
        <v>4022.42</v>
      </c>
      <c r="BC286" s="29">
        <v>810.51</v>
      </c>
      <c r="BD286" s="29">
        <v>2609.73</v>
      </c>
      <c r="BE286" s="29">
        <v>2886.69</v>
      </c>
      <c r="BF286" s="28"/>
      <c r="BG286" s="29">
        <v>3469.91</v>
      </c>
      <c r="BH286" s="29">
        <v>1147.3800000000001</v>
      </c>
      <c r="BI286" s="29">
        <v>2327.59</v>
      </c>
      <c r="BJ286" s="29">
        <v>6125.84</v>
      </c>
      <c r="BK286" s="29">
        <v>1968.26</v>
      </c>
      <c r="BL286" s="29">
        <v>2899.44</v>
      </c>
      <c r="BM286" s="29">
        <v>3008.09</v>
      </c>
      <c r="BN286" s="29">
        <v>602.91</v>
      </c>
      <c r="BO286" s="29">
        <v>3011.92</v>
      </c>
      <c r="BP286" s="29">
        <v>1264.3800000000001</v>
      </c>
      <c r="BQ286" s="29">
        <v>880.07</v>
      </c>
      <c r="BR286" s="29">
        <v>1774.18</v>
      </c>
      <c r="BS286" s="29">
        <v>275.98</v>
      </c>
      <c r="BT286" s="29">
        <v>190.21</v>
      </c>
      <c r="BU286" s="29">
        <v>2587.4899999999998</v>
      </c>
      <c r="BV286" s="29">
        <v>293</v>
      </c>
      <c r="BW286" s="29">
        <v>503.28</v>
      </c>
      <c r="BX286" s="29">
        <v>1322.46</v>
      </c>
      <c r="BY286" s="28"/>
      <c r="BZ286" s="28"/>
      <c r="CA286" s="28"/>
      <c r="CB286" s="28"/>
      <c r="CC286" s="29">
        <v>1205.2</v>
      </c>
      <c r="CD286" s="29">
        <v>319.39</v>
      </c>
      <c r="CE286" s="29">
        <v>129.69999999999999</v>
      </c>
      <c r="CF286" s="29">
        <v>150.76</v>
      </c>
      <c r="CG286" s="29">
        <v>383.62</v>
      </c>
    </row>
    <row r="287" spans="1:85" x14ac:dyDescent="0.3">
      <c r="A287" s="24" t="s">
        <v>359</v>
      </c>
      <c r="B287" s="29">
        <v>109535.76</v>
      </c>
      <c r="C287" s="28"/>
      <c r="D287" s="29">
        <v>2479.71</v>
      </c>
      <c r="E287" s="29">
        <v>10604.27</v>
      </c>
      <c r="F287" s="29">
        <v>21102.78</v>
      </c>
      <c r="G287" s="29">
        <v>6017.38</v>
      </c>
      <c r="H287" s="29">
        <v>8069.93</v>
      </c>
      <c r="I287" s="29">
        <v>3849.53</v>
      </c>
      <c r="J287" s="29">
        <v>10207.799999999999</v>
      </c>
      <c r="K287" s="29">
        <v>11261.31</v>
      </c>
      <c r="L287" s="29">
        <v>3363.91</v>
      </c>
      <c r="M287" s="29">
        <v>11537.1</v>
      </c>
      <c r="N287" s="29">
        <v>6323.16</v>
      </c>
      <c r="O287" s="29">
        <v>2924.58</v>
      </c>
      <c r="P287" s="29">
        <v>4228.41</v>
      </c>
      <c r="Q287" s="29">
        <v>4624.6400000000003</v>
      </c>
      <c r="R287" s="28"/>
      <c r="S287" s="28"/>
      <c r="T287" s="28"/>
      <c r="U287" s="29">
        <v>1584.07</v>
      </c>
      <c r="V287" s="29">
        <v>712.96</v>
      </c>
      <c r="W287" s="28"/>
      <c r="X287" s="29">
        <v>2400.37</v>
      </c>
      <c r="Y287" s="29">
        <v>46.54</v>
      </c>
      <c r="Z287" s="29">
        <v>32.799999999999997</v>
      </c>
      <c r="AA287" s="29">
        <v>10604.27</v>
      </c>
      <c r="AB287" s="29">
        <v>2590.56</v>
      </c>
      <c r="AC287" s="29">
        <v>536.45000000000005</v>
      </c>
      <c r="AD287" s="29">
        <v>225.17</v>
      </c>
      <c r="AE287" s="29">
        <v>510.54</v>
      </c>
      <c r="AF287" s="29">
        <v>631.4</v>
      </c>
      <c r="AG287" s="29">
        <v>446.25</v>
      </c>
      <c r="AH287" s="29">
        <v>2569.89</v>
      </c>
      <c r="AI287" s="29">
        <v>1150.19</v>
      </c>
      <c r="AJ287" s="29">
        <v>967.47</v>
      </c>
      <c r="AK287" s="29">
        <v>637.01</v>
      </c>
      <c r="AL287" s="29">
        <v>1493.34</v>
      </c>
      <c r="AM287" s="29">
        <v>1181.03</v>
      </c>
      <c r="AN287" s="29">
        <v>1498.76</v>
      </c>
      <c r="AO287" s="29">
        <v>529.1</v>
      </c>
      <c r="AP287" s="29">
        <v>1267.25</v>
      </c>
      <c r="AQ287" s="29">
        <v>2726.96</v>
      </c>
      <c r="AR287" s="29">
        <v>1132.5999999999999</v>
      </c>
      <c r="AS287" s="29">
        <v>413.5</v>
      </c>
      <c r="AT287" s="29">
        <v>595.29</v>
      </c>
      <c r="AU287" s="29">
        <v>6017.38</v>
      </c>
      <c r="AV287" s="29">
        <v>4409.95</v>
      </c>
      <c r="AW287" s="29">
        <v>3659.98</v>
      </c>
      <c r="AX287" s="29">
        <v>3849.53</v>
      </c>
      <c r="AY287" s="29">
        <v>808.45</v>
      </c>
      <c r="AZ287" s="29">
        <v>3181.45</v>
      </c>
      <c r="BA287" s="29">
        <v>6217.89</v>
      </c>
      <c r="BB287" s="29">
        <v>3816.21</v>
      </c>
      <c r="BC287" s="29">
        <v>753.39</v>
      </c>
      <c r="BD287" s="29">
        <v>2591.89</v>
      </c>
      <c r="BE287" s="29">
        <v>3812.02</v>
      </c>
      <c r="BF287" s="28"/>
      <c r="BG287" s="29">
        <v>3363.91</v>
      </c>
      <c r="BH287" s="29">
        <v>1088.0899999999999</v>
      </c>
      <c r="BI287" s="29">
        <v>2207.4299999999998</v>
      </c>
      <c r="BJ287" s="29">
        <v>6334.52</v>
      </c>
      <c r="BK287" s="29">
        <v>1907.06</v>
      </c>
      <c r="BL287" s="29">
        <v>2837.28</v>
      </c>
      <c r="BM287" s="29">
        <v>2892.07</v>
      </c>
      <c r="BN287" s="29">
        <v>593.80999999999995</v>
      </c>
      <c r="BO287" s="29">
        <v>2924.58</v>
      </c>
      <c r="BP287" s="29">
        <v>1231.05</v>
      </c>
      <c r="BQ287" s="29">
        <v>854.42</v>
      </c>
      <c r="BR287" s="29">
        <v>1693.77</v>
      </c>
      <c r="BS287" s="29">
        <v>265.93</v>
      </c>
      <c r="BT287" s="29">
        <v>183.24</v>
      </c>
      <c r="BU287" s="29">
        <v>2457.9</v>
      </c>
      <c r="BV287" s="29">
        <v>280.39999999999998</v>
      </c>
      <c r="BW287" s="29">
        <v>608.80999999999995</v>
      </c>
      <c r="BX287" s="29">
        <v>1277.53</v>
      </c>
      <c r="BY287" s="28"/>
      <c r="BZ287" s="28"/>
      <c r="CA287" s="28"/>
      <c r="CB287" s="28"/>
      <c r="CC287" s="29">
        <v>1310.91</v>
      </c>
      <c r="CD287" s="29">
        <v>357.92</v>
      </c>
      <c r="CE287" s="29">
        <v>142.28</v>
      </c>
      <c r="CF287" s="29">
        <v>167.91</v>
      </c>
      <c r="CG287" s="29">
        <v>425.56</v>
      </c>
    </row>
    <row r="288" spans="1:85" x14ac:dyDescent="0.3">
      <c r="A288" s="24" t="s">
        <v>360</v>
      </c>
      <c r="B288" s="29">
        <v>113963.84</v>
      </c>
      <c r="C288" s="28"/>
      <c r="D288" s="29">
        <v>2482.6</v>
      </c>
      <c r="E288" s="29">
        <v>10827.03</v>
      </c>
      <c r="F288" s="29">
        <v>21673.9</v>
      </c>
      <c r="G288" s="29">
        <v>6374.51</v>
      </c>
      <c r="H288" s="29">
        <v>8837.2800000000007</v>
      </c>
      <c r="I288" s="29">
        <v>4149.5200000000004</v>
      </c>
      <c r="J288" s="29">
        <v>10516.97</v>
      </c>
      <c r="K288" s="29">
        <v>12084.93</v>
      </c>
      <c r="L288" s="29">
        <v>3442.49</v>
      </c>
      <c r="M288" s="29">
        <v>11782.14</v>
      </c>
      <c r="N288" s="29">
        <v>6470.76</v>
      </c>
      <c r="O288" s="29">
        <v>3015.8</v>
      </c>
      <c r="P288" s="29">
        <v>4513.49</v>
      </c>
      <c r="Q288" s="29">
        <v>4787.9799999999996</v>
      </c>
      <c r="R288" s="28"/>
      <c r="S288" s="28"/>
      <c r="T288" s="28"/>
      <c r="U288" s="29">
        <v>1609.67</v>
      </c>
      <c r="V288" s="29">
        <v>728.36</v>
      </c>
      <c r="W288" s="28"/>
      <c r="X288" s="29">
        <v>2399.2600000000002</v>
      </c>
      <c r="Y288" s="29">
        <v>47.19</v>
      </c>
      <c r="Z288" s="29">
        <v>36.15</v>
      </c>
      <c r="AA288" s="29">
        <v>10827.03</v>
      </c>
      <c r="AB288" s="29">
        <v>2650.75</v>
      </c>
      <c r="AC288" s="29">
        <v>536.55999999999995</v>
      </c>
      <c r="AD288" s="29">
        <v>229.77</v>
      </c>
      <c r="AE288" s="29">
        <v>519.27</v>
      </c>
      <c r="AF288" s="29">
        <v>636.15</v>
      </c>
      <c r="AG288" s="29">
        <v>451.96</v>
      </c>
      <c r="AH288" s="29">
        <v>2623.5</v>
      </c>
      <c r="AI288" s="29">
        <v>1210.4100000000001</v>
      </c>
      <c r="AJ288" s="29">
        <v>983.1</v>
      </c>
      <c r="AK288" s="29">
        <v>653.35</v>
      </c>
      <c r="AL288" s="29">
        <v>1512.67</v>
      </c>
      <c r="AM288" s="29">
        <v>1209.6099999999999</v>
      </c>
      <c r="AN288" s="29">
        <v>1553.63</v>
      </c>
      <c r="AO288" s="29">
        <v>532.9</v>
      </c>
      <c r="AP288" s="29">
        <v>1305.52</v>
      </c>
      <c r="AQ288" s="29">
        <v>2827.7</v>
      </c>
      <c r="AR288" s="29">
        <v>1203.8900000000001</v>
      </c>
      <c r="AS288" s="29">
        <v>422.78</v>
      </c>
      <c r="AT288" s="29">
        <v>610.38</v>
      </c>
      <c r="AU288" s="29">
        <v>6374.51</v>
      </c>
      <c r="AV288" s="29">
        <v>4812.22</v>
      </c>
      <c r="AW288" s="29">
        <v>4025.06</v>
      </c>
      <c r="AX288" s="29">
        <v>4149.5200000000004</v>
      </c>
      <c r="AY288" s="29">
        <v>844.55</v>
      </c>
      <c r="AZ288" s="29">
        <v>3255.98</v>
      </c>
      <c r="BA288" s="29">
        <v>6416.45</v>
      </c>
      <c r="BB288" s="29">
        <v>3927.87</v>
      </c>
      <c r="BC288" s="29">
        <v>748.65</v>
      </c>
      <c r="BD288" s="29">
        <v>2605.38</v>
      </c>
      <c r="BE288" s="29">
        <v>4507.87</v>
      </c>
      <c r="BF288" s="28"/>
      <c r="BG288" s="29">
        <v>3442.49</v>
      </c>
      <c r="BH288" s="29">
        <v>1110.5999999999999</v>
      </c>
      <c r="BI288" s="29">
        <v>2308.67</v>
      </c>
      <c r="BJ288" s="29">
        <v>6423.97</v>
      </c>
      <c r="BK288" s="29">
        <v>1938.9</v>
      </c>
      <c r="BL288" s="29">
        <v>2892.51</v>
      </c>
      <c r="BM288" s="29">
        <v>2956.04</v>
      </c>
      <c r="BN288" s="29">
        <v>622.21</v>
      </c>
      <c r="BO288" s="29">
        <v>3015.8</v>
      </c>
      <c r="BP288" s="29">
        <v>1268.82</v>
      </c>
      <c r="BQ288" s="29">
        <v>896.13</v>
      </c>
      <c r="BR288" s="29">
        <v>1886.95</v>
      </c>
      <c r="BS288" s="29">
        <v>272.45999999999998</v>
      </c>
      <c r="BT288" s="29">
        <v>189.14</v>
      </c>
      <c r="BU288" s="29">
        <v>2527.7399999999998</v>
      </c>
      <c r="BV288" s="29">
        <v>283.67</v>
      </c>
      <c r="BW288" s="29">
        <v>655.96</v>
      </c>
      <c r="BX288" s="29">
        <v>1320.62</v>
      </c>
      <c r="BY288" s="28"/>
      <c r="BZ288" s="28"/>
      <c r="CA288" s="28"/>
      <c r="CB288" s="28"/>
      <c r="CC288" s="29">
        <v>1238.81</v>
      </c>
      <c r="CD288" s="29">
        <v>345.26</v>
      </c>
      <c r="CE288" s="29">
        <v>136.47999999999999</v>
      </c>
      <c r="CF288" s="29">
        <v>169.12</v>
      </c>
      <c r="CG288" s="29">
        <v>407.36</v>
      </c>
    </row>
    <row r="289" spans="1:85" x14ac:dyDescent="0.3">
      <c r="A289" s="24" t="s">
        <v>361</v>
      </c>
      <c r="B289" s="29">
        <v>117709.05</v>
      </c>
      <c r="C289" s="28"/>
      <c r="D289" s="29">
        <v>2537.0300000000002</v>
      </c>
      <c r="E289" s="29">
        <v>11126.6</v>
      </c>
      <c r="F289" s="29">
        <v>21620.04</v>
      </c>
      <c r="G289" s="29">
        <v>6440.45</v>
      </c>
      <c r="H289" s="29">
        <v>9042.2900000000009</v>
      </c>
      <c r="I289" s="29">
        <v>4273.32</v>
      </c>
      <c r="J289" s="29">
        <v>10987.53</v>
      </c>
      <c r="K289" s="29">
        <v>13068.75</v>
      </c>
      <c r="L289" s="29">
        <v>3609.39</v>
      </c>
      <c r="M289" s="29">
        <v>12338.91</v>
      </c>
      <c r="N289" s="29">
        <v>6847.34</v>
      </c>
      <c r="O289" s="29">
        <v>3205.68</v>
      </c>
      <c r="P289" s="29">
        <v>4613.1099999999997</v>
      </c>
      <c r="Q289" s="29">
        <v>4884.16</v>
      </c>
      <c r="R289" s="28"/>
      <c r="S289" s="28"/>
      <c r="T289" s="28"/>
      <c r="U289" s="29">
        <v>1655.14</v>
      </c>
      <c r="V289" s="29">
        <v>749.31</v>
      </c>
      <c r="W289" s="28"/>
      <c r="X289" s="29">
        <v>2450.69</v>
      </c>
      <c r="Y289" s="29">
        <v>49.2</v>
      </c>
      <c r="Z289" s="29">
        <v>37.14</v>
      </c>
      <c r="AA289" s="29">
        <v>11126.6</v>
      </c>
      <c r="AB289" s="29">
        <v>2703.8</v>
      </c>
      <c r="AC289" s="29">
        <v>545.05999999999995</v>
      </c>
      <c r="AD289" s="29">
        <v>225.71</v>
      </c>
      <c r="AE289" s="29">
        <v>516.66</v>
      </c>
      <c r="AF289" s="29">
        <v>624.03</v>
      </c>
      <c r="AG289" s="29">
        <v>447.09</v>
      </c>
      <c r="AH289" s="29">
        <v>2626.75</v>
      </c>
      <c r="AI289" s="29">
        <v>1201.22</v>
      </c>
      <c r="AJ289" s="29">
        <v>957.79</v>
      </c>
      <c r="AK289" s="29">
        <v>673.17</v>
      </c>
      <c r="AL289" s="29">
        <v>1517.85</v>
      </c>
      <c r="AM289" s="29">
        <v>1225.58</v>
      </c>
      <c r="AN289" s="29">
        <v>1527.6</v>
      </c>
      <c r="AO289" s="29">
        <v>539.94000000000005</v>
      </c>
      <c r="AP289" s="29">
        <v>1278.03</v>
      </c>
      <c r="AQ289" s="29">
        <v>2779.14</v>
      </c>
      <c r="AR289" s="29">
        <v>1195.1199999999999</v>
      </c>
      <c r="AS289" s="29">
        <v>429.98</v>
      </c>
      <c r="AT289" s="29">
        <v>605.52</v>
      </c>
      <c r="AU289" s="29">
        <v>6440.45</v>
      </c>
      <c r="AV289" s="29">
        <v>4894.57</v>
      </c>
      <c r="AW289" s="29">
        <v>4147.7299999999996</v>
      </c>
      <c r="AX289" s="29">
        <v>4273.32</v>
      </c>
      <c r="AY289" s="29">
        <v>880.18</v>
      </c>
      <c r="AZ289" s="29">
        <v>3357.12</v>
      </c>
      <c r="BA289" s="29">
        <v>6750.23</v>
      </c>
      <c r="BB289" s="29">
        <v>4131.63</v>
      </c>
      <c r="BC289" s="29">
        <v>752.51</v>
      </c>
      <c r="BD289" s="29">
        <v>2896.55</v>
      </c>
      <c r="BE289" s="29">
        <v>4957.5</v>
      </c>
      <c r="BF289" s="28"/>
      <c r="BG289" s="29">
        <v>3609.39</v>
      </c>
      <c r="BH289" s="29">
        <v>1108.53</v>
      </c>
      <c r="BI289" s="29">
        <v>2323.73</v>
      </c>
      <c r="BJ289" s="29">
        <v>6914.16</v>
      </c>
      <c r="BK289" s="29">
        <v>1992.5</v>
      </c>
      <c r="BL289" s="29">
        <v>3074.96</v>
      </c>
      <c r="BM289" s="29">
        <v>3107.77</v>
      </c>
      <c r="BN289" s="29">
        <v>664.61</v>
      </c>
      <c r="BO289" s="29">
        <v>3205.68</v>
      </c>
      <c r="BP289" s="29">
        <v>1330.93</v>
      </c>
      <c r="BQ289" s="29">
        <v>911.85</v>
      </c>
      <c r="BR289" s="29">
        <v>1887.32</v>
      </c>
      <c r="BS289" s="29">
        <v>284.63</v>
      </c>
      <c r="BT289" s="29">
        <v>198.38</v>
      </c>
      <c r="BU289" s="29">
        <v>2535.4299999999998</v>
      </c>
      <c r="BV289" s="29">
        <v>289.61</v>
      </c>
      <c r="BW289" s="29">
        <v>676.69</v>
      </c>
      <c r="BX289" s="29">
        <v>1382.44</v>
      </c>
      <c r="BY289" s="28"/>
      <c r="BZ289" s="28"/>
      <c r="CA289" s="28"/>
      <c r="CB289" s="28"/>
      <c r="CC289" s="29">
        <v>1249.95</v>
      </c>
      <c r="CD289" s="29">
        <v>359.72</v>
      </c>
      <c r="CE289" s="29">
        <v>139.03</v>
      </c>
      <c r="CF289" s="29">
        <v>174.94</v>
      </c>
      <c r="CG289" s="29">
        <v>414.4</v>
      </c>
    </row>
    <row r="290" spans="1:85" x14ac:dyDescent="0.3">
      <c r="A290" s="24" t="s">
        <v>362</v>
      </c>
      <c r="B290" s="29">
        <v>114983.07</v>
      </c>
      <c r="C290" s="28"/>
      <c r="D290" s="29">
        <v>2428.0500000000002</v>
      </c>
      <c r="E290" s="29">
        <v>10531</v>
      </c>
      <c r="F290" s="29">
        <v>20788.150000000001</v>
      </c>
      <c r="G290" s="29">
        <v>6205.53</v>
      </c>
      <c r="H290" s="29">
        <v>8798.3700000000008</v>
      </c>
      <c r="I290" s="29">
        <v>4211.45</v>
      </c>
      <c r="J290" s="29">
        <v>10860.15</v>
      </c>
      <c r="K290" s="29">
        <v>13121.22</v>
      </c>
      <c r="L290" s="29">
        <v>3538</v>
      </c>
      <c r="M290" s="29">
        <v>12007.32</v>
      </c>
      <c r="N290" s="29">
        <v>6791.24</v>
      </c>
      <c r="O290" s="29">
        <v>3198.26</v>
      </c>
      <c r="P290" s="29">
        <v>4559.01</v>
      </c>
      <c r="Q290" s="29">
        <v>4879.57</v>
      </c>
      <c r="R290" s="28"/>
      <c r="S290" s="28"/>
      <c r="T290" s="28"/>
      <c r="U290" s="29">
        <v>1611.79</v>
      </c>
      <c r="V290" s="29">
        <v>731.19</v>
      </c>
      <c r="W290" s="28"/>
      <c r="X290" s="29">
        <v>2344.85</v>
      </c>
      <c r="Y290" s="29">
        <v>47.78</v>
      </c>
      <c r="Z290" s="29">
        <v>35.42</v>
      </c>
      <c r="AA290" s="29">
        <v>10531</v>
      </c>
      <c r="AB290" s="29">
        <v>2569.2199999999998</v>
      </c>
      <c r="AC290" s="29">
        <v>524.23</v>
      </c>
      <c r="AD290" s="29">
        <v>217.06</v>
      </c>
      <c r="AE290" s="29">
        <v>480.76</v>
      </c>
      <c r="AF290" s="29">
        <v>593.49</v>
      </c>
      <c r="AG290" s="29">
        <v>436.07</v>
      </c>
      <c r="AH290" s="29">
        <v>2529.79</v>
      </c>
      <c r="AI290" s="29">
        <v>1165.7</v>
      </c>
      <c r="AJ290" s="29">
        <v>913.86</v>
      </c>
      <c r="AK290" s="29">
        <v>655.86</v>
      </c>
      <c r="AL290" s="29">
        <v>1471.68</v>
      </c>
      <c r="AM290" s="29">
        <v>1176.07</v>
      </c>
      <c r="AN290" s="29">
        <v>1465.29</v>
      </c>
      <c r="AO290" s="29">
        <v>517.11</v>
      </c>
      <c r="AP290" s="29">
        <v>1230.6300000000001</v>
      </c>
      <c r="AQ290" s="29">
        <v>2666.62</v>
      </c>
      <c r="AR290" s="29">
        <v>1164.47</v>
      </c>
      <c r="AS290" s="29">
        <v>423.9</v>
      </c>
      <c r="AT290" s="29">
        <v>586.36</v>
      </c>
      <c r="AU290" s="29">
        <v>6205.53</v>
      </c>
      <c r="AV290" s="29">
        <v>4733.1499999999996</v>
      </c>
      <c r="AW290" s="29">
        <v>4065.22</v>
      </c>
      <c r="AX290" s="29">
        <v>4211.45</v>
      </c>
      <c r="AY290" s="29">
        <v>874.81</v>
      </c>
      <c r="AZ290" s="29">
        <v>3315.39</v>
      </c>
      <c r="BA290" s="29">
        <v>6669.95</v>
      </c>
      <c r="BB290" s="29">
        <v>4114.3599999999997</v>
      </c>
      <c r="BC290" s="29">
        <v>726.56</v>
      </c>
      <c r="BD290" s="29">
        <v>2890.55</v>
      </c>
      <c r="BE290" s="29">
        <v>5052.72</v>
      </c>
      <c r="BF290" s="28"/>
      <c r="BG290" s="29">
        <v>3538</v>
      </c>
      <c r="BH290" s="29">
        <v>1078.1099999999999</v>
      </c>
      <c r="BI290" s="29">
        <v>2268.88</v>
      </c>
      <c r="BJ290" s="29">
        <v>6692.18</v>
      </c>
      <c r="BK290" s="29">
        <v>1968.15</v>
      </c>
      <c r="BL290" s="29">
        <v>3052.25</v>
      </c>
      <c r="BM290" s="29">
        <v>3064.35</v>
      </c>
      <c r="BN290" s="29">
        <v>674.65</v>
      </c>
      <c r="BO290" s="29">
        <v>3198.26</v>
      </c>
      <c r="BP290" s="29">
        <v>1350.68</v>
      </c>
      <c r="BQ290" s="29">
        <v>885.72</v>
      </c>
      <c r="BR290" s="29">
        <v>1837.72</v>
      </c>
      <c r="BS290" s="29">
        <v>285.13</v>
      </c>
      <c r="BT290" s="29">
        <v>199.77</v>
      </c>
      <c r="BU290" s="29">
        <v>2549.27</v>
      </c>
      <c r="BV290" s="29">
        <v>284.66000000000003</v>
      </c>
      <c r="BW290" s="29">
        <v>665.56</v>
      </c>
      <c r="BX290" s="29">
        <v>1380.08</v>
      </c>
      <c r="BY290" s="28"/>
      <c r="BZ290" s="28"/>
      <c r="CA290" s="28"/>
      <c r="CB290" s="28"/>
      <c r="CC290" s="29">
        <v>1277.98</v>
      </c>
      <c r="CD290" s="29">
        <v>377.16</v>
      </c>
      <c r="CE290" s="29">
        <v>145.88</v>
      </c>
      <c r="CF290" s="29">
        <v>179.21</v>
      </c>
      <c r="CG290" s="29">
        <v>424.21</v>
      </c>
    </row>
    <row r="291" spans="1:85" x14ac:dyDescent="0.3">
      <c r="A291" s="24" t="s">
        <v>363</v>
      </c>
      <c r="B291" s="29">
        <v>114099.24</v>
      </c>
      <c r="C291" s="28"/>
      <c r="D291" s="29">
        <v>2570.64</v>
      </c>
      <c r="E291" s="29">
        <v>10938.63</v>
      </c>
      <c r="F291" s="29">
        <v>21081.5</v>
      </c>
      <c r="G291" s="29">
        <v>5644.21</v>
      </c>
      <c r="H291" s="29">
        <v>7382.16</v>
      </c>
      <c r="I291" s="29">
        <v>3901.31</v>
      </c>
      <c r="J291" s="29">
        <v>11240.39</v>
      </c>
      <c r="K291" s="29">
        <v>12831</v>
      </c>
      <c r="L291" s="29">
        <v>3684.47</v>
      </c>
      <c r="M291" s="29">
        <v>11523.68</v>
      </c>
      <c r="N291" s="29">
        <v>7013.12</v>
      </c>
      <c r="O291" s="29">
        <v>3349.09</v>
      </c>
      <c r="P291" s="29">
        <v>4704.51</v>
      </c>
      <c r="Q291" s="29">
        <v>5085.93</v>
      </c>
      <c r="R291" s="28"/>
      <c r="S291" s="28"/>
      <c r="T291" s="28"/>
      <c r="U291" s="29">
        <v>1647.59</v>
      </c>
      <c r="V291" s="29">
        <v>733.87</v>
      </c>
      <c r="W291" s="28"/>
      <c r="X291" s="29">
        <v>2484.4899999999998</v>
      </c>
      <c r="Y291" s="29">
        <v>49.76</v>
      </c>
      <c r="Z291" s="29">
        <v>36.39</v>
      </c>
      <c r="AA291" s="29">
        <v>10938.63</v>
      </c>
      <c r="AB291" s="29">
        <v>2528.11</v>
      </c>
      <c r="AC291" s="29">
        <v>521</v>
      </c>
      <c r="AD291" s="29">
        <v>222.58</v>
      </c>
      <c r="AE291" s="29">
        <v>484.97</v>
      </c>
      <c r="AF291" s="29">
        <v>603.29</v>
      </c>
      <c r="AG291" s="29">
        <v>445.94</v>
      </c>
      <c r="AH291" s="29">
        <v>2577.7600000000002</v>
      </c>
      <c r="AI291" s="29">
        <v>1189.3800000000001</v>
      </c>
      <c r="AJ291" s="29">
        <v>936.19</v>
      </c>
      <c r="AK291" s="29">
        <v>663.93</v>
      </c>
      <c r="AL291" s="29">
        <v>1467.78</v>
      </c>
      <c r="AM291" s="29">
        <v>1189.8599999999999</v>
      </c>
      <c r="AN291" s="29">
        <v>1481.2</v>
      </c>
      <c r="AO291" s="29">
        <v>521.08000000000004</v>
      </c>
      <c r="AP291" s="29">
        <v>1254.47</v>
      </c>
      <c r="AQ291" s="29">
        <v>2750.76</v>
      </c>
      <c r="AR291" s="29">
        <v>1202.5899999999999</v>
      </c>
      <c r="AS291" s="29">
        <v>441.74</v>
      </c>
      <c r="AT291" s="29">
        <v>598.87</v>
      </c>
      <c r="AU291" s="29">
        <v>5644.21</v>
      </c>
      <c r="AV291" s="29">
        <v>3926.91</v>
      </c>
      <c r="AW291" s="29">
        <v>3455.25</v>
      </c>
      <c r="AX291" s="29">
        <v>3901.31</v>
      </c>
      <c r="AY291" s="29">
        <v>924.33</v>
      </c>
      <c r="AZ291" s="29">
        <v>3409.3</v>
      </c>
      <c r="BA291" s="29">
        <v>6906.77</v>
      </c>
      <c r="BB291" s="29">
        <v>4351.6499999999996</v>
      </c>
      <c r="BC291" s="29">
        <v>753.28</v>
      </c>
      <c r="BD291" s="29">
        <v>3006.44</v>
      </c>
      <c r="BE291" s="29">
        <v>4388.6400000000003</v>
      </c>
      <c r="BF291" s="28"/>
      <c r="BG291" s="29">
        <v>3684.47</v>
      </c>
      <c r="BH291" s="29">
        <v>1106.6300000000001</v>
      </c>
      <c r="BI291" s="29">
        <v>2382.08</v>
      </c>
      <c r="BJ291" s="29">
        <v>6078.53</v>
      </c>
      <c r="BK291" s="29">
        <v>1956.44</v>
      </c>
      <c r="BL291" s="29">
        <v>3162.19</v>
      </c>
      <c r="BM291" s="29">
        <v>3153.25</v>
      </c>
      <c r="BN291" s="29">
        <v>697.68</v>
      </c>
      <c r="BO291" s="29">
        <v>3349.09</v>
      </c>
      <c r="BP291" s="29">
        <v>1392.19</v>
      </c>
      <c r="BQ291" s="29">
        <v>926.56</v>
      </c>
      <c r="BR291" s="29">
        <v>1885.75</v>
      </c>
      <c r="BS291" s="29">
        <v>292.52</v>
      </c>
      <c r="BT291" s="29">
        <v>207.5</v>
      </c>
      <c r="BU291" s="29">
        <v>2783.36</v>
      </c>
      <c r="BV291" s="29">
        <v>285.95</v>
      </c>
      <c r="BW291" s="29">
        <v>587.11</v>
      </c>
      <c r="BX291" s="29">
        <v>1429.51</v>
      </c>
      <c r="BY291" s="28"/>
      <c r="BZ291" s="28"/>
      <c r="CA291" s="28"/>
      <c r="CB291" s="28"/>
      <c r="CC291" s="29">
        <v>1238.6500000000001</v>
      </c>
      <c r="CD291" s="29">
        <v>373.14</v>
      </c>
      <c r="CE291" s="29">
        <v>144.83000000000001</v>
      </c>
      <c r="CF291" s="29">
        <v>174.04</v>
      </c>
      <c r="CG291" s="29">
        <v>412.31</v>
      </c>
    </row>
    <row r="292" spans="1:85" x14ac:dyDescent="0.3">
      <c r="A292" s="24" t="s">
        <v>364</v>
      </c>
      <c r="B292" s="29">
        <v>114028.43</v>
      </c>
      <c r="C292" s="28"/>
      <c r="D292" s="29">
        <v>2574.1799999999998</v>
      </c>
      <c r="E292" s="29">
        <v>10724.95</v>
      </c>
      <c r="F292" s="29">
        <v>20868.61</v>
      </c>
      <c r="G292" s="29">
        <v>5590.54</v>
      </c>
      <c r="H292" s="29">
        <v>7374.74</v>
      </c>
      <c r="I292" s="29">
        <v>3953.39</v>
      </c>
      <c r="J292" s="29">
        <v>11326</v>
      </c>
      <c r="K292" s="29">
        <v>13071.37</v>
      </c>
      <c r="L292" s="29">
        <v>3689.88</v>
      </c>
      <c r="M292" s="29">
        <v>11471.75</v>
      </c>
      <c r="N292" s="29">
        <v>7071.39</v>
      </c>
      <c r="O292" s="29">
        <v>3391.95</v>
      </c>
      <c r="P292" s="29">
        <v>4668.08</v>
      </c>
      <c r="Q292" s="29">
        <v>5112.2</v>
      </c>
      <c r="R292" s="28"/>
      <c r="S292" s="28"/>
      <c r="T292" s="28"/>
      <c r="U292" s="29">
        <v>1632.66</v>
      </c>
      <c r="V292" s="29">
        <v>721.77</v>
      </c>
      <c r="W292" s="28"/>
      <c r="X292" s="29">
        <v>2487.91</v>
      </c>
      <c r="Y292" s="29">
        <v>51.03</v>
      </c>
      <c r="Z292" s="29">
        <v>35.229999999999997</v>
      </c>
      <c r="AA292" s="29">
        <v>10724.95</v>
      </c>
      <c r="AB292" s="29">
        <v>2543.84</v>
      </c>
      <c r="AC292" s="29">
        <v>514.86</v>
      </c>
      <c r="AD292" s="29">
        <v>220.5</v>
      </c>
      <c r="AE292" s="29">
        <v>505.3</v>
      </c>
      <c r="AF292" s="29">
        <v>611.17999999999995</v>
      </c>
      <c r="AG292" s="29">
        <v>441.63</v>
      </c>
      <c r="AH292" s="29">
        <v>2545.04</v>
      </c>
      <c r="AI292" s="29">
        <v>1162.33</v>
      </c>
      <c r="AJ292" s="29">
        <v>926.9</v>
      </c>
      <c r="AK292" s="29">
        <v>662.49</v>
      </c>
      <c r="AL292" s="29">
        <v>1445.2</v>
      </c>
      <c r="AM292" s="29">
        <v>1175.21</v>
      </c>
      <c r="AN292" s="29">
        <v>1440.22</v>
      </c>
      <c r="AO292" s="29">
        <v>512.77</v>
      </c>
      <c r="AP292" s="29">
        <v>1229.45</v>
      </c>
      <c r="AQ292" s="29">
        <v>2713.07</v>
      </c>
      <c r="AR292" s="29">
        <v>1185.99</v>
      </c>
      <c r="AS292" s="29">
        <v>441.59</v>
      </c>
      <c r="AT292" s="29">
        <v>591.03</v>
      </c>
      <c r="AU292" s="29">
        <v>5590.54</v>
      </c>
      <c r="AV292" s="29">
        <v>3897.93</v>
      </c>
      <c r="AW292" s="29">
        <v>3476.81</v>
      </c>
      <c r="AX292" s="29">
        <v>3953.39</v>
      </c>
      <c r="AY292" s="29">
        <v>946.02</v>
      </c>
      <c r="AZ292" s="29">
        <v>3414.88</v>
      </c>
      <c r="BA292" s="29">
        <v>6965.09</v>
      </c>
      <c r="BB292" s="29">
        <v>4400.17</v>
      </c>
      <c r="BC292" s="29">
        <v>731.53</v>
      </c>
      <c r="BD292" s="29">
        <v>3010.38</v>
      </c>
      <c r="BE292" s="29">
        <v>4589.78</v>
      </c>
      <c r="BF292" s="28"/>
      <c r="BG292" s="29">
        <v>3689.88</v>
      </c>
      <c r="BH292" s="29">
        <v>1106.05</v>
      </c>
      <c r="BI292" s="29">
        <v>2384.58</v>
      </c>
      <c r="BJ292" s="29">
        <v>6022.68</v>
      </c>
      <c r="BK292" s="29">
        <v>1958.44</v>
      </c>
      <c r="BL292" s="29">
        <v>3204.5</v>
      </c>
      <c r="BM292" s="29">
        <v>3145.11</v>
      </c>
      <c r="BN292" s="29">
        <v>721.79</v>
      </c>
      <c r="BO292" s="29">
        <v>3391.95</v>
      </c>
      <c r="BP292" s="29">
        <v>1415.52</v>
      </c>
      <c r="BQ292" s="29">
        <v>921.48</v>
      </c>
      <c r="BR292" s="29">
        <v>1824.43</v>
      </c>
      <c r="BS292" s="29">
        <v>295.39999999999998</v>
      </c>
      <c r="BT292" s="29">
        <v>211.25</v>
      </c>
      <c r="BU292" s="29">
        <v>2808.8</v>
      </c>
      <c r="BV292" s="29">
        <v>281.64</v>
      </c>
      <c r="BW292" s="29">
        <v>587.29</v>
      </c>
      <c r="BX292" s="29">
        <v>1434.48</v>
      </c>
      <c r="BY292" s="28"/>
      <c r="BZ292" s="28"/>
      <c r="CA292" s="28"/>
      <c r="CB292" s="28"/>
      <c r="CC292" s="29">
        <v>1261.8599999999999</v>
      </c>
      <c r="CD292" s="29">
        <v>385.73</v>
      </c>
      <c r="CE292" s="29">
        <v>149.38</v>
      </c>
      <c r="CF292" s="29">
        <v>168.18</v>
      </c>
      <c r="CG292" s="29">
        <v>416.31</v>
      </c>
    </row>
    <row r="293" spans="1:85" x14ac:dyDescent="0.3">
      <c r="A293" s="24" t="s">
        <v>365</v>
      </c>
      <c r="B293" s="29">
        <v>113122.38</v>
      </c>
      <c r="C293" s="28"/>
      <c r="D293" s="29">
        <v>2655.49</v>
      </c>
      <c r="E293" s="29">
        <v>10135.86</v>
      </c>
      <c r="F293" s="29">
        <v>21018.33</v>
      </c>
      <c r="G293" s="29">
        <v>5625.47</v>
      </c>
      <c r="H293" s="29">
        <v>7222.02</v>
      </c>
      <c r="I293" s="29">
        <v>3901.53</v>
      </c>
      <c r="J293" s="29">
        <v>11448.83</v>
      </c>
      <c r="K293" s="29">
        <v>12913.25</v>
      </c>
      <c r="L293" s="29">
        <v>3707.43</v>
      </c>
      <c r="M293" s="29">
        <v>11214.5</v>
      </c>
      <c r="N293" s="29">
        <v>7018.91</v>
      </c>
      <c r="O293" s="29">
        <v>3467.73</v>
      </c>
      <c r="P293" s="29">
        <v>4577.63</v>
      </c>
      <c r="Q293" s="29">
        <v>5093.8100000000004</v>
      </c>
      <c r="R293" s="28"/>
      <c r="S293" s="28"/>
      <c r="T293" s="28"/>
      <c r="U293" s="29">
        <v>1622.54</v>
      </c>
      <c r="V293" s="29">
        <v>698.25</v>
      </c>
      <c r="W293" s="28"/>
      <c r="X293" s="29">
        <v>2568.08</v>
      </c>
      <c r="Y293" s="29">
        <v>50.49</v>
      </c>
      <c r="Z293" s="29">
        <v>36.92</v>
      </c>
      <c r="AA293" s="29">
        <v>10135.86</v>
      </c>
      <c r="AB293" s="29">
        <v>2576.31</v>
      </c>
      <c r="AC293" s="29">
        <v>515.46</v>
      </c>
      <c r="AD293" s="29">
        <v>234.65</v>
      </c>
      <c r="AE293" s="29">
        <v>532.88</v>
      </c>
      <c r="AF293" s="29">
        <v>637.23</v>
      </c>
      <c r="AG293" s="29">
        <v>440.76</v>
      </c>
      <c r="AH293" s="29">
        <v>2522.86</v>
      </c>
      <c r="AI293" s="29">
        <v>1141.7</v>
      </c>
      <c r="AJ293" s="29">
        <v>969.36</v>
      </c>
      <c r="AK293" s="29">
        <v>669.75</v>
      </c>
      <c r="AL293" s="29">
        <v>1431.54</v>
      </c>
      <c r="AM293" s="29">
        <v>1178.06</v>
      </c>
      <c r="AN293" s="29">
        <v>1433.23</v>
      </c>
      <c r="AO293" s="29">
        <v>512.66999999999996</v>
      </c>
      <c r="AP293" s="29">
        <v>1248.6600000000001</v>
      </c>
      <c r="AQ293" s="29">
        <v>2758.63</v>
      </c>
      <c r="AR293" s="29">
        <v>1178.69</v>
      </c>
      <c r="AS293" s="29">
        <v>442.99</v>
      </c>
      <c r="AT293" s="29">
        <v>592.89</v>
      </c>
      <c r="AU293" s="29">
        <v>5625.47</v>
      </c>
      <c r="AV293" s="29">
        <v>3774.55</v>
      </c>
      <c r="AW293" s="29">
        <v>3447.48</v>
      </c>
      <c r="AX293" s="29">
        <v>3901.53</v>
      </c>
      <c r="AY293" s="29">
        <v>963.55</v>
      </c>
      <c r="AZ293" s="29">
        <v>3429.26</v>
      </c>
      <c r="BA293" s="29">
        <v>7056.02</v>
      </c>
      <c r="BB293" s="29">
        <v>4542.7299999999996</v>
      </c>
      <c r="BC293" s="29">
        <v>690.37</v>
      </c>
      <c r="BD293" s="29">
        <v>2667.62</v>
      </c>
      <c r="BE293" s="29">
        <v>4684.4399999999996</v>
      </c>
      <c r="BF293" s="28"/>
      <c r="BG293" s="29">
        <v>3707.43</v>
      </c>
      <c r="BH293" s="29">
        <v>1124.9000000000001</v>
      </c>
      <c r="BI293" s="29">
        <v>2486.2800000000002</v>
      </c>
      <c r="BJ293" s="29">
        <v>5698.58</v>
      </c>
      <c r="BK293" s="29">
        <v>1904.75</v>
      </c>
      <c r="BL293" s="29">
        <v>3161.98</v>
      </c>
      <c r="BM293" s="29">
        <v>3149.34</v>
      </c>
      <c r="BN293" s="29">
        <v>707.6</v>
      </c>
      <c r="BO293" s="29">
        <v>3467.73</v>
      </c>
      <c r="BP293" s="29">
        <v>1404.68</v>
      </c>
      <c r="BQ293" s="29">
        <v>907.79</v>
      </c>
      <c r="BR293" s="29">
        <v>1760.47</v>
      </c>
      <c r="BS293" s="29">
        <v>291.58999999999997</v>
      </c>
      <c r="BT293" s="29">
        <v>213.09</v>
      </c>
      <c r="BU293" s="29">
        <v>2810.56</v>
      </c>
      <c r="BV293" s="29">
        <v>274.64</v>
      </c>
      <c r="BW293" s="29">
        <v>566.88</v>
      </c>
      <c r="BX293" s="29">
        <v>1441.72</v>
      </c>
      <c r="BY293" s="28"/>
      <c r="BZ293" s="28"/>
      <c r="CA293" s="28"/>
      <c r="CB293" s="28"/>
      <c r="CC293" s="29">
        <v>1244.73</v>
      </c>
      <c r="CD293" s="29">
        <v>387.93</v>
      </c>
      <c r="CE293" s="29">
        <v>151.03</v>
      </c>
      <c r="CF293" s="29">
        <v>161.83000000000001</v>
      </c>
      <c r="CG293" s="29">
        <v>408.91</v>
      </c>
    </row>
    <row r="294" spans="1:85" x14ac:dyDescent="0.3">
      <c r="A294" s="24" t="s">
        <v>366</v>
      </c>
      <c r="B294" s="29">
        <v>117802.17</v>
      </c>
      <c r="C294" s="28"/>
      <c r="D294" s="29">
        <v>2891.81</v>
      </c>
      <c r="E294" s="29">
        <v>9996.1</v>
      </c>
      <c r="F294" s="29">
        <v>21926.2</v>
      </c>
      <c r="G294" s="29">
        <v>5831.33</v>
      </c>
      <c r="H294" s="29">
        <v>7670.4</v>
      </c>
      <c r="I294" s="29">
        <v>4109.84</v>
      </c>
      <c r="J294" s="29">
        <v>12006.67</v>
      </c>
      <c r="K294" s="29">
        <v>13739.52</v>
      </c>
      <c r="L294" s="29">
        <v>3941.86</v>
      </c>
      <c r="M294" s="29">
        <v>11234.38</v>
      </c>
      <c r="N294" s="29">
        <v>7395.35</v>
      </c>
      <c r="O294" s="29">
        <v>3717.31</v>
      </c>
      <c r="P294" s="29">
        <v>4747.43</v>
      </c>
      <c r="Q294" s="29">
        <v>5323.04</v>
      </c>
      <c r="R294" s="28"/>
      <c r="S294" s="28"/>
      <c r="T294" s="28"/>
      <c r="U294" s="29">
        <v>1705.43</v>
      </c>
      <c r="V294" s="29">
        <v>708.5</v>
      </c>
      <c r="W294" s="28"/>
      <c r="X294" s="29">
        <v>2796.15</v>
      </c>
      <c r="Y294" s="29">
        <v>53.61</v>
      </c>
      <c r="Z294" s="29">
        <v>42.05</v>
      </c>
      <c r="AA294" s="29">
        <v>9996.1</v>
      </c>
      <c r="AB294" s="29">
        <v>2707.42</v>
      </c>
      <c r="AC294" s="29">
        <v>532.69000000000005</v>
      </c>
      <c r="AD294" s="29">
        <v>248.88</v>
      </c>
      <c r="AE294" s="29">
        <v>566.41999999999996</v>
      </c>
      <c r="AF294" s="29">
        <v>684.89</v>
      </c>
      <c r="AG294" s="29">
        <v>459.44</v>
      </c>
      <c r="AH294" s="29">
        <v>2606</v>
      </c>
      <c r="AI294" s="29">
        <v>1183.69</v>
      </c>
      <c r="AJ294" s="29">
        <v>1026.68</v>
      </c>
      <c r="AK294" s="29">
        <v>692.05</v>
      </c>
      <c r="AL294" s="29">
        <v>1474.93</v>
      </c>
      <c r="AM294" s="29">
        <v>1222.92</v>
      </c>
      <c r="AN294" s="29">
        <v>1476.02</v>
      </c>
      <c r="AO294" s="29">
        <v>529.37</v>
      </c>
      <c r="AP294" s="29">
        <v>1304.3900000000001</v>
      </c>
      <c r="AQ294" s="29">
        <v>2891.79</v>
      </c>
      <c r="AR294" s="29">
        <v>1235.56</v>
      </c>
      <c r="AS294" s="29">
        <v>464.55</v>
      </c>
      <c r="AT294" s="29">
        <v>618.53</v>
      </c>
      <c r="AU294" s="29">
        <v>5831.33</v>
      </c>
      <c r="AV294" s="29">
        <v>3991.6</v>
      </c>
      <c r="AW294" s="29">
        <v>3678.8</v>
      </c>
      <c r="AX294" s="29">
        <v>4109.84</v>
      </c>
      <c r="AY294" s="29">
        <v>1010.49</v>
      </c>
      <c r="AZ294" s="29">
        <v>3573.77</v>
      </c>
      <c r="BA294" s="29">
        <v>7422.41</v>
      </c>
      <c r="BB294" s="29">
        <v>4900.75</v>
      </c>
      <c r="BC294" s="29">
        <v>704.52</v>
      </c>
      <c r="BD294" s="29">
        <v>2859.64</v>
      </c>
      <c r="BE294" s="29">
        <v>4951.8900000000003</v>
      </c>
      <c r="BF294" s="28"/>
      <c r="BG294" s="29">
        <v>3941.86</v>
      </c>
      <c r="BH294" s="29">
        <v>1170.96</v>
      </c>
      <c r="BI294" s="29">
        <v>2615.9499999999998</v>
      </c>
      <c r="BJ294" s="29">
        <v>5499.55</v>
      </c>
      <c r="BK294" s="29">
        <v>1947.92</v>
      </c>
      <c r="BL294" s="29">
        <v>3271.95</v>
      </c>
      <c r="BM294" s="29">
        <v>3393.12</v>
      </c>
      <c r="BN294" s="29">
        <v>730.28</v>
      </c>
      <c r="BO294" s="29">
        <v>3717.31</v>
      </c>
      <c r="BP294" s="29">
        <v>1470.51</v>
      </c>
      <c r="BQ294" s="29">
        <v>939.24</v>
      </c>
      <c r="BR294" s="29">
        <v>1813.06</v>
      </c>
      <c r="BS294" s="29">
        <v>302.68</v>
      </c>
      <c r="BT294" s="29">
        <v>221.94</v>
      </c>
      <c r="BU294" s="29">
        <v>2936.42</v>
      </c>
      <c r="BV294" s="29">
        <v>282.02999999999997</v>
      </c>
      <c r="BW294" s="29">
        <v>587.23</v>
      </c>
      <c r="BX294" s="29">
        <v>1517.37</v>
      </c>
      <c r="BY294" s="28"/>
      <c r="BZ294" s="28"/>
      <c r="CA294" s="28"/>
      <c r="CB294" s="28"/>
      <c r="CC294" s="29">
        <v>1227.6099999999999</v>
      </c>
      <c r="CD294" s="29">
        <v>394.93</v>
      </c>
      <c r="CE294" s="29">
        <v>152.94</v>
      </c>
      <c r="CF294" s="29">
        <v>152.44999999999999</v>
      </c>
      <c r="CG294" s="29">
        <v>392.86</v>
      </c>
    </row>
    <row r="295" spans="1:85" x14ac:dyDescent="0.3">
      <c r="A295" s="24" t="s">
        <v>367</v>
      </c>
      <c r="B295" s="29">
        <v>115721.16</v>
      </c>
      <c r="C295" s="28"/>
      <c r="D295" s="29">
        <v>2891.04</v>
      </c>
      <c r="E295" s="29">
        <v>8548.24</v>
      </c>
      <c r="F295" s="29">
        <v>21717.68</v>
      </c>
      <c r="G295" s="29">
        <v>5865.39</v>
      </c>
      <c r="H295" s="29">
        <v>7687.82</v>
      </c>
      <c r="I295" s="29">
        <v>4084.58</v>
      </c>
      <c r="J295" s="29">
        <v>11866.51</v>
      </c>
      <c r="K295" s="29">
        <v>13625.85</v>
      </c>
      <c r="L295" s="29">
        <v>3865.45</v>
      </c>
      <c r="M295" s="29">
        <v>11406.67</v>
      </c>
      <c r="N295" s="29">
        <v>7297</v>
      </c>
      <c r="O295" s="29">
        <v>3658.14</v>
      </c>
      <c r="P295" s="29">
        <v>4725.74</v>
      </c>
      <c r="Q295" s="29">
        <v>5232.0200000000004</v>
      </c>
      <c r="R295" s="28"/>
      <c r="S295" s="28"/>
      <c r="T295" s="28"/>
      <c r="U295" s="29">
        <v>1673.62</v>
      </c>
      <c r="V295" s="29">
        <v>713.48</v>
      </c>
      <c r="W295" s="28"/>
      <c r="X295" s="29">
        <v>2794.79</v>
      </c>
      <c r="Y295" s="29">
        <v>51.8</v>
      </c>
      <c r="Z295" s="29">
        <v>44.45</v>
      </c>
      <c r="AA295" s="29">
        <v>8548.24</v>
      </c>
      <c r="AB295" s="29">
        <v>2719.84</v>
      </c>
      <c r="AC295" s="29">
        <v>524.89</v>
      </c>
      <c r="AD295" s="29">
        <v>249.94</v>
      </c>
      <c r="AE295" s="29">
        <v>574.19000000000005</v>
      </c>
      <c r="AF295" s="29">
        <v>688.91</v>
      </c>
      <c r="AG295" s="29">
        <v>456.82</v>
      </c>
      <c r="AH295" s="29">
        <v>2544.59</v>
      </c>
      <c r="AI295" s="29">
        <v>1174.48</v>
      </c>
      <c r="AJ295" s="29">
        <v>1032.32</v>
      </c>
      <c r="AK295" s="29">
        <v>685.3</v>
      </c>
      <c r="AL295" s="29">
        <v>1441.35</v>
      </c>
      <c r="AM295" s="29">
        <v>1223.0899999999999</v>
      </c>
      <c r="AN295" s="29">
        <v>1443.01</v>
      </c>
      <c r="AO295" s="29">
        <v>523.04999999999995</v>
      </c>
      <c r="AP295" s="29">
        <v>1299.3900000000001</v>
      </c>
      <c r="AQ295" s="29">
        <v>2855.84</v>
      </c>
      <c r="AR295" s="29">
        <v>1214.82</v>
      </c>
      <c r="AS295" s="29">
        <v>456.91</v>
      </c>
      <c r="AT295" s="29">
        <v>608.94000000000005</v>
      </c>
      <c r="AU295" s="29">
        <v>5865.39</v>
      </c>
      <c r="AV295" s="29">
        <v>3976.84</v>
      </c>
      <c r="AW295" s="29">
        <v>3710.98</v>
      </c>
      <c r="AX295" s="29">
        <v>4084.58</v>
      </c>
      <c r="AY295" s="29">
        <v>1001.01</v>
      </c>
      <c r="AZ295" s="29">
        <v>3521.19</v>
      </c>
      <c r="BA295" s="29">
        <v>7344.31</v>
      </c>
      <c r="BB295" s="29">
        <v>4849.51</v>
      </c>
      <c r="BC295" s="29">
        <v>689.67</v>
      </c>
      <c r="BD295" s="29">
        <v>2819.36</v>
      </c>
      <c r="BE295" s="29">
        <v>4929.09</v>
      </c>
      <c r="BF295" s="28"/>
      <c r="BG295" s="29">
        <v>3865.45</v>
      </c>
      <c r="BH295" s="29">
        <v>1169.1400000000001</v>
      </c>
      <c r="BI295" s="29">
        <v>2648.4</v>
      </c>
      <c r="BJ295" s="29">
        <v>5637.03</v>
      </c>
      <c r="BK295" s="29">
        <v>1952.09</v>
      </c>
      <c r="BL295" s="29">
        <v>3243.15</v>
      </c>
      <c r="BM295" s="29">
        <v>3323.34</v>
      </c>
      <c r="BN295" s="29">
        <v>730.5</v>
      </c>
      <c r="BO295" s="29">
        <v>3658.14</v>
      </c>
      <c r="BP295" s="29">
        <v>1475.25</v>
      </c>
      <c r="BQ295" s="29">
        <v>937.41</v>
      </c>
      <c r="BR295" s="29">
        <v>1789.35</v>
      </c>
      <c r="BS295" s="29">
        <v>300.33</v>
      </c>
      <c r="BT295" s="29">
        <v>223.4</v>
      </c>
      <c r="BU295" s="29">
        <v>2874.83</v>
      </c>
      <c r="BV295" s="29">
        <v>279.16000000000003</v>
      </c>
      <c r="BW295" s="29">
        <v>575.87</v>
      </c>
      <c r="BX295" s="29">
        <v>1502.16</v>
      </c>
      <c r="BY295" s="28"/>
      <c r="BZ295" s="28"/>
      <c r="CA295" s="28"/>
      <c r="CB295" s="28"/>
      <c r="CC295" s="29">
        <v>1284.9100000000001</v>
      </c>
      <c r="CD295" s="29">
        <v>420.52</v>
      </c>
      <c r="CE295" s="29">
        <v>141.59</v>
      </c>
      <c r="CF295" s="29">
        <v>153.54</v>
      </c>
      <c r="CG295" s="29">
        <v>413.37</v>
      </c>
    </row>
    <row r="296" spans="1:85" x14ac:dyDescent="0.3">
      <c r="A296" s="24" t="s">
        <v>368</v>
      </c>
      <c r="B296" s="29">
        <v>117424.96000000001</v>
      </c>
      <c r="C296" s="28"/>
      <c r="D296" s="29">
        <v>2901.9</v>
      </c>
      <c r="E296" s="29">
        <v>8213.51</v>
      </c>
      <c r="F296" s="29">
        <v>21633.13</v>
      </c>
      <c r="G296" s="29">
        <v>5977.44</v>
      </c>
      <c r="H296" s="29">
        <v>7997.33</v>
      </c>
      <c r="I296" s="29">
        <v>4166.2</v>
      </c>
      <c r="J296" s="29">
        <v>12058.82</v>
      </c>
      <c r="K296" s="29">
        <v>14025.26</v>
      </c>
      <c r="L296" s="29">
        <v>3908.88</v>
      </c>
      <c r="M296" s="29">
        <v>11982.1</v>
      </c>
      <c r="N296" s="29">
        <v>7520.81</v>
      </c>
      <c r="O296" s="29">
        <v>3691.87</v>
      </c>
      <c r="P296" s="29">
        <v>4761.03</v>
      </c>
      <c r="Q296" s="29">
        <v>5283.22</v>
      </c>
      <c r="R296" s="28"/>
      <c r="S296" s="28"/>
      <c r="T296" s="28"/>
      <c r="U296" s="29">
        <v>1693.23</v>
      </c>
      <c r="V296" s="29">
        <v>722.43</v>
      </c>
      <c r="W296" s="28"/>
      <c r="X296" s="29">
        <v>2801.86</v>
      </c>
      <c r="Y296" s="29">
        <v>51.97</v>
      </c>
      <c r="Z296" s="29">
        <v>48.07</v>
      </c>
      <c r="AA296" s="29">
        <v>8213.51</v>
      </c>
      <c r="AB296" s="29">
        <v>2696.51</v>
      </c>
      <c r="AC296" s="29">
        <v>509</v>
      </c>
      <c r="AD296" s="29">
        <v>252.72</v>
      </c>
      <c r="AE296" s="29">
        <v>566.99</v>
      </c>
      <c r="AF296" s="29">
        <v>687.2</v>
      </c>
      <c r="AG296" s="29">
        <v>459.37</v>
      </c>
      <c r="AH296" s="29">
        <v>2539.1999999999998</v>
      </c>
      <c r="AI296" s="29">
        <v>1182.28</v>
      </c>
      <c r="AJ296" s="29">
        <v>1029.02</v>
      </c>
      <c r="AK296" s="29">
        <v>688.83</v>
      </c>
      <c r="AL296" s="29">
        <v>1437.19</v>
      </c>
      <c r="AM296" s="29">
        <v>1230.51</v>
      </c>
      <c r="AN296" s="29">
        <v>1431.68</v>
      </c>
      <c r="AO296" s="29">
        <v>525.89</v>
      </c>
      <c r="AP296" s="29">
        <v>1294.3800000000001</v>
      </c>
      <c r="AQ296" s="29">
        <v>2824.2</v>
      </c>
      <c r="AR296" s="29">
        <v>1209.93</v>
      </c>
      <c r="AS296" s="29">
        <v>461.14</v>
      </c>
      <c r="AT296" s="29">
        <v>607.08000000000004</v>
      </c>
      <c r="AU296" s="29">
        <v>5977.44</v>
      </c>
      <c r="AV296" s="29">
        <v>4129.6099999999997</v>
      </c>
      <c r="AW296" s="29">
        <v>3867.72</v>
      </c>
      <c r="AX296" s="29">
        <v>4166.2</v>
      </c>
      <c r="AY296" s="29">
        <v>1023.66</v>
      </c>
      <c r="AZ296" s="29">
        <v>3551.5</v>
      </c>
      <c r="BA296" s="29">
        <v>7483.66</v>
      </c>
      <c r="BB296" s="29">
        <v>4935.07</v>
      </c>
      <c r="BC296" s="29">
        <v>697.84</v>
      </c>
      <c r="BD296" s="29">
        <v>2870.25</v>
      </c>
      <c r="BE296" s="29">
        <v>5161.3599999999997</v>
      </c>
      <c r="BF296" s="28"/>
      <c r="BG296" s="29">
        <v>3908.88</v>
      </c>
      <c r="BH296" s="29">
        <v>1187.6099999999999</v>
      </c>
      <c r="BI296" s="29">
        <v>2733.15</v>
      </c>
      <c r="BJ296" s="29">
        <v>6047.74</v>
      </c>
      <c r="BK296" s="29">
        <v>2013.61</v>
      </c>
      <c r="BL296" s="29">
        <v>3390.18</v>
      </c>
      <c r="BM296" s="29">
        <v>3362.99</v>
      </c>
      <c r="BN296" s="29">
        <v>767.64</v>
      </c>
      <c r="BO296" s="29">
        <v>3691.87</v>
      </c>
      <c r="BP296" s="29">
        <v>1499.31</v>
      </c>
      <c r="BQ296" s="29">
        <v>950.06</v>
      </c>
      <c r="BR296" s="29">
        <v>1776.69</v>
      </c>
      <c r="BS296" s="29">
        <v>305.74</v>
      </c>
      <c r="BT296" s="29">
        <v>229.22</v>
      </c>
      <c r="BU296" s="29">
        <v>2884.13</v>
      </c>
      <c r="BV296" s="29">
        <v>283.39</v>
      </c>
      <c r="BW296" s="29">
        <v>592.79999999999995</v>
      </c>
      <c r="BX296" s="29">
        <v>1522.89</v>
      </c>
      <c r="BY296" s="28"/>
      <c r="BZ296" s="28"/>
      <c r="CA296" s="28"/>
      <c r="CB296" s="28"/>
      <c r="CC296" s="29">
        <v>1253.53</v>
      </c>
      <c r="CD296" s="29">
        <v>420.09</v>
      </c>
      <c r="CE296" s="29">
        <v>166.79</v>
      </c>
      <c r="CF296" s="29">
        <v>149.16</v>
      </c>
      <c r="CG296" s="29">
        <v>397.52</v>
      </c>
    </row>
    <row r="297" spans="1:85" x14ac:dyDescent="0.3">
      <c r="A297" s="24" t="s">
        <v>369</v>
      </c>
      <c r="B297" s="29">
        <v>122536.46</v>
      </c>
      <c r="C297" s="28"/>
      <c r="D297" s="29">
        <v>3001.83</v>
      </c>
      <c r="E297" s="29">
        <v>8664.08</v>
      </c>
      <c r="F297" s="29">
        <v>21957.599999999999</v>
      </c>
      <c r="G297" s="29">
        <v>6208.45</v>
      </c>
      <c r="H297" s="29">
        <v>8708.81</v>
      </c>
      <c r="I297" s="29">
        <v>4465.1499999999996</v>
      </c>
      <c r="J297" s="29">
        <v>12489.52</v>
      </c>
      <c r="K297" s="29">
        <v>14954.45</v>
      </c>
      <c r="L297" s="29">
        <v>4008.86</v>
      </c>
      <c r="M297" s="29">
        <v>12530.36</v>
      </c>
      <c r="N297" s="29">
        <v>7771.69</v>
      </c>
      <c r="O297" s="29">
        <v>3786.59</v>
      </c>
      <c r="P297" s="29">
        <v>4988.16</v>
      </c>
      <c r="Q297" s="29">
        <v>5582.53</v>
      </c>
      <c r="R297" s="28"/>
      <c r="S297" s="28"/>
      <c r="T297" s="28"/>
      <c r="U297" s="29">
        <v>1737.41</v>
      </c>
      <c r="V297" s="29">
        <v>742.03</v>
      </c>
      <c r="W297" s="28"/>
      <c r="X297" s="29">
        <v>2897.32</v>
      </c>
      <c r="Y297" s="29">
        <v>51.11</v>
      </c>
      <c r="Z297" s="29">
        <v>53.41</v>
      </c>
      <c r="AA297" s="29">
        <v>8664.08</v>
      </c>
      <c r="AB297" s="29">
        <v>2759.88</v>
      </c>
      <c r="AC297" s="29">
        <v>521.07000000000005</v>
      </c>
      <c r="AD297" s="29">
        <v>253.84</v>
      </c>
      <c r="AE297" s="29">
        <v>569.83000000000004</v>
      </c>
      <c r="AF297" s="29">
        <v>691.39</v>
      </c>
      <c r="AG297" s="29">
        <v>467.63</v>
      </c>
      <c r="AH297" s="29">
        <v>2539.7199999999998</v>
      </c>
      <c r="AI297" s="29">
        <v>1234.2</v>
      </c>
      <c r="AJ297" s="29">
        <v>1022.29</v>
      </c>
      <c r="AK297" s="29">
        <v>711.91</v>
      </c>
      <c r="AL297" s="29">
        <v>1440.13</v>
      </c>
      <c r="AM297" s="29">
        <v>1263.28</v>
      </c>
      <c r="AN297" s="29">
        <v>1420.83</v>
      </c>
      <c r="AO297" s="29">
        <v>531.63</v>
      </c>
      <c r="AP297" s="29">
        <v>1311.55</v>
      </c>
      <c r="AQ297" s="29">
        <v>2867.12</v>
      </c>
      <c r="AR297" s="29">
        <v>1260.03</v>
      </c>
      <c r="AS297" s="29">
        <v>474.45</v>
      </c>
      <c r="AT297" s="29">
        <v>616.80999999999995</v>
      </c>
      <c r="AU297" s="29">
        <v>6208.45</v>
      </c>
      <c r="AV297" s="29">
        <v>4487.68</v>
      </c>
      <c r="AW297" s="29">
        <v>4221.13</v>
      </c>
      <c r="AX297" s="29">
        <v>4465.1499999999996</v>
      </c>
      <c r="AY297" s="29">
        <v>1076.53</v>
      </c>
      <c r="AZ297" s="29">
        <v>3650.86</v>
      </c>
      <c r="BA297" s="29">
        <v>7762.13</v>
      </c>
      <c r="BB297" s="29">
        <v>5089.53</v>
      </c>
      <c r="BC297" s="29">
        <v>703.79</v>
      </c>
      <c r="BD297" s="29">
        <v>3132.54</v>
      </c>
      <c r="BE297" s="29">
        <v>5634.63</v>
      </c>
      <c r="BF297" s="28"/>
      <c r="BG297" s="29">
        <v>4008.86</v>
      </c>
      <c r="BH297" s="29">
        <v>1192.69</v>
      </c>
      <c r="BI297" s="29">
        <v>2736.56</v>
      </c>
      <c r="BJ297" s="29">
        <v>6514.35</v>
      </c>
      <c r="BK297" s="29">
        <v>2086.7600000000002</v>
      </c>
      <c r="BL297" s="29">
        <v>3517.1</v>
      </c>
      <c r="BM297" s="29">
        <v>3442.02</v>
      </c>
      <c r="BN297" s="29">
        <v>812.56</v>
      </c>
      <c r="BO297" s="29">
        <v>3786.59</v>
      </c>
      <c r="BP297" s="29">
        <v>1559.18</v>
      </c>
      <c r="BQ297" s="29">
        <v>985.59</v>
      </c>
      <c r="BR297" s="29">
        <v>1887.06</v>
      </c>
      <c r="BS297" s="29">
        <v>317.69</v>
      </c>
      <c r="BT297" s="29">
        <v>238.66</v>
      </c>
      <c r="BU297" s="29">
        <v>3086.39</v>
      </c>
      <c r="BV297" s="29">
        <v>291.08</v>
      </c>
      <c r="BW297" s="29">
        <v>634.52</v>
      </c>
      <c r="BX297" s="29">
        <v>1570.53</v>
      </c>
      <c r="BY297" s="28"/>
      <c r="BZ297" s="28"/>
      <c r="CA297" s="28"/>
      <c r="CB297" s="28"/>
      <c r="CC297" s="29">
        <v>1261.22</v>
      </c>
      <c r="CD297" s="29">
        <v>432.02</v>
      </c>
      <c r="CE297" s="29">
        <v>175.1</v>
      </c>
      <c r="CF297" s="29">
        <v>147.61000000000001</v>
      </c>
      <c r="CG297" s="29">
        <v>399.72</v>
      </c>
    </row>
    <row r="298" spans="1:85" x14ac:dyDescent="0.3">
      <c r="A298" s="24" t="s">
        <v>370</v>
      </c>
      <c r="B298" s="29">
        <v>130034.49</v>
      </c>
      <c r="C298" s="28"/>
      <c r="D298" s="29">
        <v>3071.38</v>
      </c>
      <c r="E298" s="29">
        <v>9993.44</v>
      </c>
      <c r="F298" s="29">
        <v>22895.17</v>
      </c>
      <c r="G298" s="29">
        <v>6729.92</v>
      </c>
      <c r="H298" s="29">
        <v>9228.7800000000007</v>
      </c>
      <c r="I298" s="29">
        <v>4667.08</v>
      </c>
      <c r="J298" s="29">
        <v>13041.66</v>
      </c>
      <c r="K298" s="29">
        <v>15725.8</v>
      </c>
      <c r="L298" s="29">
        <v>4099.71</v>
      </c>
      <c r="M298" s="29">
        <v>13692.67</v>
      </c>
      <c r="N298" s="29">
        <v>8251.91</v>
      </c>
      <c r="O298" s="29">
        <v>3855.53</v>
      </c>
      <c r="P298" s="29">
        <v>5282.49</v>
      </c>
      <c r="Q298" s="29">
        <v>5965.28</v>
      </c>
      <c r="R298" s="28"/>
      <c r="S298" s="28"/>
      <c r="T298" s="28"/>
      <c r="U298" s="29">
        <v>1785.69</v>
      </c>
      <c r="V298" s="29">
        <v>769.3</v>
      </c>
      <c r="W298" s="28"/>
      <c r="X298" s="29">
        <v>2963.12</v>
      </c>
      <c r="Y298" s="29">
        <v>50.81</v>
      </c>
      <c r="Z298" s="29">
        <v>57.45</v>
      </c>
      <c r="AA298" s="29">
        <v>9993.44</v>
      </c>
      <c r="AB298" s="29">
        <v>2908.42</v>
      </c>
      <c r="AC298" s="29">
        <v>533.80999999999995</v>
      </c>
      <c r="AD298" s="29">
        <v>275.43</v>
      </c>
      <c r="AE298" s="29">
        <v>614.22</v>
      </c>
      <c r="AF298" s="29">
        <v>735.99</v>
      </c>
      <c r="AG298" s="29">
        <v>498.99</v>
      </c>
      <c r="AH298" s="29">
        <v>2693.46</v>
      </c>
      <c r="AI298" s="29">
        <v>954.91</v>
      </c>
      <c r="AJ298" s="29">
        <v>1099.4100000000001</v>
      </c>
      <c r="AK298" s="29">
        <v>755.48</v>
      </c>
      <c r="AL298" s="29">
        <v>1471.5</v>
      </c>
      <c r="AM298" s="29">
        <v>1346.53</v>
      </c>
      <c r="AN298" s="29">
        <v>1496.42</v>
      </c>
      <c r="AO298" s="29">
        <v>561.88</v>
      </c>
      <c r="AP298" s="29">
        <v>1394.45</v>
      </c>
      <c r="AQ298" s="29">
        <v>3061.07</v>
      </c>
      <c r="AR298" s="29">
        <v>1338.79</v>
      </c>
      <c r="AS298" s="29">
        <v>500.22</v>
      </c>
      <c r="AT298" s="29">
        <v>654.20000000000005</v>
      </c>
      <c r="AU298" s="29">
        <v>6729.92</v>
      </c>
      <c r="AV298" s="29">
        <v>4719.46</v>
      </c>
      <c r="AW298" s="29">
        <v>4509.32</v>
      </c>
      <c r="AX298" s="29">
        <v>4667.08</v>
      </c>
      <c r="AY298" s="29">
        <v>1131.55</v>
      </c>
      <c r="AZ298" s="29">
        <v>3810.73</v>
      </c>
      <c r="BA298" s="29">
        <v>8099.39</v>
      </c>
      <c r="BB298" s="29">
        <v>5229.87</v>
      </c>
      <c r="BC298" s="29">
        <v>730.3</v>
      </c>
      <c r="BD298" s="29">
        <v>3375.63</v>
      </c>
      <c r="BE298" s="29">
        <v>5946.98</v>
      </c>
      <c r="BF298" s="28"/>
      <c r="BG298" s="29">
        <v>4099.71</v>
      </c>
      <c r="BH298" s="29">
        <v>1243.45</v>
      </c>
      <c r="BI298" s="29">
        <v>2895.15</v>
      </c>
      <c r="BJ298" s="29">
        <v>7351.54</v>
      </c>
      <c r="BK298" s="29">
        <v>2202.52</v>
      </c>
      <c r="BL298" s="29">
        <v>3911.74</v>
      </c>
      <c r="BM298" s="29">
        <v>3469.59</v>
      </c>
      <c r="BN298" s="29">
        <v>870.58</v>
      </c>
      <c r="BO298" s="29">
        <v>3855.53</v>
      </c>
      <c r="BP298" s="29">
        <v>1656.34</v>
      </c>
      <c r="BQ298" s="29">
        <v>1041.43</v>
      </c>
      <c r="BR298" s="29">
        <v>1994.02</v>
      </c>
      <c r="BS298" s="29">
        <v>338.6</v>
      </c>
      <c r="BT298" s="29">
        <v>252.09</v>
      </c>
      <c r="BU298" s="29">
        <v>3359.17</v>
      </c>
      <c r="BV298" s="29">
        <v>304.54000000000002</v>
      </c>
      <c r="BW298" s="29">
        <v>668.94</v>
      </c>
      <c r="BX298" s="29">
        <v>1632.62</v>
      </c>
      <c r="BY298" s="28"/>
      <c r="BZ298" s="28"/>
      <c r="CA298" s="28"/>
      <c r="CB298" s="28"/>
      <c r="CC298" s="29">
        <v>1289.81</v>
      </c>
      <c r="CD298" s="29">
        <v>447.6</v>
      </c>
      <c r="CE298" s="29">
        <v>180.4</v>
      </c>
      <c r="CF298" s="29">
        <v>145.72</v>
      </c>
      <c r="CG298" s="29">
        <v>415.91</v>
      </c>
    </row>
    <row r="299" spans="1:85" x14ac:dyDescent="0.3">
      <c r="A299" s="24" t="s">
        <v>371</v>
      </c>
      <c r="B299" s="29">
        <v>120258.3</v>
      </c>
      <c r="C299" s="28"/>
      <c r="D299" s="29">
        <v>2858.3</v>
      </c>
      <c r="E299" s="29">
        <v>10240.42</v>
      </c>
      <c r="F299" s="29">
        <v>21223.85</v>
      </c>
      <c r="G299" s="29">
        <v>6010.41</v>
      </c>
      <c r="H299" s="29">
        <v>8107.36</v>
      </c>
      <c r="I299" s="29">
        <v>4175.3100000000004</v>
      </c>
      <c r="J299" s="29">
        <v>12001.18</v>
      </c>
      <c r="K299" s="29">
        <v>14265.74</v>
      </c>
      <c r="L299" s="29">
        <v>3701.31</v>
      </c>
      <c r="M299" s="29">
        <v>12789.33</v>
      </c>
      <c r="N299" s="29">
        <v>7571.92</v>
      </c>
      <c r="O299" s="29">
        <v>3453.69</v>
      </c>
      <c r="P299" s="29">
        <v>4987.8900000000003</v>
      </c>
      <c r="Q299" s="29">
        <v>5611.77</v>
      </c>
      <c r="R299" s="28"/>
      <c r="S299" s="28"/>
      <c r="T299" s="28"/>
      <c r="U299" s="29">
        <v>1638.75</v>
      </c>
      <c r="V299" s="29">
        <v>713.65</v>
      </c>
      <c r="W299" s="28"/>
      <c r="X299" s="29">
        <v>2758.56</v>
      </c>
      <c r="Y299" s="29">
        <v>46.73</v>
      </c>
      <c r="Z299" s="29">
        <v>53.01</v>
      </c>
      <c r="AA299" s="29">
        <v>10240.42</v>
      </c>
      <c r="AB299" s="29">
        <v>2650.21</v>
      </c>
      <c r="AC299" s="29">
        <v>472.32</v>
      </c>
      <c r="AD299" s="29">
        <v>246.96</v>
      </c>
      <c r="AE299" s="29">
        <v>540.14</v>
      </c>
      <c r="AF299" s="29">
        <v>667.87</v>
      </c>
      <c r="AG299" s="29">
        <v>448.79</v>
      </c>
      <c r="AH299" s="29">
        <v>2464.84</v>
      </c>
      <c r="AI299" s="29">
        <v>1253.27</v>
      </c>
      <c r="AJ299" s="29">
        <v>981.32</v>
      </c>
      <c r="AK299" s="29">
        <v>689.85</v>
      </c>
      <c r="AL299" s="29">
        <v>1333.23</v>
      </c>
      <c r="AM299" s="29">
        <v>1228.0899999999999</v>
      </c>
      <c r="AN299" s="29">
        <v>1368.82</v>
      </c>
      <c r="AO299" s="29">
        <v>507</v>
      </c>
      <c r="AP299" s="29">
        <v>1264.82</v>
      </c>
      <c r="AQ299" s="29">
        <v>2792.56</v>
      </c>
      <c r="AR299" s="29">
        <v>1249.43</v>
      </c>
      <c r="AS299" s="29">
        <v>463.4</v>
      </c>
      <c r="AT299" s="29">
        <v>600.92999999999995</v>
      </c>
      <c r="AU299" s="29">
        <v>6010.41</v>
      </c>
      <c r="AV299" s="29">
        <v>4156.03</v>
      </c>
      <c r="AW299" s="29">
        <v>3951.33</v>
      </c>
      <c r="AX299" s="29">
        <v>4175.3100000000004</v>
      </c>
      <c r="AY299" s="29">
        <v>1041.99</v>
      </c>
      <c r="AZ299" s="29">
        <v>3518.76</v>
      </c>
      <c r="BA299" s="29">
        <v>7440.43</v>
      </c>
      <c r="BB299" s="29">
        <v>4702.95</v>
      </c>
      <c r="BC299" s="29">
        <v>650.66</v>
      </c>
      <c r="BD299" s="29">
        <v>3217.8</v>
      </c>
      <c r="BE299" s="29">
        <v>5269.28</v>
      </c>
      <c r="BF299" s="28"/>
      <c r="BG299" s="29">
        <v>3701.31</v>
      </c>
      <c r="BH299" s="29">
        <v>1152.58</v>
      </c>
      <c r="BI299" s="29">
        <v>2688.47</v>
      </c>
      <c r="BJ299" s="29">
        <v>6823.43</v>
      </c>
      <c r="BK299" s="29">
        <v>2124.86</v>
      </c>
      <c r="BL299" s="29">
        <v>3628.52</v>
      </c>
      <c r="BM299" s="29">
        <v>3100.75</v>
      </c>
      <c r="BN299" s="29">
        <v>842.64</v>
      </c>
      <c r="BO299" s="29">
        <v>3453.69</v>
      </c>
      <c r="BP299" s="29">
        <v>1570.37</v>
      </c>
      <c r="BQ299" s="29">
        <v>987.6</v>
      </c>
      <c r="BR299" s="29">
        <v>1872.36</v>
      </c>
      <c r="BS299" s="29">
        <v>321.94</v>
      </c>
      <c r="BT299" s="29">
        <v>235.62</v>
      </c>
      <c r="BU299" s="29">
        <v>3225.56</v>
      </c>
      <c r="BV299" s="29">
        <v>283.95999999999998</v>
      </c>
      <c r="BW299" s="29">
        <v>601.79</v>
      </c>
      <c r="BX299" s="29">
        <v>1500.45</v>
      </c>
      <c r="BY299" s="28"/>
      <c r="BZ299" s="28"/>
      <c r="CA299" s="28"/>
      <c r="CB299" s="28"/>
      <c r="CC299" s="29">
        <v>1319.24</v>
      </c>
      <c r="CD299" s="29">
        <v>466.45</v>
      </c>
      <c r="CE299" s="29">
        <v>189.22</v>
      </c>
      <c r="CF299" s="29">
        <v>146.63</v>
      </c>
      <c r="CG299" s="29">
        <v>433.45</v>
      </c>
    </row>
    <row r="300" spans="1:85" x14ac:dyDescent="0.3">
      <c r="A300" s="24" t="s">
        <v>372</v>
      </c>
      <c r="B300" s="29">
        <v>129168.13</v>
      </c>
      <c r="C300" s="28"/>
      <c r="D300" s="29">
        <v>3176.47</v>
      </c>
      <c r="E300" s="29">
        <v>11580.53</v>
      </c>
      <c r="F300" s="29">
        <v>22795.45</v>
      </c>
      <c r="G300" s="29">
        <v>6331.31</v>
      </c>
      <c r="H300" s="29">
        <v>8484.93</v>
      </c>
      <c r="I300" s="29">
        <v>4435.03</v>
      </c>
      <c r="J300" s="29">
        <v>13044.37</v>
      </c>
      <c r="K300" s="29">
        <v>15316.51</v>
      </c>
      <c r="L300" s="29">
        <v>4010.5</v>
      </c>
      <c r="M300" s="29">
        <v>13156.84</v>
      </c>
      <c r="N300" s="29">
        <v>8164.43</v>
      </c>
      <c r="O300" s="29">
        <v>3784.03</v>
      </c>
      <c r="P300" s="29">
        <v>5277.99</v>
      </c>
      <c r="Q300" s="29">
        <v>6089.8</v>
      </c>
      <c r="R300" s="28"/>
      <c r="S300" s="28"/>
      <c r="T300" s="28"/>
      <c r="U300" s="29">
        <v>1759.64</v>
      </c>
      <c r="V300" s="29">
        <v>769.44</v>
      </c>
      <c r="W300" s="28"/>
      <c r="X300" s="29">
        <v>3068.24</v>
      </c>
      <c r="Y300" s="29">
        <v>49.37</v>
      </c>
      <c r="Z300" s="29">
        <v>58.86</v>
      </c>
      <c r="AA300" s="29">
        <v>11580.53</v>
      </c>
      <c r="AB300" s="29">
        <v>2879.93</v>
      </c>
      <c r="AC300" s="29">
        <v>502.47</v>
      </c>
      <c r="AD300" s="29">
        <v>273.69</v>
      </c>
      <c r="AE300" s="29">
        <v>576</v>
      </c>
      <c r="AF300" s="29">
        <v>723.84</v>
      </c>
      <c r="AG300" s="29">
        <v>491.56</v>
      </c>
      <c r="AH300" s="29">
        <v>2630.92</v>
      </c>
      <c r="AI300" s="29">
        <v>1331.02</v>
      </c>
      <c r="AJ300" s="29">
        <v>1050.53</v>
      </c>
      <c r="AK300" s="29">
        <v>752.43</v>
      </c>
      <c r="AL300" s="29">
        <v>1441.53</v>
      </c>
      <c r="AM300" s="29">
        <v>1321.64</v>
      </c>
      <c r="AN300" s="29">
        <v>1444.79</v>
      </c>
      <c r="AO300" s="29">
        <v>535.91</v>
      </c>
      <c r="AP300" s="29">
        <v>1345.51</v>
      </c>
      <c r="AQ300" s="29">
        <v>3003.79</v>
      </c>
      <c r="AR300" s="29">
        <v>1347.12</v>
      </c>
      <c r="AS300" s="29">
        <v>494.96</v>
      </c>
      <c r="AT300" s="29">
        <v>647.79</v>
      </c>
      <c r="AU300" s="29">
        <v>6331.31</v>
      </c>
      <c r="AV300" s="29">
        <v>4327.3999999999996</v>
      </c>
      <c r="AW300" s="29">
        <v>4157.53</v>
      </c>
      <c r="AX300" s="29">
        <v>4435.03</v>
      </c>
      <c r="AY300" s="29">
        <v>1138.77</v>
      </c>
      <c r="AZ300" s="29">
        <v>3767.97</v>
      </c>
      <c r="BA300" s="29">
        <v>8137.63</v>
      </c>
      <c r="BB300" s="29">
        <v>5175.9399999999996</v>
      </c>
      <c r="BC300" s="29">
        <v>676.16</v>
      </c>
      <c r="BD300" s="29">
        <v>3466.38</v>
      </c>
      <c r="BE300" s="29">
        <v>5558.77</v>
      </c>
      <c r="BF300" s="28"/>
      <c r="BG300" s="29">
        <v>4010.5</v>
      </c>
      <c r="BH300" s="29">
        <v>1217.48</v>
      </c>
      <c r="BI300" s="29">
        <v>2859.93</v>
      </c>
      <c r="BJ300" s="29">
        <v>6862.43</v>
      </c>
      <c r="BK300" s="29">
        <v>2217</v>
      </c>
      <c r="BL300" s="29">
        <v>3885.34</v>
      </c>
      <c r="BM300" s="29">
        <v>3373.36</v>
      </c>
      <c r="BN300" s="29">
        <v>905.73</v>
      </c>
      <c r="BO300" s="29">
        <v>3784.03</v>
      </c>
      <c r="BP300" s="29">
        <v>1681.06</v>
      </c>
      <c r="BQ300" s="29">
        <v>1038.47</v>
      </c>
      <c r="BR300" s="29">
        <v>1964</v>
      </c>
      <c r="BS300" s="29">
        <v>344.66</v>
      </c>
      <c r="BT300" s="29">
        <v>249.81</v>
      </c>
      <c r="BU300" s="29">
        <v>3551.23</v>
      </c>
      <c r="BV300" s="29">
        <v>297.70999999999998</v>
      </c>
      <c r="BW300" s="29">
        <v>628.51</v>
      </c>
      <c r="BX300" s="29">
        <v>1612.35</v>
      </c>
      <c r="BY300" s="28"/>
      <c r="BZ300" s="28"/>
      <c r="CA300" s="28"/>
      <c r="CB300" s="28"/>
      <c r="CC300" s="29">
        <v>1202.21</v>
      </c>
      <c r="CD300" s="29">
        <v>436.54</v>
      </c>
      <c r="CE300" s="29">
        <v>176.98</v>
      </c>
      <c r="CF300" s="29">
        <v>135.65</v>
      </c>
      <c r="CG300" s="29">
        <v>401.02</v>
      </c>
    </row>
    <row r="301" spans="1:85" x14ac:dyDescent="0.3">
      <c r="A301" s="24" t="s">
        <v>373</v>
      </c>
      <c r="B301" s="29">
        <v>129491.62</v>
      </c>
      <c r="C301" s="28"/>
      <c r="D301" s="29">
        <v>3259.71</v>
      </c>
      <c r="E301" s="29">
        <v>11984.67</v>
      </c>
      <c r="F301" s="29">
        <v>22878.83</v>
      </c>
      <c r="G301" s="29">
        <v>6329.41</v>
      </c>
      <c r="H301" s="29">
        <v>8261.3799999999992</v>
      </c>
      <c r="I301" s="29">
        <v>4361.6400000000003</v>
      </c>
      <c r="J301" s="29">
        <v>13275.93</v>
      </c>
      <c r="K301" s="29">
        <v>15254.7</v>
      </c>
      <c r="L301" s="29">
        <v>4171.07</v>
      </c>
      <c r="M301" s="29">
        <v>12705.07</v>
      </c>
      <c r="N301" s="29">
        <v>8195.42</v>
      </c>
      <c r="O301" s="29">
        <v>3899.37</v>
      </c>
      <c r="P301" s="29">
        <v>5266.17</v>
      </c>
      <c r="Q301" s="29">
        <v>6057.49</v>
      </c>
      <c r="R301" s="28"/>
      <c r="S301" s="28"/>
      <c r="T301" s="28"/>
      <c r="U301" s="29">
        <v>1775.44</v>
      </c>
      <c r="V301" s="29">
        <v>802.78</v>
      </c>
      <c r="W301" s="28"/>
      <c r="X301" s="29">
        <v>3148.96</v>
      </c>
      <c r="Y301" s="29">
        <v>50.84</v>
      </c>
      <c r="Z301" s="29">
        <v>59.91</v>
      </c>
      <c r="AA301" s="29">
        <v>11984.67</v>
      </c>
      <c r="AB301" s="29">
        <v>2874.42</v>
      </c>
      <c r="AC301" s="29">
        <v>485.04</v>
      </c>
      <c r="AD301" s="29">
        <v>278.94</v>
      </c>
      <c r="AE301" s="29">
        <v>562.39</v>
      </c>
      <c r="AF301" s="29">
        <v>729.28</v>
      </c>
      <c r="AG301" s="29">
        <v>499.71</v>
      </c>
      <c r="AH301" s="29">
        <v>2647.7</v>
      </c>
      <c r="AI301" s="29">
        <v>1347.23</v>
      </c>
      <c r="AJ301" s="29">
        <v>1058.76</v>
      </c>
      <c r="AK301" s="29">
        <v>742.61</v>
      </c>
      <c r="AL301" s="29">
        <v>1494.19</v>
      </c>
      <c r="AM301" s="29">
        <v>1333.22</v>
      </c>
      <c r="AN301" s="29">
        <v>1436.46</v>
      </c>
      <c r="AO301" s="29">
        <v>531.09</v>
      </c>
      <c r="AP301" s="29">
        <v>1347.67</v>
      </c>
      <c r="AQ301" s="29">
        <v>3021.65</v>
      </c>
      <c r="AR301" s="29">
        <v>1348.14</v>
      </c>
      <c r="AS301" s="29">
        <v>494.39</v>
      </c>
      <c r="AT301" s="29">
        <v>645.94000000000005</v>
      </c>
      <c r="AU301" s="29">
        <v>6329.41</v>
      </c>
      <c r="AV301" s="29">
        <v>4166.67</v>
      </c>
      <c r="AW301" s="29">
        <v>4094.71</v>
      </c>
      <c r="AX301" s="29">
        <v>4361.6400000000003</v>
      </c>
      <c r="AY301" s="29">
        <v>1144.05</v>
      </c>
      <c r="AZ301" s="29">
        <v>3784.38</v>
      </c>
      <c r="BA301" s="29">
        <v>8347.5</v>
      </c>
      <c r="BB301" s="29">
        <v>5289.55</v>
      </c>
      <c r="BC301" s="29">
        <v>682.52</v>
      </c>
      <c r="BD301" s="29">
        <v>3452.3</v>
      </c>
      <c r="BE301" s="29">
        <v>5413.63</v>
      </c>
      <c r="BF301" s="28"/>
      <c r="BG301" s="29">
        <v>4171.07</v>
      </c>
      <c r="BH301" s="29">
        <v>1201.26</v>
      </c>
      <c r="BI301" s="29">
        <v>2799.19</v>
      </c>
      <c r="BJ301" s="29">
        <v>6530.69</v>
      </c>
      <c r="BK301" s="29">
        <v>2173.92</v>
      </c>
      <c r="BL301" s="29">
        <v>3858.85</v>
      </c>
      <c r="BM301" s="29">
        <v>3430.28</v>
      </c>
      <c r="BN301" s="29">
        <v>906.28</v>
      </c>
      <c r="BO301" s="29">
        <v>3899.37</v>
      </c>
      <c r="BP301" s="29">
        <v>1682.52</v>
      </c>
      <c r="BQ301" s="29">
        <v>1035.42</v>
      </c>
      <c r="BR301" s="29">
        <v>1947.85</v>
      </c>
      <c r="BS301" s="29">
        <v>347.8</v>
      </c>
      <c r="BT301" s="29">
        <v>252.57</v>
      </c>
      <c r="BU301" s="29">
        <v>3519.52</v>
      </c>
      <c r="BV301" s="29">
        <v>294.83999999999997</v>
      </c>
      <c r="BW301" s="29">
        <v>609.89</v>
      </c>
      <c r="BX301" s="29">
        <v>1633.24</v>
      </c>
      <c r="BY301" s="28"/>
      <c r="BZ301" s="28"/>
      <c r="CA301" s="28"/>
      <c r="CB301" s="28"/>
      <c r="CC301" s="29">
        <v>1283.3900000000001</v>
      </c>
      <c r="CD301" s="29">
        <v>476.25</v>
      </c>
      <c r="CE301" s="29">
        <v>194.33</v>
      </c>
      <c r="CF301" s="29">
        <v>143.85</v>
      </c>
      <c r="CG301" s="29">
        <v>431.25</v>
      </c>
    </row>
    <row r="302" spans="1:85" x14ac:dyDescent="0.3">
      <c r="A302" s="24" t="s">
        <v>374</v>
      </c>
      <c r="B302" s="29">
        <v>130649.58</v>
      </c>
      <c r="C302" s="28"/>
      <c r="D302" s="29">
        <v>3280.5</v>
      </c>
      <c r="E302" s="29">
        <v>12050.97</v>
      </c>
      <c r="F302" s="29">
        <v>23048.92</v>
      </c>
      <c r="G302" s="29">
        <v>6294.93</v>
      </c>
      <c r="H302" s="29">
        <v>7988.4</v>
      </c>
      <c r="I302" s="29">
        <v>4367.1000000000004</v>
      </c>
      <c r="J302" s="29">
        <v>13630.44</v>
      </c>
      <c r="K302" s="29">
        <v>15368.56</v>
      </c>
      <c r="L302" s="29">
        <v>4329.6899999999996</v>
      </c>
      <c r="M302" s="29">
        <v>12624.38</v>
      </c>
      <c r="N302" s="29">
        <v>8407.67</v>
      </c>
      <c r="O302" s="29">
        <v>4072.58</v>
      </c>
      <c r="P302" s="29">
        <v>5323.97</v>
      </c>
      <c r="Q302" s="29">
        <v>6123.75</v>
      </c>
      <c r="R302" s="28"/>
      <c r="S302" s="28"/>
      <c r="T302" s="28"/>
      <c r="U302" s="29">
        <v>1829.29</v>
      </c>
      <c r="V302" s="29">
        <v>845.23</v>
      </c>
      <c r="W302" s="28"/>
      <c r="X302" s="29">
        <v>3164.95</v>
      </c>
      <c r="Y302" s="29">
        <v>53.98</v>
      </c>
      <c r="Z302" s="29">
        <v>61.57</v>
      </c>
      <c r="AA302" s="29">
        <v>12050.97</v>
      </c>
      <c r="AB302" s="29">
        <v>2935.23</v>
      </c>
      <c r="AC302" s="29">
        <v>498.28</v>
      </c>
      <c r="AD302" s="29">
        <v>279.68</v>
      </c>
      <c r="AE302" s="29">
        <v>562.77</v>
      </c>
      <c r="AF302" s="29">
        <v>728.63</v>
      </c>
      <c r="AG302" s="29">
        <v>520.57000000000005</v>
      </c>
      <c r="AH302" s="29">
        <v>2659.68</v>
      </c>
      <c r="AI302" s="29">
        <v>1365.62</v>
      </c>
      <c r="AJ302" s="29">
        <v>1050.56</v>
      </c>
      <c r="AK302" s="29">
        <v>763.56</v>
      </c>
      <c r="AL302" s="29">
        <v>1504.89</v>
      </c>
      <c r="AM302" s="29">
        <v>1359.32</v>
      </c>
      <c r="AN302" s="29">
        <v>1427.44</v>
      </c>
      <c r="AO302" s="29">
        <v>532.41999999999996</v>
      </c>
      <c r="AP302" s="29">
        <v>1335.96</v>
      </c>
      <c r="AQ302" s="29">
        <v>3017.18</v>
      </c>
      <c r="AR302" s="29">
        <v>1359.08</v>
      </c>
      <c r="AS302" s="29">
        <v>504.53</v>
      </c>
      <c r="AT302" s="29">
        <v>643.51</v>
      </c>
      <c r="AU302" s="29">
        <v>6294.93</v>
      </c>
      <c r="AV302" s="29">
        <v>4018.89</v>
      </c>
      <c r="AW302" s="29">
        <v>3969.51</v>
      </c>
      <c r="AX302" s="29">
        <v>4367.1000000000004</v>
      </c>
      <c r="AY302" s="29">
        <v>1176.8900000000001</v>
      </c>
      <c r="AZ302" s="29">
        <v>3853.14</v>
      </c>
      <c r="BA302" s="29">
        <v>8600.41</v>
      </c>
      <c r="BB302" s="29">
        <v>5472.85</v>
      </c>
      <c r="BC302" s="29">
        <v>729.77</v>
      </c>
      <c r="BD302" s="29">
        <v>3474.8</v>
      </c>
      <c r="BE302" s="29">
        <v>5279.58</v>
      </c>
      <c r="BF302" s="28"/>
      <c r="BG302" s="29">
        <v>4329.6899999999996</v>
      </c>
      <c r="BH302" s="29">
        <v>1204.78</v>
      </c>
      <c r="BI302" s="29">
        <v>2804.97</v>
      </c>
      <c r="BJ302" s="29">
        <v>6436.78</v>
      </c>
      <c r="BK302" s="29">
        <v>2177.84</v>
      </c>
      <c r="BL302" s="29">
        <v>3920.94</v>
      </c>
      <c r="BM302" s="29">
        <v>3550.74</v>
      </c>
      <c r="BN302" s="29">
        <v>935.99</v>
      </c>
      <c r="BO302" s="29">
        <v>4072.58</v>
      </c>
      <c r="BP302" s="29">
        <v>1712.99</v>
      </c>
      <c r="BQ302" s="29">
        <v>1048.01</v>
      </c>
      <c r="BR302" s="29">
        <v>1952.96</v>
      </c>
      <c r="BS302" s="29">
        <v>353.23</v>
      </c>
      <c r="BT302" s="29">
        <v>256.77999999999997</v>
      </c>
      <c r="BU302" s="29">
        <v>3563.19</v>
      </c>
      <c r="BV302" s="29">
        <v>294.48</v>
      </c>
      <c r="BW302" s="29">
        <v>595.84</v>
      </c>
      <c r="BX302" s="29">
        <v>1670.24</v>
      </c>
      <c r="BY302" s="28"/>
      <c r="BZ302" s="28"/>
      <c r="CA302" s="28"/>
      <c r="CB302" s="28"/>
      <c r="CC302" s="29">
        <v>1288.06</v>
      </c>
      <c r="CD302" s="29">
        <v>487.38</v>
      </c>
      <c r="CE302" s="29">
        <v>200.52</v>
      </c>
      <c r="CF302" s="29">
        <v>151.66999999999999</v>
      </c>
      <c r="CG302" s="29">
        <v>450.59</v>
      </c>
    </row>
    <row r="303" spans="1:85" x14ac:dyDescent="0.3">
      <c r="A303" s="24" t="s">
        <v>375</v>
      </c>
      <c r="B303" s="29">
        <v>127908.04</v>
      </c>
      <c r="C303" s="28"/>
      <c r="D303" s="29">
        <v>3164.17</v>
      </c>
      <c r="E303" s="29">
        <v>10878.23</v>
      </c>
      <c r="F303" s="29">
        <v>22877.06</v>
      </c>
      <c r="G303" s="29">
        <v>6247.84</v>
      </c>
      <c r="H303" s="29">
        <v>7656.18</v>
      </c>
      <c r="I303" s="29">
        <v>4227.72</v>
      </c>
      <c r="J303" s="29">
        <v>13564.82</v>
      </c>
      <c r="K303" s="29">
        <v>14848.03</v>
      </c>
      <c r="L303" s="29">
        <v>4336.26</v>
      </c>
      <c r="M303" s="29">
        <v>12618.37</v>
      </c>
      <c r="N303" s="29">
        <v>8362.9599999999991</v>
      </c>
      <c r="O303" s="29">
        <v>4064.55</v>
      </c>
      <c r="P303" s="29">
        <v>5290.58</v>
      </c>
      <c r="Q303" s="29">
        <v>6049.13</v>
      </c>
      <c r="R303" s="28"/>
      <c r="S303" s="28"/>
      <c r="T303" s="28"/>
      <c r="U303" s="29">
        <v>1814</v>
      </c>
      <c r="V303" s="29">
        <v>843.86</v>
      </c>
      <c r="W303" s="28"/>
      <c r="X303" s="29">
        <v>3051.78</v>
      </c>
      <c r="Y303" s="29">
        <v>51</v>
      </c>
      <c r="Z303" s="29">
        <v>61.38</v>
      </c>
      <c r="AA303" s="29">
        <v>10878.23</v>
      </c>
      <c r="AB303" s="29">
        <v>2921.39</v>
      </c>
      <c r="AC303" s="29">
        <v>495.53</v>
      </c>
      <c r="AD303" s="29">
        <v>280.07</v>
      </c>
      <c r="AE303" s="29">
        <v>573.25</v>
      </c>
      <c r="AF303" s="29">
        <v>741.92</v>
      </c>
      <c r="AG303" s="29">
        <v>530.45000000000005</v>
      </c>
      <c r="AH303" s="29">
        <v>2631.16</v>
      </c>
      <c r="AI303" s="29">
        <v>1351.73</v>
      </c>
      <c r="AJ303" s="29">
        <v>1041.96</v>
      </c>
      <c r="AK303" s="29">
        <v>776.05</v>
      </c>
      <c r="AL303" s="29">
        <v>1437.93</v>
      </c>
      <c r="AM303" s="29">
        <v>1363.56</v>
      </c>
      <c r="AN303" s="29">
        <v>1407.06</v>
      </c>
      <c r="AO303" s="29">
        <v>527.73</v>
      </c>
      <c r="AP303" s="29">
        <v>1320.6</v>
      </c>
      <c r="AQ303" s="29">
        <v>2997.15</v>
      </c>
      <c r="AR303" s="29">
        <v>1344.89</v>
      </c>
      <c r="AS303" s="29">
        <v>501.41</v>
      </c>
      <c r="AT303" s="29">
        <v>633.23</v>
      </c>
      <c r="AU303" s="29">
        <v>6247.84</v>
      </c>
      <c r="AV303" s="29">
        <v>3844.78</v>
      </c>
      <c r="AW303" s="29">
        <v>3811.4</v>
      </c>
      <c r="AX303" s="29">
        <v>4227.72</v>
      </c>
      <c r="AY303" s="29">
        <v>1177.23</v>
      </c>
      <c r="AZ303" s="29">
        <v>3801.83</v>
      </c>
      <c r="BA303" s="29">
        <v>8585.76</v>
      </c>
      <c r="BB303" s="29">
        <v>5427.03</v>
      </c>
      <c r="BC303" s="29">
        <v>698.55</v>
      </c>
      <c r="BD303" s="29">
        <v>3284.37</v>
      </c>
      <c r="BE303" s="29">
        <v>5011.42</v>
      </c>
      <c r="BF303" s="28"/>
      <c r="BG303" s="29">
        <v>4336.26</v>
      </c>
      <c r="BH303" s="29">
        <v>1190</v>
      </c>
      <c r="BI303" s="29">
        <v>2758.95</v>
      </c>
      <c r="BJ303" s="29">
        <v>6529.67</v>
      </c>
      <c r="BK303" s="29">
        <v>2139.7399999999998</v>
      </c>
      <c r="BL303" s="29">
        <v>3904.65</v>
      </c>
      <c r="BM303" s="29">
        <v>3502.13</v>
      </c>
      <c r="BN303" s="29">
        <v>956.18</v>
      </c>
      <c r="BO303" s="29">
        <v>4064.55</v>
      </c>
      <c r="BP303" s="29">
        <v>1726.51</v>
      </c>
      <c r="BQ303" s="29">
        <v>1044.46</v>
      </c>
      <c r="BR303" s="29">
        <v>1908.89</v>
      </c>
      <c r="BS303" s="29">
        <v>352.31</v>
      </c>
      <c r="BT303" s="29">
        <v>258.41000000000003</v>
      </c>
      <c r="BU303" s="29">
        <v>3530.04</v>
      </c>
      <c r="BV303" s="29">
        <v>288.77</v>
      </c>
      <c r="BW303" s="29">
        <v>569.82000000000005</v>
      </c>
      <c r="BX303" s="29">
        <v>1660.49</v>
      </c>
      <c r="BY303" s="28"/>
      <c r="BZ303" s="28"/>
      <c r="CA303" s="28"/>
      <c r="CB303" s="28"/>
      <c r="CC303" s="29">
        <v>1318.47</v>
      </c>
      <c r="CD303" s="29">
        <v>510.82</v>
      </c>
      <c r="CE303" s="29">
        <v>209.16</v>
      </c>
      <c r="CF303" s="29">
        <v>166.22</v>
      </c>
      <c r="CG303" s="29">
        <v>469.85</v>
      </c>
    </row>
    <row r="304" spans="1:85" x14ac:dyDescent="0.3">
      <c r="A304" s="24" t="s">
        <v>376</v>
      </c>
      <c r="B304" s="29">
        <v>120788.77</v>
      </c>
      <c r="C304" s="28"/>
      <c r="D304" s="29">
        <v>2999.75</v>
      </c>
      <c r="E304" s="29">
        <v>9976.91</v>
      </c>
      <c r="F304" s="29">
        <v>21758.62</v>
      </c>
      <c r="G304" s="29">
        <v>5922</v>
      </c>
      <c r="H304" s="29">
        <v>6999.67</v>
      </c>
      <c r="I304" s="29">
        <v>3908.32</v>
      </c>
      <c r="J304" s="29">
        <v>12998.83</v>
      </c>
      <c r="K304" s="29">
        <v>13859.31</v>
      </c>
      <c r="L304" s="29">
        <v>4162.99</v>
      </c>
      <c r="M304" s="29">
        <v>11891.12</v>
      </c>
      <c r="N304" s="29">
        <v>8008.91</v>
      </c>
      <c r="O304" s="29">
        <v>3911.84</v>
      </c>
      <c r="P304" s="29">
        <v>5052.01</v>
      </c>
      <c r="Q304" s="29">
        <v>5734.36</v>
      </c>
      <c r="R304" s="28"/>
      <c r="S304" s="28"/>
      <c r="T304" s="28"/>
      <c r="U304" s="29">
        <v>1744.62</v>
      </c>
      <c r="V304" s="29">
        <v>825.82</v>
      </c>
      <c r="W304" s="28"/>
      <c r="X304" s="29">
        <v>2894.02</v>
      </c>
      <c r="Y304" s="29">
        <v>47.98</v>
      </c>
      <c r="Z304" s="29">
        <v>57.75</v>
      </c>
      <c r="AA304" s="29">
        <v>9976.91</v>
      </c>
      <c r="AB304" s="29">
        <v>2804.2</v>
      </c>
      <c r="AC304" s="29">
        <v>471.46</v>
      </c>
      <c r="AD304" s="29">
        <v>270.27</v>
      </c>
      <c r="AE304" s="29">
        <v>544</v>
      </c>
      <c r="AF304" s="29">
        <v>720.33</v>
      </c>
      <c r="AG304" s="29">
        <v>503.76</v>
      </c>
      <c r="AH304" s="29">
        <v>2513.4699999999998</v>
      </c>
      <c r="AI304" s="29">
        <v>1282.8900000000001</v>
      </c>
      <c r="AJ304" s="29">
        <v>993.32</v>
      </c>
      <c r="AK304" s="29">
        <v>752.36</v>
      </c>
      <c r="AL304" s="29">
        <v>1360.5</v>
      </c>
      <c r="AM304" s="29">
        <v>1297.96</v>
      </c>
      <c r="AN304" s="29">
        <v>1314.25</v>
      </c>
      <c r="AO304" s="29">
        <v>501.92</v>
      </c>
      <c r="AP304" s="29">
        <v>1248.06</v>
      </c>
      <c r="AQ304" s="29">
        <v>2830.84</v>
      </c>
      <c r="AR304" s="29">
        <v>1277.53</v>
      </c>
      <c r="AS304" s="29">
        <v>475.88</v>
      </c>
      <c r="AT304" s="29">
        <v>595.62</v>
      </c>
      <c r="AU304" s="29">
        <v>5922</v>
      </c>
      <c r="AV304" s="29">
        <v>3491.7</v>
      </c>
      <c r="AW304" s="29">
        <v>3507.97</v>
      </c>
      <c r="AX304" s="29">
        <v>3908.32</v>
      </c>
      <c r="AY304" s="29">
        <v>1132.0999999999999</v>
      </c>
      <c r="AZ304" s="29">
        <v>3630.7</v>
      </c>
      <c r="BA304" s="29">
        <v>8236.0300000000007</v>
      </c>
      <c r="BB304" s="29">
        <v>5147.17</v>
      </c>
      <c r="BC304" s="29">
        <v>660.28</v>
      </c>
      <c r="BD304" s="29">
        <v>3052.3</v>
      </c>
      <c r="BE304" s="29">
        <v>4600.83</v>
      </c>
      <c r="BF304" s="28"/>
      <c r="BG304" s="29">
        <v>4162.99</v>
      </c>
      <c r="BH304" s="29">
        <v>1135.24</v>
      </c>
      <c r="BI304" s="29">
        <v>2633.32</v>
      </c>
      <c r="BJ304" s="29">
        <v>6070.28</v>
      </c>
      <c r="BK304" s="29">
        <v>2052.27</v>
      </c>
      <c r="BL304" s="29">
        <v>3755.96</v>
      </c>
      <c r="BM304" s="29">
        <v>3307.56</v>
      </c>
      <c r="BN304" s="29">
        <v>945.39</v>
      </c>
      <c r="BO304" s="29">
        <v>3911.84</v>
      </c>
      <c r="BP304" s="29">
        <v>1684.08</v>
      </c>
      <c r="BQ304" s="29">
        <v>1001.15</v>
      </c>
      <c r="BR304" s="29">
        <v>1779.44</v>
      </c>
      <c r="BS304" s="29">
        <v>338.73</v>
      </c>
      <c r="BT304" s="29">
        <v>248.61</v>
      </c>
      <c r="BU304" s="29">
        <v>3346.9</v>
      </c>
      <c r="BV304" s="29">
        <v>271.68</v>
      </c>
      <c r="BW304" s="29">
        <v>526.95000000000005</v>
      </c>
      <c r="BX304" s="29">
        <v>1588.83</v>
      </c>
      <c r="BY304" s="28"/>
      <c r="BZ304" s="28"/>
      <c r="CA304" s="28"/>
      <c r="CB304" s="28"/>
      <c r="CC304" s="29">
        <v>1299.53</v>
      </c>
      <c r="CD304" s="29">
        <v>514.47</v>
      </c>
      <c r="CE304" s="29">
        <v>208.9</v>
      </c>
      <c r="CF304" s="29">
        <v>178.78</v>
      </c>
      <c r="CG304" s="29">
        <v>456.18</v>
      </c>
    </row>
    <row r="305" spans="1:85" x14ac:dyDescent="0.3">
      <c r="A305" s="24" t="s">
        <v>377</v>
      </c>
      <c r="B305" s="29">
        <v>124627.77</v>
      </c>
      <c r="C305" s="28"/>
      <c r="D305" s="29">
        <v>3097.66</v>
      </c>
      <c r="E305" s="29">
        <v>9947.77</v>
      </c>
      <c r="F305" s="29">
        <v>22699.19</v>
      </c>
      <c r="G305" s="29">
        <v>6097.47</v>
      </c>
      <c r="H305" s="29">
        <v>7213.58</v>
      </c>
      <c r="I305" s="29">
        <v>3982.91</v>
      </c>
      <c r="J305" s="29">
        <v>13382.84</v>
      </c>
      <c r="K305" s="29">
        <v>14235.83</v>
      </c>
      <c r="L305" s="29">
        <v>4287.59</v>
      </c>
      <c r="M305" s="29">
        <v>12501.86</v>
      </c>
      <c r="N305" s="29">
        <v>8268.3700000000008</v>
      </c>
      <c r="O305" s="29">
        <v>4035.91</v>
      </c>
      <c r="P305" s="29">
        <v>5235.28</v>
      </c>
      <c r="Q305" s="29">
        <v>5900.55</v>
      </c>
      <c r="R305" s="28"/>
      <c r="S305" s="28"/>
      <c r="T305" s="28"/>
      <c r="U305" s="29">
        <v>1785.04</v>
      </c>
      <c r="V305" s="29">
        <v>874.97</v>
      </c>
      <c r="W305" s="28"/>
      <c r="X305" s="29">
        <v>2986.61</v>
      </c>
      <c r="Y305" s="29">
        <v>50.75</v>
      </c>
      <c r="Z305" s="29">
        <v>60.3</v>
      </c>
      <c r="AA305" s="29">
        <v>9947.77</v>
      </c>
      <c r="AB305" s="29">
        <v>3449.45</v>
      </c>
      <c r="AC305" s="29">
        <v>478.62</v>
      </c>
      <c r="AD305" s="29">
        <v>278.45999999999998</v>
      </c>
      <c r="AE305" s="29">
        <v>560.13</v>
      </c>
      <c r="AF305" s="29">
        <v>751.83</v>
      </c>
      <c r="AG305" s="29">
        <v>504.72</v>
      </c>
      <c r="AH305" s="29">
        <v>2553.0500000000002</v>
      </c>
      <c r="AI305" s="29">
        <v>1316.88</v>
      </c>
      <c r="AJ305" s="29">
        <v>1012.67</v>
      </c>
      <c r="AK305" s="29">
        <v>761.33</v>
      </c>
      <c r="AL305" s="29">
        <v>1321.5</v>
      </c>
      <c r="AM305" s="29">
        <v>1343.77</v>
      </c>
      <c r="AN305" s="29">
        <v>1327.61</v>
      </c>
      <c r="AO305" s="29">
        <v>511.23</v>
      </c>
      <c r="AP305" s="29">
        <v>1261.96</v>
      </c>
      <c r="AQ305" s="29">
        <v>2876.9</v>
      </c>
      <c r="AR305" s="29">
        <v>1304.24</v>
      </c>
      <c r="AS305" s="29">
        <v>485.53</v>
      </c>
      <c r="AT305" s="29">
        <v>599.29999999999995</v>
      </c>
      <c r="AU305" s="29">
        <v>6097.47</v>
      </c>
      <c r="AV305" s="29">
        <v>3587.4</v>
      </c>
      <c r="AW305" s="29">
        <v>3626.18</v>
      </c>
      <c r="AX305" s="29">
        <v>3982.91</v>
      </c>
      <c r="AY305" s="29">
        <v>1163</v>
      </c>
      <c r="AZ305" s="29">
        <v>3703.48</v>
      </c>
      <c r="BA305" s="29">
        <v>8516.36</v>
      </c>
      <c r="BB305" s="29">
        <v>5259.95</v>
      </c>
      <c r="BC305" s="29">
        <v>655.47</v>
      </c>
      <c r="BD305" s="29">
        <v>3203.36</v>
      </c>
      <c r="BE305" s="29">
        <v>4687.46</v>
      </c>
      <c r="BF305" s="28"/>
      <c r="BG305" s="29">
        <v>4287.59</v>
      </c>
      <c r="BH305" s="29">
        <v>1163.27</v>
      </c>
      <c r="BI305" s="29">
        <v>2757</v>
      </c>
      <c r="BJ305" s="29">
        <v>6458.38</v>
      </c>
      <c r="BK305" s="29">
        <v>2123.21</v>
      </c>
      <c r="BL305" s="29">
        <v>3887.39</v>
      </c>
      <c r="BM305" s="29">
        <v>3364.38</v>
      </c>
      <c r="BN305" s="29">
        <v>1016.6</v>
      </c>
      <c r="BO305" s="29">
        <v>4035.91</v>
      </c>
      <c r="BP305" s="29">
        <v>1762.8</v>
      </c>
      <c r="BQ305" s="29">
        <v>1035.01</v>
      </c>
      <c r="BR305" s="29">
        <v>1831.73</v>
      </c>
      <c r="BS305" s="29">
        <v>349.82</v>
      </c>
      <c r="BT305" s="29">
        <v>255.92</v>
      </c>
      <c r="BU305" s="29">
        <v>3448.27</v>
      </c>
      <c r="BV305" s="29">
        <v>276.17</v>
      </c>
      <c r="BW305" s="29">
        <v>534.57000000000005</v>
      </c>
      <c r="BX305" s="29">
        <v>1641.55</v>
      </c>
      <c r="BY305" s="28"/>
      <c r="BZ305" s="28"/>
      <c r="CA305" s="28"/>
      <c r="CB305" s="28"/>
      <c r="CC305" s="29">
        <v>1240.7</v>
      </c>
      <c r="CD305" s="29">
        <v>503.93</v>
      </c>
      <c r="CE305" s="29">
        <v>199.29</v>
      </c>
      <c r="CF305" s="29">
        <v>183.08</v>
      </c>
      <c r="CG305" s="29">
        <v>443.45</v>
      </c>
    </row>
    <row r="306" spans="1:85" x14ac:dyDescent="0.3">
      <c r="A306" s="24" t="s">
        <v>378</v>
      </c>
      <c r="B306" s="29">
        <v>124134.39999999999</v>
      </c>
      <c r="C306" s="28"/>
      <c r="D306" s="29">
        <v>3154.07</v>
      </c>
      <c r="E306" s="29">
        <v>9863.8700000000008</v>
      </c>
      <c r="F306" s="29">
        <v>22242.13</v>
      </c>
      <c r="G306" s="29">
        <v>6108.9</v>
      </c>
      <c r="H306" s="29">
        <v>7229.64</v>
      </c>
      <c r="I306" s="29">
        <v>3996.1</v>
      </c>
      <c r="J306" s="29">
        <v>13249.98</v>
      </c>
      <c r="K306" s="29">
        <v>14256.99</v>
      </c>
      <c r="L306" s="29">
        <v>4257.8999999999996</v>
      </c>
      <c r="M306" s="29">
        <v>12535.15</v>
      </c>
      <c r="N306" s="29">
        <v>8254.35</v>
      </c>
      <c r="O306" s="29">
        <v>3991.94</v>
      </c>
      <c r="P306" s="29">
        <v>5296.38</v>
      </c>
      <c r="Q306" s="29">
        <v>5965.85</v>
      </c>
      <c r="R306" s="28"/>
      <c r="S306" s="28"/>
      <c r="T306" s="28"/>
      <c r="U306" s="29">
        <v>1779.1</v>
      </c>
      <c r="V306" s="29">
        <v>874.78</v>
      </c>
      <c r="W306" s="28"/>
      <c r="X306" s="29">
        <v>3043.96</v>
      </c>
      <c r="Y306" s="29">
        <v>49.18</v>
      </c>
      <c r="Z306" s="29">
        <v>60.93</v>
      </c>
      <c r="AA306" s="29">
        <v>9863.8700000000008</v>
      </c>
      <c r="AB306" s="29">
        <v>3409.84</v>
      </c>
      <c r="AC306" s="29">
        <v>465.09</v>
      </c>
      <c r="AD306" s="29">
        <v>278.16000000000003</v>
      </c>
      <c r="AE306" s="29">
        <v>541.46</v>
      </c>
      <c r="AF306" s="29">
        <v>741.14</v>
      </c>
      <c r="AG306" s="29">
        <v>480.37</v>
      </c>
      <c r="AH306" s="29">
        <v>2452.13</v>
      </c>
      <c r="AI306" s="29">
        <v>1306.54</v>
      </c>
      <c r="AJ306" s="29">
        <v>990.17</v>
      </c>
      <c r="AK306" s="29">
        <v>732.43</v>
      </c>
      <c r="AL306" s="29">
        <v>1319.61</v>
      </c>
      <c r="AM306" s="29">
        <v>1334.6</v>
      </c>
      <c r="AN306" s="29">
        <v>1299.8800000000001</v>
      </c>
      <c r="AO306" s="29">
        <v>498.18</v>
      </c>
      <c r="AP306" s="29">
        <v>1240.2</v>
      </c>
      <c r="AQ306" s="29">
        <v>2796.25</v>
      </c>
      <c r="AR306" s="29">
        <v>1297.68</v>
      </c>
      <c r="AS306" s="29">
        <v>476.85</v>
      </c>
      <c r="AT306" s="29">
        <v>581.54999999999995</v>
      </c>
      <c r="AU306" s="29">
        <v>6108.9</v>
      </c>
      <c r="AV306" s="29">
        <v>3597.23</v>
      </c>
      <c r="AW306" s="29">
        <v>3632.41</v>
      </c>
      <c r="AX306" s="29">
        <v>3996.1</v>
      </c>
      <c r="AY306" s="29">
        <v>1160.1300000000001</v>
      </c>
      <c r="AZ306" s="29">
        <v>3673.23</v>
      </c>
      <c r="BA306" s="29">
        <v>8416.6200000000008</v>
      </c>
      <c r="BB306" s="29">
        <v>5206.13</v>
      </c>
      <c r="BC306" s="29">
        <v>582.02</v>
      </c>
      <c r="BD306" s="29">
        <v>3284.32</v>
      </c>
      <c r="BE306" s="29">
        <v>4736.5200000000004</v>
      </c>
      <c r="BF306" s="28"/>
      <c r="BG306" s="29">
        <v>4257.8999999999996</v>
      </c>
      <c r="BH306" s="29">
        <v>1146.51</v>
      </c>
      <c r="BI306" s="29">
        <v>2706.24</v>
      </c>
      <c r="BJ306" s="29">
        <v>6541.89</v>
      </c>
      <c r="BK306" s="29">
        <v>2140.5100000000002</v>
      </c>
      <c r="BL306" s="29">
        <v>3923.32</v>
      </c>
      <c r="BM306" s="29">
        <v>3281.78</v>
      </c>
      <c r="BN306" s="29">
        <v>1049.25</v>
      </c>
      <c r="BO306" s="29">
        <v>3991.94</v>
      </c>
      <c r="BP306" s="29">
        <v>1786.64</v>
      </c>
      <c r="BQ306" s="29">
        <v>1052.29</v>
      </c>
      <c r="BR306" s="29">
        <v>1842.47</v>
      </c>
      <c r="BS306" s="29">
        <v>354.65</v>
      </c>
      <c r="BT306" s="29">
        <v>260.33</v>
      </c>
      <c r="BU306" s="29">
        <v>3510.9</v>
      </c>
      <c r="BV306" s="29">
        <v>275.05</v>
      </c>
      <c r="BW306" s="29">
        <v>537.84</v>
      </c>
      <c r="BX306" s="29">
        <v>1642.05</v>
      </c>
      <c r="BY306" s="28"/>
      <c r="BZ306" s="28"/>
      <c r="CA306" s="28"/>
      <c r="CB306" s="28"/>
      <c r="CC306" s="29">
        <v>1261.18</v>
      </c>
      <c r="CD306" s="29">
        <v>523.87</v>
      </c>
      <c r="CE306" s="29">
        <v>203.67</v>
      </c>
      <c r="CF306" s="29">
        <v>196.77</v>
      </c>
      <c r="CG306" s="29">
        <v>474.53</v>
      </c>
    </row>
    <row r="307" spans="1:85" x14ac:dyDescent="0.3">
      <c r="A307" s="24" t="s">
        <v>379</v>
      </c>
      <c r="B307" s="29">
        <v>126510.18</v>
      </c>
      <c r="C307" s="28"/>
      <c r="D307" s="29">
        <v>3123.98</v>
      </c>
      <c r="E307" s="29">
        <v>10875.23</v>
      </c>
      <c r="F307" s="29">
        <v>22162.38</v>
      </c>
      <c r="G307" s="29">
        <v>6509.82</v>
      </c>
      <c r="H307" s="29">
        <v>7836.83</v>
      </c>
      <c r="I307" s="29">
        <v>4215.54</v>
      </c>
      <c r="J307" s="29">
        <v>13192.21</v>
      </c>
      <c r="K307" s="29">
        <v>14711.08</v>
      </c>
      <c r="L307" s="29">
        <v>4158.93</v>
      </c>
      <c r="M307" s="29">
        <v>12782.76</v>
      </c>
      <c r="N307" s="29">
        <v>8090.06</v>
      </c>
      <c r="O307" s="29">
        <v>3889.75</v>
      </c>
      <c r="P307" s="29">
        <v>5161.57</v>
      </c>
      <c r="Q307" s="29">
        <v>6102.32</v>
      </c>
      <c r="R307" s="28"/>
      <c r="S307" s="28"/>
      <c r="T307" s="28"/>
      <c r="U307" s="29">
        <v>1751.93</v>
      </c>
      <c r="V307" s="29">
        <v>856.02</v>
      </c>
      <c r="W307" s="28"/>
      <c r="X307" s="29">
        <v>3013.39</v>
      </c>
      <c r="Y307" s="29">
        <v>48.98</v>
      </c>
      <c r="Z307" s="29">
        <v>61.61</v>
      </c>
      <c r="AA307" s="29">
        <v>10875.23</v>
      </c>
      <c r="AB307" s="29">
        <v>3412.61</v>
      </c>
      <c r="AC307" s="29">
        <v>454.41</v>
      </c>
      <c r="AD307" s="29">
        <v>280.2</v>
      </c>
      <c r="AE307" s="29">
        <v>532.83000000000004</v>
      </c>
      <c r="AF307" s="29">
        <v>731.27</v>
      </c>
      <c r="AG307" s="29">
        <v>468.09</v>
      </c>
      <c r="AH307" s="29">
        <v>2438.69</v>
      </c>
      <c r="AI307" s="29">
        <v>1328.72</v>
      </c>
      <c r="AJ307" s="29">
        <v>988.46</v>
      </c>
      <c r="AK307" s="29">
        <v>737.46</v>
      </c>
      <c r="AL307" s="29">
        <v>1290.21</v>
      </c>
      <c r="AM307" s="29">
        <v>1335.49</v>
      </c>
      <c r="AN307" s="29">
        <v>1294.3499999999999</v>
      </c>
      <c r="AO307" s="29">
        <v>494.54</v>
      </c>
      <c r="AP307" s="29">
        <v>1234.6099999999999</v>
      </c>
      <c r="AQ307" s="29">
        <v>2777.12</v>
      </c>
      <c r="AR307" s="29">
        <v>1309.3900000000001</v>
      </c>
      <c r="AS307" s="29">
        <v>477.13</v>
      </c>
      <c r="AT307" s="29">
        <v>576.79999999999995</v>
      </c>
      <c r="AU307" s="29">
        <v>6509.82</v>
      </c>
      <c r="AV307" s="29">
        <v>3916.07</v>
      </c>
      <c r="AW307" s="29">
        <v>3920.77</v>
      </c>
      <c r="AX307" s="29">
        <v>4215.54</v>
      </c>
      <c r="AY307" s="29">
        <v>1159.98</v>
      </c>
      <c r="AZ307" s="29">
        <v>3677.04</v>
      </c>
      <c r="BA307" s="29">
        <v>8355.19</v>
      </c>
      <c r="BB307" s="29">
        <v>5106.91</v>
      </c>
      <c r="BC307" s="29">
        <v>563.15</v>
      </c>
      <c r="BD307" s="29">
        <v>3479.79</v>
      </c>
      <c r="BE307" s="29">
        <v>5093.05</v>
      </c>
      <c r="BF307" s="28"/>
      <c r="BG307" s="29">
        <v>4158.93</v>
      </c>
      <c r="BH307" s="29">
        <v>1155.21</v>
      </c>
      <c r="BI307" s="29">
        <v>2789.06</v>
      </c>
      <c r="BJ307" s="29">
        <v>6680.47</v>
      </c>
      <c r="BK307" s="29">
        <v>2158.0300000000002</v>
      </c>
      <c r="BL307" s="29">
        <v>3866.4</v>
      </c>
      <c r="BM307" s="29">
        <v>3150.12</v>
      </c>
      <c r="BN307" s="29">
        <v>1073.54</v>
      </c>
      <c r="BO307" s="29">
        <v>3889.75</v>
      </c>
      <c r="BP307" s="29">
        <v>1821.01</v>
      </c>
      <c r="BQ307" s="29">
        <v>823.49</v>
      </c>
      <c r="BR307" s="29">
        <v>1889.18</v>
      </c>
      <c r="BS307" s="29">
        <v>363.29</v>
      </c>
      <c r="BT307" s="29">
        <v>264.60000000000002</v>
      </c>
      <c r="BU307" s="29">
        <v>3632.53</v>
      </c>
      <c r="BV307" s="29">
        <v>272.20999999999998</v>
      </c>
      <c r="BW307" s="29">
        <v>563.70000000000005</v>
      </c>
      <c r="BX307" s="29">
        <v>1633.89</v>
      </c>
      <c r="BY307" s="28"/>
      <c r="BZ307" s="28"/>
      <c r="CA307" s="28"/>
      <c r="CB307" s="28"/>
      <c r="CC307" s="29">
        <v>1249.1199999999999</v>
      </c>
      <c r="CD307" s="29">
        <v>529.99</v>
      </c>
      <c r="CE307" s="29">
        <v>203.42</v>
      </c>
      <c r="CF307" s="29">
        <v>194.94</v>
      </c>
      <c r="CG307" s="29">
        <v>476.42</v>
      </c>
    </row>
    <row r="308" spans="1:85" x14ac:dyDescent="0.3">
      <c r="A308" s="24" t="s">
        <v>380</v>
      </c>
      <c r="B308" s="29">
        <v>134693.73000000001</v>
      </c>
      <c r="C308" s="28"/>
      <c r="D308" s="29">
        <v>3260.26</v>
      </c>
      <c r="E308" s="29">
        <v>11667.71</v>
      </c>
      <c r="F308" s="29">
        <v>22753.599999999999</v>
      </c>
      <c r="G308" s="29">
        <v>7019.42</v>
      </c>
      <c r="H308" s="29">
        <v>8690.9</v>
      </c>
      <c r="I308" s="29">
        <v>4597.3</v>
      </c>
      <c r="J308" s="29">
        <v>13977.08</v>
      </c>
      <c r="K308" s="29">
        <v>15884.53</v>
      </c>
      <c r="L308" s="29">
        <v>4386.43</v>
      </c>
      <c r="M308" s="29">
        <v>13608.11</v>
      </c>
      <c r="N308" s="29">
        <v>8650.32</v>
      </c>
      <c r="O308" s="29">
        <v>4148.26</v>
      </c>
      <c r="P308" s="29">
        <v>5743.62</v>
      </c>
      <c r="Q308" s="29">
        <v>6393.29</v>
      </c>
      <c r="R308" s="28"/>
      <c r="S308" s="28"/>
      <c r="T308" s="28"/>
      <c r="U308" s="29">
        <v>1851.86</v>
      </c>
      <c r="V308" s="29">
        <v>888.75</v>
      </c>
      <c r="W308" s="28"/>
      <c r="X308" s="29">
        <v>3142.83</v>
      </c>
      <c r="Y308" s="29">
        <v>51.83</v>
      </c>
      <c r="Z308" s="29">
        <v>65.599999999999994</v>
      </c>
      <c r="AA308" s="29">
        <v>11667.71</v>
      </c>
      <c r="AB308" s="29">
        <v>3507.01</v>
      </c>
      <c r="AC308" s="29">
        <v>463.99</v>
      </c>
      <c r="AD308" s="29">
        <v>288.7</v>
      </c>
      <c r="AE308" s="29">
        <v>542.07000000000005</v>
      </c>
      <c r="AF308" s="29">
        <v>739.33</v>
      </c>
      <c r="AG308" s="29">
        <v>482.09</v>
      </c>
      <c r="AH308" s="29">
        <v>2490.56</v>
      </c>
      <c r="AI308" s="29">
        <v>1382.76</v>
      </c>
      <c r="AJ308" s="29">
        <v>997.68</v>
      </c>
      <c r="AK308" s="29">
        <v>776.16</v>
      </c>
      <c r="AL308" s="29">
        <v>1313.71</v>
      </c>
      <c r="AM308" s="29">
        <v>1382.39</v>
      </c>
      <c r="AN308" s="29">
        <v>1330.1</v>
      </c>
      <c r="AO308" s="29">
        <v>505.69</v>
      </c>
      <c r="AP308" s="29">
        <v>1276.31</v>
      </c>
      <c r="AQ308" s="29">
        <v>2810.3</v>
      </c>
      <c r="AR308" s="29">
        <v>1374.73</v>
      </c>
      <c r="AS308" s="29">
        <v>493.32</v>
      </c>
      <c r="AT308" s="29">
        <v>596.69000000000005</v>
      </c>
      <c r="AU308" s="29">
        <v>7019.42</v>
      </c>
      <c r="AV308" s="29">
        <v>4359.3900000000003</v>
      </c>
      <c r="AW308" s="29">
        <v>4331.51</v>
      </c>
      <c r="AX308" s="29">
        <v>4597.3</v>
      </c>
      <c r="AY308" s="29">
        <v>1223.06</v>
      </c>
      <c r="AZ308" s="29">
        <v>3856.51</v>
      </c>
      <c r="BA308" s="29">
        <v>8897.51</v>
      </c>
      <c r="BB308" s="29">
        <v>5409.18</v>
      </c>
      <c r="BC308" s="29">
        <v>595.69000000000005</v>
      </c>
      <c r="BD308" s="29">
        <v>3766.69</v>
      </c>
      <c r="BE308" s="29">
        <v>5601.13</v>
      </c>
      <c r="BF308" s="28"/>
      <c r="BG308" s="29">
        <v>4386.43</v>
      </c>
      <c r="BH308" s="29">
        <v>1200.47</v>
      </c>
      <c r="BI308" s="29">
        <v>2934.98</v>
      </c>
      <c r="BJ308" s="29">
        <v>7202.65</v>
      </c>
      <c r="BK308" s="29">
        <v>2270.0100000000002</v>
      </c>
      <c r="BL308" s="29">
        <v>4175.16</v>
      </c>
      <c r="BM308" s="29">
        <v>3302.05</v>
      </c>
      <c r="BN308" s="29">
        <v>1173.0999999999999</v>
      </c>
      <c r="BO308" s="29">
        <v>4148.26</v>
      </c>
      <c r="BP308" s="29">
        <v>1942.91</v>
      </c>
      <c r="BQ308" s="29">
        <v>1131.49</v>
      </c>
      <c r="BR308" s="29">
        <v>1998.3</v>
      </c>
      <c r="BS308" s="29">
        <v>389</v>
      </c>
      <c r="BT308" s="29">
        <v>281.92</v>
      </c>
      <c r="BU308" s="29">
        <v>3771.69</v>
      </c>
      <c r="BV308" s="29">
        <v>285.01</v>
      </c>
      <c r="BW308" s="29">
        <v>605.71</v>
      </c>
      <c r="BX308" s="29">
        <v>1730.88</v>
      </c>
      <c r="BY308" s="28"/>
      <c r="BZ308" s="28"/>
      <c r="CA308" s="28"/>
      <c r="CB308" s="28"/>
      <c r="CC308" s="29">
        <v>1222.01</v>
      </c>
      <c r="CD308" s="29">
        <v>529.91999999999996</v>
      </c>
      <c r="CE308" s="29">
        <v>200.47</v>
      </c>
      <c r="CF308" s="29">
        <v>186.48</v>
      </c>
      <c r="CG308" s="29">
        <v>469.07</v>
      </c>
    </row>
    <row r="309" spans="1:85" x14ac:dyDescent="0.3">
      <c r="A309" s="24" t="s">
        <v>381</v>
      </c>
      <c r="B309" s="29">
        <v>128964.71</v>
      </c>
      <c r="C309" s="28"/>
      <c r="D309" s="29">
        <v>3098.57</v>
      </c>
      <c r="E309" s="29">
        <v>11251.72</v>
      </c>
      <c r="F309" s="29">
        <v>20946.5</v>
      </c>
      <c r="G309" s="29">
        <v>6855.33</v>
      </c>
      <c r="H309" s="29">
        <v>8848.91</v>
      </c>
      <c r="I309" s="29">
        <v>4578.46</v>
      </c>
      <c r="J309" s="29">
        <v>13334.59</v>
      </c>
      <c r="K309" s="29">
        <v>15569.45</v>
      </c>
      <c r="L309" s="29">
        <v>4159.58</v>
      </c>
      <c r="M309" s="29">
        <v>12542.91</v>
      </c>
      <c r="N309" s="29">
        <v>8337.7900000000009</v>
      </c>
      <c r="O309" s="29">
        <v>4065.66</v>
      </c>
      <c r="P309" s="29">
        <v>5575.14</v>
      </c>
      <c r="Q309" s="29">
        <v>6012.2</v>
      </c>
      <c r="R309" s="28"/>
      <c r="S309" s="28"/>
      <c r="T309" s="28"/>
      <c r="U309" s="29">
        <v>1791.93</v>
      </c>
      <c r="V309" s="29">
        <v>841.17</v>
      </c>
      <c r="W309" s="28"/>
      <c r="X309" s="29">
        <v>2985.16</v>
      </c>
      <c r="Y309" s="29">
        <v>50.81</v>
      </c>
      <c r="Z309" s="29">
        <v>62.6</v>
      </c>
      <c r="AA309" s="29">
        <v>11251.72</v>
      </c>
      <c r="AB309" s="29">
        <v>2757.6</v>
      </c>
      <c r="AC309" s="29">
        <v>490.51</v>
      </c>
      <c r="AD309" s="29">
        <v>276.44</v>
      </c>
      <c r="AE309" s="29">
        <v>476.54</v>
      </c>
      <c r="AF309" s="29">
        <v>661.95</v>
      </c>
      <c r="AG309" s="29">
        <v>448.42</v>
      </c>
      <c r="AH309" s="29">
        <v>2380.1</v>
      </c>
      <c r="AI309" s="29">
        <v>1323.52</v>
      </c>
      <c r="AJ309" s="29">
        <v>897.65</v>
      </c>
      <c r="AK309" s="29">
        <v>719.75</v>
      </c>
      <c r="AL309" s="29">
        <v>1231.33</v>
      </c>
      <c r="AM309" s="29">
        <v>1338.9</v>
      </c>
      <c r="AN309" s="29">
        <v>1240.99</v>
      </c>
      <c r="AO309" s="29">
        <v>500.39</v>
      </c>
      <c r="AP309" s="29">
        <v>1238.1600000000001</v>
      </c>
      <c r="AQ309" s="29">
        <v>2606.5100000000002</v>
      </c>
      <c r="AR309" s="29">
        <v>1330.97</v>
      </c>
      <c r="AS309" s="29">
        <v>468.87</v>
      </c>
      <c r="AT309" s="29">
        <v>557.91999999999996</v>
      </c>
      <c r="AU309" s="29">
        <v>6855.33</v>
      </c>
      <c r="AV309" s="29">
        <v>4464.25</v>
      </c>
      <c r="AW309" s="29">
        <v>4384.66</v>
      </c>
      <c r="AX309" s="29">
        <v>4578.46</v>
      </c>
      <c r="AY309" s="29">
        <v>1152.44</v>
      </c>
      <c r="AZ309" s="29">
        <v>3642.48</v>
      </c>
      <c r="BA309" s="29">
        <v>8539.67</v>
      </c>
      <c r="BB309" s="29">
        <v>5212.38</v>
      </c>
      <c r="BC309" s="29">
        <v>567.35</v>
      </c>
      <c r="BD309" s="29">
        <v>3648.31</v>
      </c>
      <c r="BE309" s="29">
        <v>5669.97</v>
      </c>
      <c r="BF309" s="28"/>
      <c r="BG309" s="29">
        <v>4159.58</v>
      </c>
      <c r="BH309" s="29">
        <v>1127.32</v>
      </c>
      <c r="BI309" s="29">
        <v>2768.58</v>
      </c>
      <c r="BJ309" s="29">
        <v>6490.09</v>
      </c>
      <c r="BK309" s="29">
        <v>2156.92</v>
      </c>
      <c r="BL309" s="29">
        <v>3999.81</v>
      </c>
      <c r="BM309" s="29">
        <v>3189.13</v>
      </c>
      <c r="BN309" s="29">
        <v>1148.8499999999999</v>
      </c>
      <c r="BO309" s="29">
        <v>4065.66</v>
      </c>
      <c r="BP309" s="29">
        <v>1899.49</v>
      </c>
      <c r="BQ309" s="29">
        <v>1092.32</v>
      </c>
      <c r="BR309" s="29">
        <v>1933.54</v>
      </c>
      <c r="BS309" s="29">
        <v>376.32</v>
      </c>
      <c r="BT309" s="29">
        <v>273.47000000000003</v>
      </c>
      <c r="BU309" s="29">
        <v>3473.58</v>
      </c>
      <c r="BV309" s="29">
        <v>272.60000000000002</v>
      </c>
      <c r="BW309" s="29">
        <v>595.58000000000004</v>
      </c>
      <c r="BX309" s="29">
        <v>1670.43</v>
      </c>
      <c r="BY309" s="28"/>
      <c r="BZ309" s="28"/>
      <c r="CA309" s="28"/>
      <c r="CB309" s="28"/>
      <c r="CC309" s="29">
        <v>1283.95</v>
      </c>
      <c r="CD309" s="29">
        <v>567.91999999999996</v>
      </c>
      <c r="CE309" s="29">
        <v>211.17</v>
      </c>
      <c r="CF309" s="29">
        <v>183.87</v>
      </c>
      <c r="CG309" s="29">
        <v>493.7</v>
      </c>
    </row>
    <row r="310" spans="1:85" x14ac:dyDescent="0.3">
      <c r="A310" s="24" t="s">
        <v>382</v>
      </c>
      <c r="B310" s="29">
        <v>130858.77</v>
      </c>
      <c r="C310" s="28"/>
      <c r="D310" s="29">
        <v>3111.19</v>
      </c>
      <c r="E310" s="29">
        <v>10634.44</v>
      </c>
      <c r="F310" s="29">
        <v>21074.41</v>
      </c>
      <c r="G310" s="29">
        <v>7138.31</v>
      </c>
      <c r="H310" s="29">
        <v>9493.65</v>
      </c>
      <c r="I310" s="29">
        <v>4765.17</v>
      </c>
      <c r="J310" s="29">
        <v>13492.79</v>
      </c>
      <c r="K310" s="29">
        <v>16175.81</v>
      </c>
      <c r="L310" s="29">
        <v>4305.66</v>
      </c>
      <c r="M310" s="29">
        <v>12380.92</v>
      </c>
      <c r="N310" s="29">
        <v>8512.8700000000008</v>
      </c>
      <c r="O310" s="29">
        <v>4189.71</v>
      </c>
      <c r="P310" s="29">
        <v>5705.41</v>
      </c>
      <c r="Q310" s="29">
        <v>6024.16</v>
      </c>
      <c r="R310" s="28"/>
      <c r="S310" s="28"/>
      <c r="T310" s="28"/>
      <c r="U310" s="29">
        <v>1819.04</v>
      </c>
      <c r="V310" s="29">
        <v>837.22</v>
      </c>
      <c r="W310" s="28"/>
      <c r="X310" s="29">
        <v>2994.99</v>
      </c>
      <c r="Y310" s="29">
        <v>52.81</v>
      </c>
      <c r="Z310" s="29">
        <v>63.39</v>
      </c>
      <c r="AA310" s="29">
        <v>10634.44</v>
      </c>
      <c r="AB310" s="29">
        <v>2781.97</v>
      </c>
      <c r="AC310" s="29">
        <v>500.48</v>
      </c>
      <c r="AD310" s="29">
        <v>279.89999999999998</v>
      </c>
      <c r="AE310" s="29">
        <v>456.28</v>
      </c>
      <c r="AF310" s="29">
        <v>645.12</v>
      </c>
      <c r="AG310" s="29">
        <v>428.88</v>
      </c>
      <c r="AH310" s="29">
        <v>2477.91</v>
      </c>
      <c r="AI310" s="29">
        <v>1353.62</v>
      </c>
      <c r="AJ310" s="29">
        <v>874.47</v>
      </c>
      <c r="AK310" s="29">
        <v>726.49</v>
      </c>
      <c r="AL310" s="29">
        <v>1180.97</v>
      </c>
      <c r="AM310" s="29">
        <v>1325.74</v>
      </c>
      <c r="AN310" s="29">
        <v>1234.17</v>
      </c>
      <c r="AO310" s="29">
        <v>525.39</v>
      </c>
      <c r="AP310" s="29">
        <v>1286.67</v>
      </c>
      <c r="AQ310" s="29">
        <v>2607.9499999999998</v>
      </c>
      <c r="AR310" s="29">
        <v>1358.69</v>
      </c>
      <c r="AS310" s="29">
        <v>472.84</v>
      </c>
      <c r="AT310" s="29">
        <v>556.87</v>
      </c>
      <c r="AU310" s="29">
        <v>7138.31</v>
      </c>
      <c r="AV310" s="29">
        <v>4779.74</v>
      </c>
      <c r="AW310" s="29">
        <v>4713.92</v>
      </c>
      <c r="AX310" s="29">
        <v>4765.17</v>
      </c>
      <c r="AY310" s="29">
        <v>1158.67</v>
      </c>
      <c r="AZ310" s="29">
        <v>3704.53</v>
      </c>
      <c r="BA310" s="29">
        <v>8629.59</v>
      </c>
      <c r="BB310" s="29">
        <v>5306.82</v>
      </c>
      <c r="BC310" s="29">
        <v>596.61</v>
      </c>
      <c r="BD310" s="29">
        <v>3806.75</v>
      </c>
      <c r="BE310" s="29">
        <v>6014.05</v>
      </c>
      <c r="BF310" s="28"/>
      <c r="BG310" s="29">
        <v>4305.66</v>
      </c>
      <c r="BH310" s="29">
        <v>1157.23</v>
      </c>
      <c r="BI310" s="29">
        <v>2916.87</v>
      </c>
      <c r="BJ310" s="29">
        <v>6189.88</v>
      </c>
      <c r="BK310" s="29">
        <v>2116.9299999999998</v>
      </c>
      <c r="BL310" s="29">
        <v>4065.85</v>
      </c>
      <c r="BM310" s="29">
        <v>3277.12</v>
      </c>
      <c r="BN310" s="29">
        <v>1169.9000000000001</v>
      </c>
      <c r="BO310" s="29">
        <v>4189.71</v>
      </c>
      <c r="BP310" s="29">
        <v>1954.42</v>
      </c>
      <c r="BQ310" s="29">
        <v>1117.57</v>
      </c>
      <c r="BR310" s="29">
        <v>1968.46</v>
      </c>
      <c r="BS310" s="29">
        <v>384.49</v>
      </c>
      <c r="BT310" s="29">
        <v>280.48</v>
      </c>
      <c r="BU310" s="29">
        <v>3431.08</v>
      </c>
      <c r="BV310" s="29">
        <v>278.06</v>
      </c>
      <c r="BW310" s="29">
        <v>608.33000000000004</v>
      </c>
      <c r="BX310" s="29">
        <v>1706.69</v>
      </c>
      <c r="BY310" s="28"/>
      <c r="BZ310" s="28"/>
      <c r="CA310" s="28"/>
      <c r="CB310" s="28"/>
      <c r="CC310" s="29">
        <v>1232.6600000000001</v>
      </c>
      <c r="CD310" s="29">
        <v>559.27</v>
      </c>
      <c r="CE310" s="29">
        <v>202.57</v>
      </c>
      <c r="CF310" s="29">
        <v>167.08</v>
      </c>
      <c r="CG310" s="29">
        <v>471.52</v>
      </c>
    </row>
    <row r="311" spans="1:85" x14ac:dyDescent="0.3">
      <c r="A311" s="24" t="s">
        <v>383</v>
      </c>
      <c r="B311" s="29">
        <v>128255.14</v>
      </c>
      <c r="C311" s="28"/>
      <c r="D311" s="29">
        <v>3200.28</v>
      </c>
      <c r="E311" s="29">
        <v>8709.1200000000008</v>
      </c>
      <c r="F311" s="29">
        <v>20583.77</v>
      </c>
      <c r="G311" s="29">
        <v>7099.45</v>
      </c>
      <c r="H311" s="29">
        <v>9631.9699999999993</v>
      </c>
      <c r="I311" s="29">
        <v>4714.79</v>
      </c>
      <c r="J311" s="29">
        <v>13595.82</v>
      </c>
      <c r="K311" s="29">
        <v>16233.64</v>
      </c>
      <c r="L311" s="29">
        <v>4428.28</v>
      </c>
      <c r="M311" s="29">
        <v>11740.03</v>
      </c>
      <c r="N311" s="29">
        <v>8652.89</v>
      </c>
      <c r="O311" s="29">
        <v>4414.3100000000004</v>
      </c>
      <c r="P311" s="29">
        <v>5654.74</v>
      </c>
      <c r="Q311" s="29">
        <v>5661.6</v>
      </c>
      <c r="R311" s="28"/>
      <c r="S311" s="28"/>
      <c r="T311" s="28"/>
      <c r="U311" s="29">
        <v>1855.74</v>
      </c>
      <c r="V311" s="29">
        <v>830.51</v>
      </c>
      <c r="W311" s="28"/>
      <c r="X311" s="29">
        <v>3083.67</v>
      </c>
      <c r="Y311" s="29">
        <v>54.82</v>
      </c>
      <c r="Z311" s="29">
        <v>61.8</v>
      </c>
      <c r="AA311" s="29">
        <v>8709.1200000000008</v>
      </c>
      <c r="AB311" s="29">
        <v>2741.04</v>
      </c>
      <c r="AC311" s="29">
        <v>494.09</v>
      </c>
      <c r="AD311" s="29">
        <v>277.37</v>
      </c>
      <c r="AE311" s="29">
        <v>430.69</v>
      </c>
      <c r="AF311" s="29">
        <v>616.6</v>
      </c>
      <c r="AG311" s="29">
        <v>417.63</v>
      </c>
      <c r="AH311" s="29">
        <v>2416.81</v>
      </c>
      <c r="AI311" s="29">
        <v>1319.11</v>
      </c>
      <c r="AJ311" s="29">
        <v>837.89</v>
      </c>
      <c r="AK311" s="29">
        <v>712.7</v>
      </c>
      <c r="AL311" s="29">
        <v>1192.79</v>
      </c>
      <c r="AM311" s="29">
        <v>1255.79</v>
      </c>
      <c r="AN311" s="29">
        <v>1200.98</v>
      </c>
      <c r="AO311" s="29">
        <v>525.87</v>
      </c>
      <c r="AP311" s="29">
        <v>1274.0999999999999</v>
      </c>
      <c r="AQ311" s="29">
        <v>2506.23</v>
      </c>
      <c r="AR311" s="29">
        <v>1362.07</v>
      </c>
      <c r="AS311" s="29">
        <v>457.41</v>
      </c>
      <c r="AT311" s="29">
        <v>544.6</v>
      </c>
      <c r="AU311" s="29">
        <v>7099.45</v>
      </c>
      <c r="AV311" s="29">
        <v>4849.05</v>
      </c>
      <c r="AW311" s="29">
        <v>4782.92</v>
      </c>
      <c r="AX311" s="29">
        <v>4714.79</v>
      </c>
      <c r="AY311" s="29">
        <v>1146.27</v>
      </c>
      <c r="AZ311" s="29">
        <v>3663.56</v>
      </c>
      <c r="BA311" s="29">
        <v>8786</v>
      </c>
      <c r="BB311" s="29">
        <v>5385.9</v>
      </c>
      <c r="BC311" s="29">
        <v>599.69000000000005</v>
      </c>
      <c r="BD311" s="29">
        <v>3731.5</v>
      </c>
      <c r="BE311" s="29">
        <v>6097.83</v>
      </c>
      <c r="BF311" s="28"/>
      <c r="BG311" s="29">
        <v>4428.28</v>
      </c>
      <c r="BH311" s="29">
        <v>1126.82</v>
      </c>
      <c r="BI311" s="29">
        <v>2845.25</v>
      </c>
      <c r="BJ311" s="29">
        <v>5707.8</v>
      </c>
      <c r="BK311" s="29">
        <v>2060.16</v>
      </c>
      <c r="BL311" s="29">
        <v>4103.6499999999996</v>
      </c>
      <c r="BM311" s="29">
        <v>3396.82</v>
      </c>
      <c r="BN311" s="29">
        <v>1152.42</v>
      </c>
      <c r="BO311" s="29">
        <v>4414.3100000000004</v>
      </c>
      <c r="BP311" s="29">
        <v>1939.91</v>
      </c>
      <c r="BQ311" s="29">
        <v>1106.8599999999999</v>
      </c>
      <c r="BR311" s="29">
        <v>1947.73</v>
      </c>
      <c r="BS311" s="29">
        <v>377.81</v>
      </c>
      <c r="BT311" s="29">
        <v>282.43</v>
      </c>
      <c r="BU311" s="29">
        <v>3044.78</v>
      </c>
      <c r="BV311" s="29">
        <v>276.33999999999997</v>
      </c>
      <c r="BW311" s="29">
        <v>598.79</v>
      </c>
      <c r="BX311" s="29">
        <v>1741.69</v>
      </c>
      <c r="BY311" s="28"/>
      <c r="BZ311" s="28"/>
      <c r="CA311" s="28"/>
      <c r="CB311" s="28"/>
      <c r="CC311" s="29">
        <v>1241.32</v>
      </c>
      <c r="CD311" s="29">
        <v>577.72</v>
      </c>
      <c r="CE311" s="29">
        <v>204.58</v>
      </c>
      <c r="CF311" s="29">
        <v>163.49</v>
      </c>
      <c r="CG311" s="29">
        <v>469.14</v>
      </c>
    </row>
    <row r="312" spans="1:85" x14ac:dyDescent="0.3">
      <c r="A312" s="24" t="s">
        <v>384</v>
      </c>
      <c r="B312" s="29">
        <v>127613.68</v>
      </c>
      <c r="C312" s="28"/>
      <c r="D312" s="29">
        <v>3238.17</v>
      </c>
      <c r="E312" s="29">
        <v>8223.61</v>
      </c>
      <c r="F312" s="29">
        <v>20088.939999999999</v>
      </c>
      <c r="G312" s="29">
        <v>6967.53</v>
      </c>
      <c r="H312" s="29">
        <v>9956.74</v>
      </c>
      <c r="I312" s="29">
        <v>4831.92</v>
      </c>
      <c r="J312" s="29">
        <v>13599.48</v>
      </c>
      <c r="K312" s="29">
        <v>16470.150000000001</v>
      </c>
      <c r="L312" s="29">
        <v>4492.03</v>
      </c>
      <c r="M312" s="29">
        <v>11192.49</v>
      </c>
      <c r="N312" s="29">
        <v>8678.36</v>
      </c>
      <c r="O312" s="29">
        <v>4550.9799999999996</v>
      </c>
      <c r="P312" s="29">
        <v>5795.51</v>
      </c>
      <c r="Q312" s="29">
        <v>5542.27</v>
      </c>
      <c r="R312" s="28"/>
      <c r="S312" s="28"/>
      <c r="T312" s="28"/>
      <c r="U312" s="29">
        <v>1885.69</v>
      </c>
      <c r="V312" s="29">
        <v>825.82</v>
      </c>
      <c r="W312" s="28"/>
      <c r="X312" s="29">
        <v>3117.9</v>
      </c>
      <c r="Y312" s="29">
        <v>57.98</v>
      </c>
      <c r="Z312" s="29">
        <v>62.29</v>
      </c>
      <c r="AA312" s="29">
        <v>8223.61</v>
      </c>
      <c r="AB312" s="29">
        <v>2599.64</v>
      </c>
      <c r="AC312" s="29">
        <v>482.86</v>
      </c>
      <c r="AD312" s="29">
        <v>273.33</v>
      </c>
      <c r="AE312" s="29">
        <v>361.97</v>
      </c>
      <c r="AF312" s="29">
        <v>552.65</v>
      </c>
      <c r="AG312" s="29">
        <v>396.4</v>
      </c>
      <c r="AH312" s="29">
        <v>2323.9899999999998</v>
      </c>
      <c r="AI312" s="29">
        <v>1358.73</v>
      </c>
      <c r="AJ312" s="29">
        <v>797.01</v>
      </c>
      <c r="AK312" s="29">
        <v>675.89</v>
      </c>
      <c r="AL312" s="29">
        <v>1175.8499999999999</v>
      </c>
      <c r="AM312" s="29">
        <v>1260.47</v>
      </c>
      <c r="AN312" s="29">
        <v>1196.6099999999999</v>
      </c>
      <c r="AO312" s="29">
        <v>512.91</v>
      </c>
      <c r="AP312" s="29">
        <v>1308.49</v>
      </c>
      <c r="AQ312" s="29">
        <v>2419.92</v>
      </c>
      <c r="AR312" s="29">
        <v>1404.16</v>
      </c>
      <c r="AS312" s="29">
        <v>438.51</v>
      </c>
      <c r="AT312" s="29">
        <v>549.55999999999995</v>
      </c>
      <c r="AU312" s="29">
        <v>6967.53</v>
      </c>
      <c r="AV312" s="29">
        <v>4986.8900000000003</v>
      </c>
      <c r="AW312" s="29">
        <v>4969.8500000000004</v>
      </c>
      <c r="AX312" s="29">
        <v>4831.92</v>
      </c>
      <c r="AY312" s="29">
        <v>1158.05</v>
      </c>
      <c r="AZ312" s="29">
        <v>3637.63</v>
      </c>
      <c r="BA312" s="29">
        <v>8803.81</v>
      </c>
      <c r="BB312" s="29">
        <v>5515.08</v>
      </c>
      <c r="BC312" s="29">
        <v>625.02</v>
      </c>
      <c r="BD312" s="29">
        <v>3665.16</v>
      </c>
      <c r="BE312" s="29">
        <v>6286.5</v>
      </c>
      <c r="BF312" s="28"/>
      <c r="BG312" s="29">
        <v>4492.03</v>
      </c>
      <c r="BH312" s="29">
        <v>1130.9100000000001</v>
      </c>
      <c r="BI312" s="29">
        <v>2899.62</v>
      </c>
      <c r="BJ312" s="29">
        <v>5123.87</v>
      </c>
      <c r="BK312" s="29">
        <v>2038.08</v>
      </c>
      <c r="BL312" s="29">
        <v>4082.94</v>
      </c>
      <c r="BM312" s="29">
        <v>3454.59</v>
      </c>
      <c r="BN312" s="29">
        <v>1140.83</v>
      </c>
      <c r="BO312" s="29">
        <v>4550.9799999999996</v>
      </c>
      <c r="BP312" s="29">
        <v>1912.72</v>
      </c>
      <c r="BQ312" s="29">
        <v>1116.42</v>
      </c>
      <c r="BR312" s="29">
        <v>2108.71</v>
      </c>
      <c r="BS312" s="29">
        <v>373.53</v>
      </c>
      <c r="BT312" s="29">
        <v>284.12</v>
      </c>
      <c r="BU312" s="29">
        <v>2912.01</v>
      </c>
      <c r="BV312" s="29">
        <v>271.5</v>
      </c>
      <c r="BW312" s="29">
        <v>597.84</v>
      </c>
      <c r="BX312" s="29">
        <v>1760.92</v>
      </c>
      <c r="BY312" s="28"/>
      <c r="BZ312" s="28"/>
      <c r="CA312" s="28"/>
      <c r="CB312" s="28"/>
      <c r="CC312" s="29">
        <v>1257.93</v>
      </c>
      <c r="CD312" s="29">
        <v>597.80999999999995</v>
      </c>
      <c r="CE312" s="29">
        <v>206.79</v>
      </c>
      <c r="CF312" s="29">
        <v>159.08000000000001</v>
      </c>
      <c r="CG312" s="29">
        <v>464.65</v>
      </c>
    </row>
    <row r="313" spans="1:85" x14ac:dyDescent="0.3">
      <c r="A313" s="24" t="s">
        <v>385</v>
      </c>
      <c r="B313" s="29">
        <v>126457.63</v>
      </c>
      <c r="C313" s="28"/>
      <c r="D313" s="29">
        <v>3245.48</v>
      </c>
      <c r="E313" s="29">
        <v>8703.7900000000009</v>
      </c>
      <c r="F313" s="29">
        <v>18490.009999999998</v>
      </c>
      <c r="G313" s="29">
        <v>6828.96</v>
      </c>
      <c r="H313" s="29">
        <v>10157.74</v>
      </c>
      <c r="I313" s="29">
        <v>4823.2299999999996</v>
      </c>
      <c r="J313" s="29">
        <v>13596.33</v>
      </c>
      <c r="K313" s="29">
        <v>16519.349999999999</v>
      </c>
      <c r="L313" s="29">
        <v>4448.34</v>
      </c>
      <c r="M313" s="29">
        <v>11197.77</v>
      </c>
      <c r="N313" s="29">
        <v>8650.1299999999992</v>
      </c>
      <c r="O313" s="29">
        <v>4615.22</v>
      </c>
      <c r="P313" s="29">
        <v>5605.56</v>
      </c>
      <c r="Q313" s="29">
        <v>5574.47</v>
      </c>
      <c r="R313" s="28"/>
      <c r="S313" s="28"/>
      <c r="T313" s="28"/>
      <c r="U313" s="29">
        <v>1884.63</v>
      </c>
      <c r="V313" s="29">
        <v>822.92</v>
      </c>
      <c r="W313" s="28"/>
      <c r="X313" s="29">
        <v>3123.42</v>
      </c>
      <c r="Y313" s="29">
        <v>58.05</v>
      </c>
      <c r="Z313" s="29">
        <v>64.02</v>
      </c>
      <c r="AA313" s="29">
        <v>8703.7900000000009</v>
      </c>
      <c r="AB313" s="29">
        <v>2355.25</v>
      </c>
      <c r="AC313" s="29">
        <v>395.21</v>
      </c>
      <c r="AD313" s="29">
        <v>249.6</v>
      </c>
      <c r="AE313" s="29">
        <v>331.01</v>
      </c>
      <c r="AF313" s="29">
        <v>501.02</v>
      </c>
      <c r="AG313" s="29">
        <v>365.15</v>
      </c>
      <c r="AH313" s="29">
        <v>2045.63</v>
      </c>
      <c r="AI313" s="29">
        <v>1245.1600000000001</v>
      </c>
      <c r="AJ313" s="29">
        <v>749.87</v>
      </c>
      <c r="AK313" s="29">
        <v>625.76</v>
      </c>
      <c r="AL313" s="29">
        <v>1129.76</v>
      </c>
      <c r="AM313" s="29">
        <v>1217.04</v>
      </c>
      <c r="AN313" s="29">
        <v>1126.27</v>
      </c>
      <c r="AO313" s="29">
        <v>451.64</v>
      </c>
      <c r="AP313" s="29">
        <v>1220.54</v>
      </c>
      <c r="AQ313" s="29">
        <v>2227.56</v>
      </c>
      <c r="AR313" s="29">
        <v>1320.82</v>
      </c>
      <c r="AS313" s="29">
        <v>406.12</v>
      </c>
      <c r="AT313" s="29">
        <v>526.59</v>
      </c>
      <c r="AU313" s="29">
        <v>6828.96</v>
      </c>
      <c r="AV313" s="29">
        <v>5038.76</v>
      </c>
      <c r="AW313" s="29">
        <v>5118.97</v>
      </c>
      <c r="AX313" s="29">
        <v>4823.2299999999996</v>
      </c>
      <c r="AY313" s="29">
        <v>1155.3900000000001</v>
      </c>
      <c r="AZ313" s="29">
        <v>3603.81</v>
      </c>
      <c r="BA313" s="29">
        <v>8837.1200000000008</v>
      </c>
      <c r="BB313" s="29">
        <v>5596</v>
      </c>
      <c r="BC313" s="29">
        <v>615.91</v>
      </c>
      <c r="BD313" s="29">
        <v>3534.94</v>
      </c>
      <c r="BE313" s="29">
        <v>6380.35</v>
      </c>
      <c r="BF313" s="28"/>
      <c r="BG313" s="29">
        <v>4448.34</v>
      </c>
      <c r="BH313" s="29">
        <v>1128</v>
      </c>
      <c r="BI313" s="29">
        <v>2903.87</v>
      </c>
      <c r="BJ313" s="29">
        <v>5158.13</v>
      </c>
      <c r="BK313" s="29">
        <v>2007.77</v>
      </c>
      <c r="BL313" s="29">
        <v>4068.34</v>
      </c>
      <c r="BM313" s="29">
        <v>3443.96</v>
      </c>
      <c r="BN313" s="29">
        <v>1137.8399999999999</v>
      </c>
      <c r="BO313" s="29">
        <v>4615.22</v>
      </c>
      <c r="BP313" s="29">
        <v>1873.24</v>
      </c>
      <c r="BQ313" s="29">
        <v>1100.6400000000001</v>
      </c>
      <c r="BR313" s="29">
        <v>1974.85</v>
      </c>
      <c r="BS313" s="29">
        <v>370.31</v>
      </c>
      <c r="BT313" s="29">
        <v>286.52</v>
      </c>
      <c r="BU313" s="29">
        <v>2964.93</v>
      </c>
      <c r="BV313" s="29">
        <v>264.02</v>
      </c>
      <c r="BW313" s="29">
        <v>596.59</v>
      </c>
      <c r="BX313" s="29">
        <v>1748.94</v>
      </c>
      <c r="BY313" s="28"/>
      <c r="BZ313" s="28"/>
      <c r="CA313" s="28"/>
      <c r="CB313" s="28"/>
      <c r="CC313" s="29">
        <v>1268.95</v>
      </c>
      <c r="CD313" s="29">
        <v>616.74</v>
      </c>
      <c r="CE313" s="29">
        <v>209.55</v>
      </c>
      <c r="CF313" s="29">
        <v>159.56</v>
      </c>
      <c r="CG313" s="29">
        <v>456.72</v>
      </c>
    </row>
    <row r="314" spans="1:85" x14ac:dyDescent="0.3">
      <c r="A314" s="24" t="s">
        <v>386</v>
      </c>
      <c r="B314" s="29">
        <v>128655.52</v>
      </c>
      <c r="C314" s="28"/>
      <c r="D314" s="29">
        <v>3316.06</v>
      </c>
      <c r="E314" s="29">
        <v>10105.92</v>
      </c>
      <c r="F314" s="29">
        <v>18640.05</v>
      </c>
      <c r="G314" s="29">
        <v>6948.26</v>
      </c>
      <c r="H314" s="29">
        <v>10235.99</v>
      </c>
      <c r="I314" s="29">
        <v>4866.2</v>
      </c>
      <c r="J314" s="29">
        <v>13969.42</v>
      </c>
      <c r="K314" s="29">
        <v>16572.63</v>
      </c>
      <c r="L314" s="29">
        <v>4554.91</v>
      </c>
      <c r="M314" s="29">
        <v>10567.06</v>
      </c>
      <c r="N314" s="29">
        <v>8724.5</v>
      </c>
      <c r="O314" s="29">
        <v>4762.74</v>
      </c>
      <c r="P314" s="29">
        <v>5637.83</v>
      </c>
      <c r="Q314" s="29">
        <v>5727.98</v>
      </c>
      <c r="R314" s="28"/>
      <c r="S314" s="28"/>
      <c r="T314" s="28"/>
      <c r="U314" s="29">
        <v>1861.61</v>
      </c>
      <c r="V314" s="29">
        <v>834.02</v>
      </c>
      <c r="W314" s="28"/>
      <c r="X314" s="29">
        <v>3188.2</v>
      </c>
      <c r="Y314" s="29">
        <v>61.24</v>
      </c>
      <c r="Z314" s="29">
        <v>66.62</v>
      </c>
      <c r="AA314" s="29">
        <v>10105.92</v>
      </c>
      <c r="AB314" s="29">
        <v>2511.0700000000002</v>
      </c>
      <c r="AC314" s="29">
        <v>388.46</v>
      </c>
      <c r="AD314" s="29">
        <v>249.06</v>
      </c>
      <c r="AE314" s="29">
        <v>370.1</v>
      </c>
      <c r="AF314" s="29">
        <v>503.95</v>
      </c>
      <c r="AG314" s="29">
        <v>371.1</v>
      </c>
      <c r="AH314" s="29">
        <v>1986.78</v>
      </c>
      <c r="AI314" s="29">
        <v>1203.05</v>
      </c>
      <c r="AJ314" s="29">
        <v>773.47</v>
      </c>
      <c r="AK314" s="29">
        <v>655.01</v>
      </c>
      <c r="AL314" s="29">
        <v>1131.82</v>
      </c>
      <c r="AM314" s="29">
        <v>1268.6400000000001</v>
      </c>
      <c r="AN314" s="29">
        <v>1139</v>
      </c>
      <c r="AO314" s="29">
        <v>428.88</v>
      </c>
      <c r="AP314" s="29">
        <v>1186.01</v>
      </c>
      <c r="AQ314" s="29">
        <v>2230.31</v>
      </c>
      <c r="AR314" s="29">
        <v>1304.4000000000001</v>
      </c>
      <c r="AS314" s="29">
        <v>408.73</v>
      </c>
      <c r="AT314" s="29">
        <v>530.21</v>
      </c>
      <c r="AU314" s="29">
        <v>6948.26</v>
      </c>
      <c r="AV314" s="29">
        <v>5046.97</v>
      </c>
      <c r="AW314" s="29">
        <v>5189.0200000000004</v>
      </c>
      <c r="AX314" s="29">
        <v>4866.2</v>
      </c>
      <c r="AY314" s="29">
        <v>1190.1300000000001</v>
      </c>
      <c r="AZ314" s="29">
        <v>3710.4</v>
      </c>
      <c r="BA314" s="29">
        <v>9068.89</v>
      </c>
      <c r="BB314" s="29">
        <v>5760.52</v>
      </c>
      <c r="BC314" s="29">
        <v>627.67999999999995</v>
      </c>
      <c r="BD314" s="29">
        <v>3478.43</v>
      </c>
      <c r="BE314" s="29">
        <v>6330.51</v>
      </c>
      <c r="BF314" s="28"/>
      <c r="BG314" s="29">
        <v>4554.91</v>
      </c>
      <c r="BH314" s="29">
        <v>1058.27</v>
      </c>
      <c r="BI314" s="29">
        <v>2547.9499999999998</v>
      </c>
      <c r="BJ314" s="29">
        <v>4976.4799999999996</v>
      </c>
      <c r="BK314" s="29">
        <v>1984.36</v>
      </c>
      <c r="BL314" s="29">
        <v>4091.32</v>
      </c>
      <c r="BM314" s="29">
        <v>3504.77</v>
      </c>
      <c r="BN314" s="29">
        <v>1128.4000000000001</v>
      </c>
      <c r="BO314" s="29">
        <v>4762.74</v>
      </c>
      <c r="BP314" s="29">
        <v>1882.92</v>
      </c>
      <c r="BQ314" s="29">
        <v>1109.5</v>
      </c>
      <c r="BR314" s="29">
        <v>1976.88</v>
      </c>
      <c r="BS314" s="29">
        <v>374.89</v>
      </c>
      <c r="BT314" s="29">
        <v>293.64</v>
      </c>
      <c r="BU314" s="29">
        <v>3106.78</v>
      </c>
      <c r="BV314" s="29">
        <v>259.93</v>
      </c>
      <c r="BW314" s="29">
        <v>587.72</v>
      </c>
      <c r="BX314" s="29">
        <v>1773.56</v>
      </c>
      <c r="BY314" s="28"/>
      <c r="BZ314" s="28"/>
      <c r="CA314" s="28"/>
      <c r="CB314" s="28"/>
      <c r="CC314" s="29">
        <v>1266.31</v>
      </c>
      <c r="CD314" s="29">
        <v>618.32000000000005</v>
      </c>
      <c r="CE314" s="29">
        <v>209.5</v>
      </c>
      <c r="CF314" s="29">
        <v>160.27000000000001</v>
      </c>
      <c r="CG314" s="29">
        <v>453.15</v>
      </c>
    </row>
    <row r="315" spans="1:85" x14ac:dyDescent="0.3">
      <c r="A315" s="24" t="s">
        <v>387</v>
      </c>
      <c r="B315" s="29">
        <v>125256.26</v>
      </c>
      <c r="C315" s="28"/>
      <c r="D315" s="29">
        <v>3367.88</v>
      </c>
      <c r="E315" s="29">
        <v>11603.35</v>
      </c>
      <c r="F315" s="29">
        <v>17593.28</v>
      </c>
      <c r="G315" s="29">
        <v>6391.15</v>
      </c>
      <c r="H315" s="29">
        <v>9514.02</v>
      </c>
      <c r="I315" s="29">
        <v>4601.33</v>
      </c>
      <c r="J315" s="29">
        <v>13600.11</v>
      </c>
      <c r="K315" s="29">
        <v>15869.9</v>
      </c>
      <c r="L315" s="29">
        <v>4323.25</v>
      </c>
      <c r="M315" s="29">
        <v>10319.51</v>
      </c>
      <c r="N315" s="29">
        <v>8463.35</v>
      </c>
      <c r="O315" s="29">
        <v>4583.42</v>
      </c>
      <c r="P315" s="29">
        <v>5441.8</v>
      </c>
      <c r="Q315" s="29">
        <v>5679.94</v>
      </c>
      <c r="R315" s="28"/>
      <c r="S315" s="28"/>
      <c r="T315" s="28"/>
      <c r="U315" s="29">
        <v>1795.76</v>
      </c>
      <c r="V315" s="29">
        <v>805.07</v>
      </c>
      <c r="W315" s="28"/>
      <c r="X315" s="29">
        <v>3238.42</v>
      </c>
      <c r="Y315" s="29">
        <v>62.89</v>
      </c>
      <c r="Z315" s="29">
        <v>66.569999999999993</v>
      </c>
      <c r="AA315" s="29">
        <v>11603.35</v>
      </c>
      <c r="AB315" s="29">
        <v>2468.6</v>
      </c>
      <c r="AC315" s="29">
        <v>382.77</v>
      </c>
      <c r="AD315" s="29">
        <v>241.35</v>
      </c>
      <c r="AE315" s="29">
        <v>350.77</v>
      </c>
      <c r="AF315" s="29">
        <v>460.02</v>
      </c>
      <c r="AG315" s="29">
        <v>335.47</v>
      </c>
      <c r="AH315" s="29">
        <v>1852.18</v>
      </c>
      <c r="AI315" s="29">
        <v>1121.73</v>
      </c>
      <c r="AJ315" s="29">
        <v>711.64</v>
      </c>
      <c r="AK315" s="29">
        <v>619.03</v>
      </c>
      <c r="AL315" s="29">
        <v>1036.4100000000001</v>
      </c>
      <c r="AM315" s="29">
        <v>1269.3</v>
      </c>
      <c r="AN315" s="29">
        <v>1075.94</v>
      </c>
      <c r="AO315" s="29">
        <v>391.07</v>
      </c>
      <c r="AP315" s="29">
        <v>1132.17</v>
      </c>
      <c r="AQ315" s="29">
        <v>2029.59</v>
      </c>
      <c r="AR315" s="29">
        <v>1227.18</v>
      </c>
      <c r="AS315" s="29">
        <v>390.74</v>
      </c>
      <c r="AT315" s="29">
        <v>497.33</v>
      </c>
      <c r="AU315" s="29">
        <v>6391.15</v>
      </c>
      <c r="AV315" s="29">
        <v>4665.38</v>
      </c>
      <c r="AW315" s="29">
        <v>4848.6400000000003</v>
      </c>
      <c r="AX315" s="29">
        <v>4601.33</v>
      </c>
      <c r="AY315" s="29">
        <v>1176.54</v>
      </c>
      <c r="AZ315" s="29">
        <v>3615.82</v>
      </c>
      <c r="BA315" s="29">
        <v>8807.76</v>
      </c>
      <c r="BB315" s="29">
        <v>5620.39</v>
      </c>
      <c r="BC315" s="29">
        <v>584.11</v>
      </c>
      <c r="BD315" s="29">
        <v>3446.14</v>
      </c>
      <c r="BE315" s="29">
        <v>5834.44</v>
      </c>
      <c r="BF315" s="28"/>
      <c r="BG315" s="29">
        <v>4323.25</v>
      </c>
      <c r="BH315" s="29">
        <v>1029.8699999999999</v>
      </c>
      <c r="BI315" s="29">
        <v>2446.33</v>
      </c>
      <c r="BJ315" s="29">
        <v>4913.03</v>
      </c>
      <c r="BK315" s="29">
        <v>1930.28</v>
      </c>
      <c r="BL315" s="29">
        <v>4014.64</v>
      </c>
      <c r="BM315" s="29">
        <v>3348.7</v>
      </c>
      <c r="BN315" s="29">
        <v>1100</v>
      </c>
      <c r="BO315" s="29">
        <v>4583.42</v>
      </c>
      <c r="BP315" s="29">
        <v>1816.15</v>
      </c>
      <c r="BQ315" s="29">
        <v>1075.74</v>
      </c>
      <c r="BR315" s="29">
        <v>1890.95</v>
      </c>
      <c r="BS315" s="29">
        <v>367.44</v>
      </c>
      <c r="BT315" s="29">
        <v>291.52</v>
      </c>
      <c r="BU315" s="29">
        <v>3164</v>
      </c>
      <c r="BV315" s="29">
        <v>250.69</v>
      </c>
      <c r="BW315" s="29">
        <v>555.61</v>
      </c>
      <c r="BX315" s="29">
        <v>1709.64</v>
      </c>
      <c r="BY315" s="28"/>
      <c r="BZ315" s="28"/>
      <c r="CA315" s="28"/>
      <c r="CB315" s="28"/>
      <c r="CC315" s="29">
        <v>1241.0899999999999</v>
      </c>
      <c r="CD315" s="29">
        <v>620.52</v>
      </c>
      <c r="CE315" s="29">
        <v>212.65</v>
      </c>
      <c r="CF315" s="29">
        <v>159.19999999999999</v>
      </c>
      <c r="CG315" s="29">
        <v>462.17</v>
      </c>
    </row>
    <row r="316" spans="1:85" x14ac:dyDescent="0.3">
      <c r="A316" s="24" t="s">
        <v>388</v>
      </c>
      <c r="B316" s="29">
        <v>117197.57</v>
      </c>
      <c r="C316" s="28"/>
      <c r="D316" s="29">
        <v>3131.3</v>
      </c>
      <c r="E316" s="29">
        <v>11117.73</v>
      </c>
      <c r="F316" s="29">
        <v>16826.59</v>
      </c>
      <c r="G316" s="29">
        <v>5824.49</v>
      </c>
      <c r="H316" s="29">
        <v>8266.06</v>
      </c>
      <c r="I316" s="29">
        <v>3985.19</v>
      </c>
      <c r="J316" s="29">
        <v>12901.84</v>
      </c>
      <c r="K316" s="29">
        <v>14335.7</v>
      </c>
      <c r="L316" s="29">
        <v>4087.53</v>
      </c>
      <c r="M316" s="29">
        <v>10161</v>
      </c>
      <c r="N316" s="29">
        <v>8080.15</v>
      </c>
      <c r="O316" s="29">
        <v>4327.41</v>
      </c>
      <c r="P316" s="29">
        <v>5272.29</v>
      </c>
      <c r="Q316" s="29">
        <v>5153.4399999999996</v>
      </c>
      <c r="R316" s="28"/>
      <c r="S316" s="28"/>
      <c r="T316" s="28"/>
      <c r="U316" s="29">
        <v>1704.09</v>
      </c>
      <c r="V316" s="29">
        <v>769.2</v>
      </c>
      <c r="W316" s="28"/>
      <c r="X316" s="29">
        <v>3011.26</v>
      </c>
      <c r="Y316" s="29">
        <v>58.7</v>
      </c>
      <c r="Z316" s="29">
        <v>61.34</v>
      </c>
      <c r="AA316" s="29">
        <v>11117.73</v>
      </c>
      <c r="AB316" s="29">
        <v>2391.8200000000002</v>
      </c>
      <c r="AC316" s="29">
        <v>358.08</v>
      </c>
      <c r="AD316" s="29">
        <v>222.6</v>
      </c>
      <c r="AE316" s="29">
        <v>357.49</v>
      </c>
      <c r="AF316" s="29">
        <v>448.16</v>
      </c>
      <c r="AG316" s="29">
        <v>329.18</v>
      </c>
      <c r="AH316" s="29">
        <v>1757.08</v>
      </c>
      <c r="AI316" s="29">
        <v>1060.8900000000001</v>
      </c>
      <c r="AJ316" s="29">
        <v>681.8</v>
      </c>
      <c r="AK316" s="29">
        <v>610.38</v>
      </c>
      <c r="AL316" s="29">
        <v>970.52</v>
      </c>
      <c r="AM316" s="29">
        <v>1174.49</v>
      </c>
      <c r="AN316" s="29">
        <v>1027.26</v>
      </c>
      <c r="AO316" s="29">
        <v>372.73</v>
      </c>
      <c r="AP316" s="29">
        <v>1050.51</v>
      </c>
      <c r="AQ316" s="29">
        <v>1982</v>
      </c>
      <c r="AR316" s="29">
        <v>1192.32</v>
      </c>
      <c r="AS316" s="29">
        <v>372.1</v>
      </c>
      <c r="AT316" s="29">
        <v>467.2</v>
      </c>
      <c r="AU316" s="29">
        <v>5824.49</v>
      </c>
      <c r="AV316" s="29">
        <v>4037.21</v>
      </c>
      <c r="AW316" s="29">
        <v>4228.8500000000004</v>
      </c>
      <c r="AX316" s="29">
        <v>3985.19</v>
      </c>
      <c r="AY316" s="29">
        <v>1093.78</v>
      </c>
      <c r="AZ316" s="29">
        <v>3416.11</v>
      </c>
      <c r="BA316" s="29">
        <v>8391.9500000000007</v>
      </c>
      <c r="BB316" s="29">
        <v>5270.92</v>
      </c>
      <c r="BC316" s="29">
        <v>494.62</v>
      </c>
      <c r="BD316" s="29">
        <v>3105.21</v>
      </c>
      <c r="BE316" s="29">
        <v>5081.0200000000004</v>
      </c>
      <c r="BF316" s="28"/>
      <c r="BG316" s="29">
        <v>4087.53</v>
      </c>
      <c r="BH316" s="29">
        <v>994.64</v>
      </c>
      <c r="BI316" s="29">
        <v>2380.29</v>
      </c>
      <c r="BJ316" s="29">
        <v>4906.4399999999996</v>
      </c>
      <c r="BK316" s="29">
        <v>1879.62</v>
      </c>
      <c r="BL316" s="29">
        <v>3871.74</v>
      </c>
      <c r="BM316" s="29">
        <v>3140.45</v>
      </c>
      <c r="BN316" s="29">
        <v>1067.97</v>
      </c>
      <c r="BO316" s="29">
        <v>4327.41</v>
      </c>
      <c r="BP316" s="29">
        <v>1740.93</v>
      </c>
      <c r="BQ316" s="29">
        <v>1046.27</v>
      </c>
      <c r="BR316" s="29">
        <v>1852.35</v>
      </c>
      <c r="BS316" s="29">
        <v>350.74</v>
      </c>
      <c r="BT316" s="29">
        <v>281.99</v>
      </c>
      <c r="BU316" s="29">
        <v>2803.88</v>
      </c>
      <c r="BV316" s="29">
        <v>234.89</v>
      </c>
      <c r="BW316" s="29">
        <v>495.78</v>
      </c>
      <c r="BX316" s="29">
        <v>1618.89</v>
      </c>
      <c r="BY316" s="28"/>
      <c r="BZ316" s="28"/>
      <c r="CA316" s="28"/>
      <c r="CB316" s="28"/>
      <c r="CC316" s="29">
        <v>1198.3800000000001</v>
      </c>
      <c r="CD316" s="29">
        <v>597.38</v>
      </c>
      <c r="CE316" s="29">
        <v>204.43</v>
      </c>
      <c r="CF316" s="29">
        <v>154.05000000000001</v>
      </c>
      <c r="CG316" s="29">
        <v>446.58</v>
      </c>
    </row>
    <row r="317" spans="1:85" x14ac:dyDescent="0.3">
      <c r="A317" s="24" t="s">
        <v>389</v>
      </c>
      <c r="B317" s="29">
        <v>118120.61</v>
      </c>
      <c r="C317" s="28"/>
      <c r="D317" s="29">
        <v>3250.31</v>
      </c>
      <c r="E317" s="29">
        <v>10612.88</v>
      </c>
      <c r="F317" s="29">
        <v>17778.77</v>
      </c>
      <c r="G317" s="29">
        <v>5901.87</v>
      </c>
      <c r="H317" s="29">
        <v>7916.33</v>
      </c>
      <c r="I317" s="29">
        <v>3899.1</v>
      </c>
      <c r="J317" s="29">
        <v>13326.83</v>
      </c>
      <c r="K317" s="29">
        <v>14134.84</v>
      </c>
      <c r="L317" s="29">
        <v>4280.6000000000004</v>
      </c>
      <c r="M317" s="29">
        <v>9925.7199999999993</v>
      </c>
      <c r="N317" s="29">
        <v>8288.57</v>
      </c>
      <c r="O317" s="29">
        <v>4556.01</v>
      </c>
      <c r="P317" s="29">
        <v>5349.16</v>
      </c>
      <c r="Q317" s="29">
        <v>5057.32</v>
      </c>
      <c r="R317" s="28"/>
      <c r="S317" s="28"/>
      <c r="T317" s="28"/>
      <c r="U317" s="29">
        <v>1768.75</v>
      </c>
      <c r="V317" s="29">
        <v>765.02</v>
      </c>
      <c r="W317" s="28"/>
      <c r="X317" s="29">
        <v>3128.34</v>
      </c>
      <c r="Y317" s="29">
        <v>60.9</v>
      </c>
      <c r="Z317" s="29">
        <v>61.08</v>
      </c>
      <c r="AA317" s="29">
        <v>10612.88</v>
      </c>
      <c r="AB317" s="29">
        <v>2632.58</v>
      </c>
      <c r="AC317" s="29">
        <v>372.85</v>
      </c>
      <c r="AD317" s="29">
        <v>234.68</v>
      </c>
      <c r="AE317" s="29">
        <v>388.96</v>
      </c>
      <c r="AF317" s="29">
        <v>489.66</v>
      </c>
      <c r="AG317" s="29">
        <v>357.52</v>
      </c>
      <c r="AH317" s="29">
        <v>1911.56</v>
      </c>
      <c r="AI317" s="29">
        <v>1067.3</v>
      </c>
      <c r="AJ317" s="29">
        <v>730.55</v>
      </c>
      <c r="AK317" s="29">
        <v>668.82</v>
      </c>
      <c r="AL317" s="29">
        <v>1018.94</v>
      </c>
      <c r="AM317" s="29">
        <v>1165.3699999999999</v>
      </c>
      <c r="AN317" s="29">
        <v>1057.42</v>
      </c>
      <c r="AO317" s="29">
        <v>394.08</v>
      </c>
      <c r="AP317" s="29">
        <v>1072.8599999999999</v>
      </c>
      <c r="AQ317" s="29">
        <v>2115.64</v>
      </c>
      <c r="AR317" s="29">
        <v>1221.1500000000001</v>
      </c>
      <c r="AS317" s="29">
        <v>388.88</v>
      </c>
      <c r="AT317" s="29">
        <v>489.95</v>
      </c>
      <c r="AU317" s="29">
        <v>5901.87</v>
      </c>
      <c r="AV317" s="29">
        <v>3931.87</v>
      </c>
      <c r="AW317" s="29">
        <v>3984.46</v>
      </c>
      <c r="AX317" s="29">
        <v>3899.1</v>
      </c>
      <c r="AY317" s="29">
        <v>1119.52</v>
      </c>
      <c r="AZ317" s="29">
        <v>3478.09</v>
      </c>
      <c r="BA317" s="29">
        <v>8729.2199999999993</v>
      </c>
      <c r="BB317" s="29">
        <v>5370.13</v>
      </c>
      <c r="BC317" s="29">
        <v>434.91</v>
      </c>
      <c r="BD317" s="29">
        <v>3111.52</v>
      </c>
      <c r="BE317" s="29">
        <v>4832.76</v>
      </c>
      <c r="BF317" s="28"/>
      <c r="BG317" s="29">
        <v>4280.6000000000004</v>
      </c>
      <c r="BH317" s="29">
        <v>978.02</v>
      </c>
      <c r="BI317" s="29">
        <v>2316.88</v>
      </c>
      <c r="BJ317" s="29">
        <v>4721.38</v>
      </c>
      <c r="BK317" s="29">
        <v>1909.44</v>
      </c>
      <c r="BL317" s="29">
        <v>3962.36</v>
      </c>
      <c r="BM317" s="29">
        <v>3247.79</v>
      </c>
      <c r="BN317" s="29">
        <v>1078.42</v>
      </c>
      <c r="BO317" s="29">
        <v>4556.01</v>
      </c>
      <c r="BP317" s="29">
        <v>1780.1</v>
      </c>
      <c r="BQ317" s="29">
        <v>1062.83</v>
      </c>
      <c r="BR317" s="29">
        <v>1865.17</v>
      </c>
      <c r="BS317" s="29">
        <v>353.55</v>
      </c>
      <c r="BT317" s="29">
        <v>287.51</v>
      </c>
      <c r="BU317" s="29">
        <v>2668.08</v>
      </c>
      <c r="BV317" s="29">
        <v>237.77</v>
      </c>
      <c r="BW317" s="29">
        <v>473.58</v>
      </c>
      <c r="BX317" s="29">
        <v>1677.89</v>
      </c>
      <c r="BY317" s="28"/>
      <c r="BZ317" s="28"/>
      <c r="CA317" s="28"/>
      <c r="CB317" s="28"/>
      <c r="CC317" s="29">
        <v>1129.79</v>
      </c>
      <c r="CD317" s="29">
        <v>574.29999999999995</v>
      </c>
      <c r="CE317" s="29">
        <v>193.02</v>
      </c>
      <c r="CF317" s="29">
        <v>145.85</v>
      </c>
      <c r="CG317" s="29">
        <v>430.34</v>
      </c>
    </row>
    <row r="318" spans="1:85" x14ac:dyDescent="0.3">
      <c r="A318" s="24" t="s">
        <v>390</v>
      </c>
      <c r="B318" s="29">
        <v>123799.3</v>
      </c>
      <c r="C318" s="28"/>
      <c r="D318" s="29">
        <v>3614.58</v>
      </c>
      <c r="E318" s="29">
        <v>10172.68</v>
      </c>
      <c r="F318" s="29">
        <v>18718.45</v>
      </c>
      <c r="G318" s="29">
        <v>6135.56</v>
      </c>
      <c r="H318" s="29">
        <v>8035.07</v>
      </c>
      <c r="I318" s="29">
        <v>4013.23</v>
      </c>
      <c r="J318" s="29">
        <v>14244.53</v>
      </c>
      <c r="K318" s="29">
        <v>15032.81</v>
      </c>
      <c r="L318" s="29">
        <v>4553.9799999999996</v>
      </c>
      <c r="M318" s="29">
        <v>10636.22</v>
      </c>
      <c r="N318" s="29">
        <v>8814.17</v>
      </c>
      <c r="O318" s="29">
        <v>4892.91</v>
      </c>
      <c r="P318" s="29">
        <v>5697.84</v>
      </c>
      <c r="Q318" s="29">
        <v>5133.95</v>
      </c>
      <c r="R318" s="28"/>
      <c r="S318" s="28"/>
      <c r="T318" s="28"/>
      <c r="U318" s="29">
        <v>1898.16</v>
      </c>
      <c r="V318" s="29">
        <v>809.04</v>
      </c>
      <c r="W318" s="28"/>
      <c r="X318" s="29">
        <v>3482.82</v>
      </c>
      <c r="Y318" s="29">
        <v>66.75</v>
      </c>
      <c r="Z318" s="29">
        <v>65.010000000000005</v>
      </c>
      <c r="AA318" s="29">
        <v>10172.68</v>
      </c>
      <c r="AB318" s="29">
        <v>3014.47</v>
      </c>
      <c r="AC318" s="29">
        <v>373.49</v>
      </c>
      <c r="AD318" s="29">
        <v>241.92</v>
      </c>
      <c r="AE318" s="29">
        <v>392.66</v>
      </c>
      <c r="AF318" s="29">
        <v>502.81</v>
      </c>
      <c r="AG318" s="29">
        <v>376.08</v>
      </c>
      <c r="AH318" s="29">
        <v>2011.05</v>
      </c>
      <c r="AI318" s="29">
        <v>1112.27</v>
      </c>
      <c r="AJ318" s="29">
        <v>742.58</v>
      </c>
      <c r="AK318" s="29">
        <v>689.4</v>
      </c>
      <c r="AL318" s="29">
        <v>1098.18</v>
      </c>
      <c r="AM318" s="29">
        <v>1170.74</v>
      </c>
      <c r="AN318" s="29">
        <v>1092.1099999999999</v>
      </c>
      <c r="AO318" s="29">
        <v>405.99</v>
      </c>
      <c r="AP318" s="29">
        <v>1112.7</v>
      </c>
      <c r="AQ318" s="29">
        <v>2193.98</v>
      </c>
      <c r="AR318" s="29">
        <v>1272.0899999999999</v>
      </c>
      <c r="AS318" s="29">
        <v>402.21</v>
      </c>
      <c r="AT318" s="29">
        <v>513.73</v>
      </c>
      <c r="AU318" s="29">
        <v>6135.56</v>
      </c>
      <c r="AV318" s="29">
        <v>4029.76</v>
      </c>
      <c r="AW318" s="29">
        <v>4005.31</v>
      </c>
      <c r="AX318" s="29">
        <v>4013.23</v>
      </c>
      <c r="AY318" s="29">
        <v>1170.2</v>
      </c>
      <c r="AZ318" s="29">
        <v>3667.04</v>
      </c>
      <c r="BA318" s="29">
        <v>9407.2900000000009</v>
      </c>
      <c r="BB318" s="29">
        <v>5781.47</v>
      </c>
      <c r="BC318" s="29">
        <v>478.52</v>
      </c>
      <c r="BD318" s="29">
        <v>3500.77</v>
      </c>
      <c r="BE318" s="29">
        <v>4892.3599999999997</v>
      </c>
      <c r="BF318" s="28"/>
      <c r="BG318" s="29">
        <v>4553.9799999999996</v>
      </c>
      <c r="BH318" s="29">
        <v>1080.1500000000001</v>
      </c>
      <c r="BI318" s="29">
        <v>2709.34</v>
      </c>
      <c r="BJ318" s="29">
        <v>4862.33</v>
      </c>
      <c r="BK318" s="29">
        <v>1984.39</v>
      </c>
      <c r="BL318" s="29">
        <v>4224.6000000000004</v>
      </c>
      <c r="BM318" s="29">
        <v>3456.58</v>
      </c>
      <c r="BN318" s="29">
        <v>1133</v>
      </c>
      <c r="BO318" s="29">
        <v>4892.91</v>
      </c>
      <c r="BP318" s="29">
        <v>1881.49</v>
      </c>
      <c r="BQ318" s="29">
        <v>1119.4000000000001</v>
      </c>
      <c r="BR318" s="29">
        <v>2022.45</v>
      </c>
      <c r="BS318" s="29">
        <v>370.69</v>
      </c>
      <c r="BT318" s="29">
        <v>303.81</v>
      </c>
      <c r="BU318" s="29">
        <v>2618.5500000000002</v>
      </c>
      <c r="BV318" s="29">
        <v>252.13</v>
      </c>
      <c r="BW318" s="29">
        <v>480.06</v>
      </c>
      <c r="BX318" s="29">
        <v>1783.2</v>
      </c>
      <c r="BY318" s="28"/>
      <c r="BZ318" s="28"/>
      <c r="CA318" s="28"/>
      <c r="CB318" s="28"/>
      <c r="CC318" s="29">
        <v>1164.1099999999999</v>
      </c>
      <c r="CD318" s="29">
        <v>604.64</v>
      </c>
      <c r="CE318" s="29">
        <v>190.9</v>
      </c>
      <c r="CF318" s="29">
        <v>145.05000000000001</v>
      </c>
      <c r="CG318" s="29">
        <v>429.07</v>
      </c>
    </row>
    <row r="319" spans="1:85" x14ac:dyDescent="0.3">
      <c r="A319" s="24" t="s">
        <v>391</v>
      </c>
      <c r="B319" s="29">
        <v>120556.01</v>
      </c>
      <c r="C319" s="28"/>
      <c r="D319" s="29">
        <v>3585.67</v>
      </c>
      <c r="E319" s="29">
        <v>9098.7800000000007</v>
      </c>
      <c r="F319" s="29">
        <v>18440.310000000001</v>
      </c>
      <c r="G319" s="29">
        <v>6243.52</v>
      </c>
      <c r="H319" s="29">
        <v>7692.51</v>
      </c>
      <c r="I319" s="29">
        <v>3874.45</v>
      </c>
      <c r="J319" s="29">
        <v>14019.75</v>
      </c>
      <c r="K319" s="29">
        <v>14769.82</v>
      </c>
      <c r="L319" s="29">
        <v>4485.66</v>
      </c>
      <c r="M319" s="29">
        <v>10230.75</v>
      </c>
      <c r="N319" s="29">
        <v>8557.07</v>
      </c>
      <c r="O319" s="29">
        <v>4823.01</v>
      </c>
      <c r="P319" s="29">
        <v>5718.36</v>
      </c>
      <c r="Q319" s="29">
        <v>4937.82</v>
      </c>
      <c r="R319" s="28"/>
      <c r="S319" s="28"/>
      <c r="T319" s="28"/>
      <c r="U319" s="29">
        <v>1881.62</v>
      </c>
      <c r="V319" s="29">
        <v>800.04</v>
      </c>
      <c r="W319" s="28"/>
      <c r="X319" s="29">
        <v>3454.48</v>
      </c>
      <c r="Y319" s="29">
        <v>66.75</v>
      </c>
      <c r="Z319" s="29">
        <v>64.44</v>
      </c>
      <c r="AA319" s="29">
        <v>9098.7800000000007</v>
      </c>
      <c r="AB319" s="29">
        <v>2909.53</v>
      </c>
      <c r="AC319" s="29">
        <v>339.4</v>
      </c>
      <c r="AD319" s="29">
        <v>230.15</v>
      </c>
      <c r="AE319" s="29">
        <v>394.39</v>
      </c>
      <c r="AF319" s="29">
        <v>508.66</v>
      </c>
      <c r="AG319" s="29">
        <v>388.11</v>
      </c>
      <c r="AH319" s="29">
        <v>1985.76</v>
      </c>
      <c r="AI319" s="29">
        <v>1096.5999999999999</v>
      </c>
      <c r="AJ319" s="29">
        <v>740.8</v>
      </c>
      <c r="AK319" s="29">
        <v>671.97</v>
      </c>
      <c r="AL319" s="29">
        <v>1100.68</v>
      </c>
      <c r="AM319" s="29">
        <v>1105.7</v>
      </c>
      <c r="AN319" s="29">
        <v>1084.01</v>
      </c>
      <c r="AO319" s="29">
        <v>395.87</v>
      </c>
      <c r="AP319" s="29">
        <v>1075.18</v>
      </c>
      <c r="AQ319" s="29">
        <v>2235.39</v>
      </c>
      <c r="AR319" s="29">
        <v>1265.1500000000001</v>
      </c>
      <c r="AS319" s="29">
        <v>395.23</v>
      </c>
      <c r="AT319" s="29">
        <v>517.74</v>
      </c>
      <c r="AU319" s="29">
        <v>6243.52</v>
      </c>
      <c r="AV319" s="29">
        <v>3910.14</v>
      </c>
      <c r="AW319" s="29">
        <v>3782.37</v>
      </c>
      <c r="AX319" s="29">
        <v>3874.45</v>
      </c>
      <c r="AY319" s="29">
        <v>1145.2</v>
      </c>
      <c r="AZ319" s="29">
        <v>3580.53</v>
      </c>
      <c r="BA319" s="29">
        <v>9294.02</v>
      </c>
      <c r="BB319" s="29">
        <v>5633.36</v>
      </c>
      <c r="BC319" s="29">
        <v>475.31</v>
      </c>
      <c r="BD319" s="29">
        <v>3620.91</v>
      </c>
      <c r="BE319" s="29">
        <v>4657.58</v>
      </c>
      <c r="BF319" s="28"/>
      <c r="BG319" s="29">
        <v>4485.66</v>
      </c>
      <c r="BH319" s="29">
        <v>1076.3699999999999</v>
      </c>
      <c r="BI319" s="29">
        <v>2715.78</v>
      </c>
      <c r="BJ319" s="29">
        <v>4495.1499999999996</v>
      </c>
      <c r="BK319" s="29">
        <v>1943.45</v>
      </c>
      <c r="BL319" s="29">
        <v>4061.21</v>
      </c>
      <c r="BM319" s="29">
        <v>3373.49</v>
      </c>
      <c r="BN319" s="29">
        <v>1122.3599999999999</v>
      </c>
      <c r="BO319" s="29">
        <v>4823.01</v>
      </c>
      <c r="BP319" s="29">
        <v>1867.67</v>
      </c>
      <c r="BQ319" s="29">
        <v>1118.77</v>
      </c>
      <c r="BR319" s="29">
        <v>2070.88</v>
      </c>
      <c r="BS319" s="29">
        <v>362.4</v>
      </c>
      <c r="BT319" s="29">
        <v>298.64999999999998</v>
      </c>
      <c r="BU319" s="29">
        <v>2470.2600000000002</v>
      </c>
      <c r="BV319" s="29">
        <v>250.68</v>
      </c>
      <c r="BW319" s="29">
        <v>456.19</v>
      </c>
      <c r="BX319" s="29">
        <v>1760.68</v>
      </c>
      <c r="BY319" s="28"/>
      <c r="BZ319" s="28"/>
      <c r="CA319" s="28"/>
      <c r="CB319" s="28"/>
      <c r="CC319" s="29">
        <v>1242.7</v>
      </c>
      <c r="CD319" s="29">
        <v>655.46</v>
      </c>
      <c r="CE319" s="29">
        <v>209.26</v>
      </c>
      <c r="CF319" s="29">
        <v>152.43</v>
      </c>
      <c r="CG319" s="29">
        <v>447.35</v>
      </c>
    </row>
    <row r="320" spans="1:85" x14ac:dyDescent="0.3">
      <c r="A320" s="24" t="s">
        <v>392</v>
      </c>
      <c r="B320" s="29">
        <v>119665.31</v>
      </c>
      <c r="C320" s="28"/>
      <c r="D320" s="29">
        <v>3582.19</v>
      </c>
      <c r="E320" s="29">
        <v>8982.69</v>
      </c>
      <c r="F320" s="29">
        <v>18119.61</v>
      </c>
      <c r="G320" s="29">
        <v>6425.62</v>
      </c>
      <c r="H320" s="29">
        <v>7647.88</v>
      </c>
      <c r="I320" s="29">
        <v>3876.61</v>
      </c>
      <c r="J320" s="29">
        <v>13887.81</v>
      </c>
      <c r="K320" s="29">
        <v>14883.86</v>
      </c>
      <c r="L320" s="29">
        <v>4364.58</v>
      </c>
      <c r="M320" s="29">
        <v>10180.5</v>
      </c>
      <c r="N320" s="29">
        <v>8514.7900000000009</v>
      </c>
      <c r="O320" s="29">
        <v>4660.38</v>
      </c>
      <c r="P320" s="29">
        <v>5613.82</v>
      </c>
      <c r="Q320" s="29">
        <v>4917.8100000000004</v>
      </c>
      <c r="R320" s="28"/>
      <c r="S320" s="28"/>
      <c r="T320" s="28"/>
      <c r="U320" s="29">
        <v>1831.33</v>
      </c>
      <c r="V320" s="29">
        <v>796.02</v>
      </c>
      <c r="W320" s="28"/>
      <c r="X320" s="29">
        <v>3451.72</v>
      </c>
      <c r="Y320" s="29">
        <v>65.72</v>
      </c>
      <c r="Z320" s="29">
        <v>64.760000000000005</v>
      </c>
      <c r="AA320" s="29">
        <v>8982.69</v>
      </c>
      <c r="AB320" s="29">
        <v>2836.49</v>
      </c>
      <c r="AC320" s="29">
        <v>323.41000000000003</v>
      </c>
      <c r="AD320" s="29">
        <v>226.15</v>
      </c>
      <c r="AE320" s="29">
        <v>409.03</v>
      </c>
      <c r="AF320" s="29">
        <v>518.42999999999995</v>
      </c>
      <c r="AG320" s="29">
        <v>397.5</v>
      </c>
      <c r="AH320" s="29">
        <v>1964.08</v>
      </c>
      <c r="AI320" s="29">
        <v>1036.53</v>
      </c>
      <c r="AJ320" s="29">
        <v>743.19</v>
      </c>
      <c r="AK320" s="29">
        <v>662.38</v>
      </c>
      <c r="AL320" s="29">
        <v>1068.57</v>
      </c>
      <c r="AM320" s="29">
        <v>1101.76</v>
      </c>
      <c r="AN320" s="29">
        <v>1057.1199999999999</v>
      </c>
      <c r="AO320" s="29">
        <v>381.17</v>
      </c>
      <c r="AP320" s="29">
        <v>1044.23</v>
      </c>
      <c r="AQ320" s="29">
        <v>2215.67</v>
      </c>
      <c r="AR320" s="29">
        <v>1229.8800000000001</v>
      </c>
      <c r="AS320" s="29">
        <v>388.68</v>
      </c>
      <c r="AT320" s="29">
        <v>515.33000000000004</v>
      </c>
      <c r="AU320" s="29">
        <v>6425.62</v>
      </c>
      <c r="AV320" s="29">
        <v>3908.43</v>
      </c>
      <c r="AW320" s="29">
        <v>3739.45</v>
      </c>
      <c r="AX320" s="29">
        <v>3876.61</v>
      </c>
      <c r="AY320" s="29">
        <v>1149.78</v>
      </c>
      <c r="AZ320" s="29">
        <v>3582.75</v>
      </c>
      <c r="BA320" s="29">
        <v>9155.2900000000009</v>
      </c>
      <c r="BB320" s="29">
        <v>5445.58</v>
      </c>
      <c r="BC320" s="29">
        <v>578.08000000000004</v>
      </c>
      <c r="BD320" s="29">
        <v>3866.99</v>
      </c>
      <c r="BE320" s="29">
        <v>4599.17</v>
      </c>
      <c r="BF320" s="28"/>
      <c r="BG320" s="29">
        <v>4364.58</v>
      </c>
      <c r="BH320" s="29">
        <v>1044.74</v>
      </c>
      <c r="BI320" s="29">
        <v>2533.31</v>
      </c>
      <c r="BJ320" s="29">
        <v>4668.26</v>
      </c>
      <c r="BK320" s="29">
        <v>1934.19</v>
      </c>
      <c r="BL320" s="29">
        <v>4107.28</v>
      </c>
      <c r="BM320" s="29">
        <v>3259.87</v>
      </c>
      <c r="BN320" s="29">
        <v>1147.6400000000001</v>
      </c>
      <c r="BO320" s="29">
        <v>4660.38</v>
      </c>
      <c r="BP320" s="29">
        <v>1878.99</v>
      </c>
      <c r="BQ320" s="29">
        <v>1102.28</v>
      </c>
      <c r="BR320" s="29">
        <v>1971.92</v>
      </c>
      <c r="BS320" s="29">
        <v>363.09</v>
      </c>
      <c r="BT320" s="29">
        <v>297.55</v>
      </c>
      <c r="BU320" s="29">
        <v>2489.69</v>
      </c>
      <c r="BV320" s="29">
        <v>248.6</v>
      </c>
      <c r="BW320" s="29">
        <v>452.81</v>
      </c>
      <c r="BX320" s="29">
        <v>1726.71</v>
      </c>
      <c r="BY320" s="28"/>
      <c r="BZ320" s="28"/>
      <c r="CA320" s="28"/>
      <c r="CB320" s="28"/>
      <c r="CC320" s="29">
        <v>1224.24</v>
      </c>
      <c r="CD320" s="29">
        <v>657.38</v>
      </c>
      <c r="CE320" s="29">
        <v>205.58</v>
      </c>
      <c r="CF320" s="29">
        <v>153.41</v>
      </c>
      <c r="CG320" s="29">
        <v>441.06</v>
      </c>
    </row>
    <row r="321" spans="1:85" x14ac:dyDescent="0.3">
      <c r="A321" s="24" t="s">
        <v>393</v>
      </c>
      <c r="B321" s="29">
        <v>123730.3</v>
      </c>
      <c r="C321" s="28"/>
      <c r="D321" s="29">
        <v>3693.49</v>
      </c>
      <c r="E321" s="29">
        <v>9356.4699999999993</v>
      </c>
      <c r="F321" s="29">
        <v>18516.900000000001</v>
      </c>
      <c r="G321" s="29">
        <v>6843.54</v>
      </c>
      <c r="H321" s="29">
        <v>8059.68</v>
      </c>
      <c r="I321" s="29">
        <v>4054.39</v>
      </c>
      <c r="J321" s="29">
        <v>14204.59</v>
      </c>
      <c r="K321" s="29">
        <v>15424.58</v>
      </c>
      <c r="L321" s="29">
        <v>4341.9799999999996</v>
      </c>
      <c r="M321" s="29">
        <v>10944.54</v>
      </c>
      <c r="N321" s="29">
        <v>8606.7800000000007</v>
      </c>
      <c r="O321" s="29">
        <v>4585.38</v>
      </c>
      <c r="P321" s="29">
        <v>5945.88</v>
      </c>
      <c r="Q321" s="29">
        <v>5062.29</v>
      </c>
      <c r="R321" s="28"/>
      <c r="S321" s="28"/>
      <c r="T321" s="28"/>
      <c r="U321" s="29">
        <v>1852.65</v>
      </c>
      <c r="V321" s="29">
        <v>823.86</v>
      </c>
      <c r="W321" s="28"/>
      <c r="X321" s="29">
        <v>3558.73</v>
      </c>
      <c r="Y321" s="29">
        <v>67.58</v>
      </c>
      <c r="Z321" s="29">
        <v>67.17</v>
      </c>
      <c r="AA321" s="29">
        <v>9356.4699999999993</v>
      </c>
      <c r="AB321" s="29">
        <v>2862.8</v>
      </c>
      <c r="AC321" s="29">
        <v>312.99</v>
      </c>
      <c r="AD321" s="29">
        <v>229.65</v>
      </c>
      <c r="AE321" s="29">
        <v>424.17</v>
      </c>
      <c r="AF321" s="29">
        <v>533.92999999999995</v>
      </c>
      <c r="AG321" s="29">
        <v>411.24</v>
      </c>
      <c r="AH321" s="29">
        <v>2006.23</v>
      </c>
      <c r="AI321" s="29">
        <v>1079.68</v>
      </c>
      <c r="AJ321" s="29">
        <v>757.92</v>
      </c>
      <c r="AK321" s="29">
        <v>654.72</v>
      </c>
      <c r="AL321" s="29">
        <v>1084.95</v>
      </c>
      <c r="AM321" s="29">
        <v>1133.8699999999999</v>
      </c>
      <c r="AN321" s="29">
        <v>1091.21</v>
      </c>
      <c r="AO321" s="29">
        <v>385.54</v>
      </c>
      <c r="AP321" s="29">
        <v>1064.49</v>
      </c>
      <c r="AQ321" s="29">
        <v>2291.19</v>
      </c>
      <c r="AR321" s="29">
        <v>1270.4100000000001</v>
      </c>
      <c r="AS321" s="29">
        <v>398.97</v>
      </c>
      <c r="AT321" s="29">
        <v>522.92999999999995</v>
      </c>
      <c r="AU321" s="29">
        <v>6843.54</v>
      </c>
      <c r="AV321" s="29">
        <v>4140.3</v>
      </c>
      <c r="AW321" s="29">
        <v>3919.38</v>
      </c>
      <c r="AX321" s="29">
        <v>4054.39</v>
      </c>
      <c r="AY321" s="29">
        <v>1176.48</v>
      </c>
      <c r="AZ321" s="29">
        <v>3675.62</v>
      </c>
      <c r="BA321" s="29">
        <v>9352.49</v>
      </c>
      <c r="BB321" s="29">
        <v>5540.12</v>
      </c>
      <c r="BC321" s="29">
        <v>644.02</v>
      </c>
      <c r="BD321" s="29">
        <v>4048.87</v>
      </c>
      <c r="BE321" s="29">
        <v>4777.76</v>
      </c>
      <c r="BF321" s="28"/>
      <c r="BG321" s="29">
        <v>4341.9799999999996</v>
      </c>
      <c r="BH321" s="29">
        <v>1090.52</v>
      </c>
      <c r="BI321" s="29">
        <v>2701.85</v>
      </c>
      <c r="BJ321" s="29">
        <v>5165.6000000000004</v>
      </c>
      <c r="BK321" s="29">
        <v>1986.57</v>
      </c>
      <c r="BL321" s="29">
        <v>4193.5200000000004</v>
      </c>
      <c r="BM321" s="29">
        <v>3216.09</v>
      </c>
      <c r="BN321" s="29">
        <v>1197.17</v>
      </c>
      <c r="BO321" s="29">
        <v>4585.38</v>
      </c>
      <c r="BP321" s="29">
        <v>1986.97</v>
      </c>
      <c r="BQ321" s="29">
        <v>1137.31</v>
      </c>
      <c r="BR321" s="29">
        <v>2144.16</v>
      </c>
      <c r="BS321" s="29">
        <v>369.91</v>
      </c>
      <c r="BT321" s="29">
        <v>307.52999999999997</v>
      </c>
      <c r="BU321" s="29">
        <v>2600.86</v>
      </c>
      <c r="BV321" s="29">
        <v>253.4</v>
      </c>
      <c r="BW321" s="29">
        <v>464.28</v>
      </c>
      <c r="BX321" s="29">
        <v>1743.75</v>
      </c>
      <c r="BY321" s="28"/>
      <c r="BZ321" s="28"/>
      <c r="CA321" s="28"/>
      <c r="CB321" s="28"/>
      <c r="CC321" s="29">
        <v>1188.4100000000001</v>
      </c>
      <c r="CD321" s="29">
        <v>642.92999999999995</v>
      </c>
      <c r="CE321" s="29">
        <v>198.19</v>
      </c>
      <c r="CF321" s="29">
        <v>158.78</v>
      </c>
      <c r="CG321" s="29">
        <v>439.05</v>
      </c>
    </row>
    <row r="322" spans="1:85" x14ac:dyDescent="0.3">
      <c r="A322" s="24" t="s">
        <v>394</v>
      </c>
      <c r="B322" s="29">
        <v>125230.36</v>
      </c>
      <c r="C322" s="28"/>
      <c r="D322" s="29">
        <v>3535.3</v>
      </c>
      <c r="E322" s="29">
        <v>9650.8700000000008</v>
      </c>
      <c r="F322" s="29">
        <v>18120.93</v>
      </c>
      <c r="G322" s="29">
        <v>7133.79</v>
      </c>
      <c r="H322" s="29">
        <v>8363.82</v>
      </c>
      <c r="I322" s="29">
        <v>4197.22</v>
      </c>
      <c r="J322" s="29">
        <v>14113.39</v>
      </c>
      <c r="K322" s="29">
        <v>15552.46</v>
      </c>
      <c r="L322" s="29">
        <v>4225.47</v>
      </c>
      <c r="M322" s="29">
        <v>11885.16</v>
      </c>
      <c r="N322" s="29">
        <v>8646.66</v>
      </c>
      <c r="O322" s="29">
        <v>4458.26</v>
      </c>
      <c r="P322" s="29">
        <v>6179.79</v>
      </c>
      <c r="Q322" s="29">
        <v>5098.41</v>
      </c>
      <c r="R322" s="28"/>
      <c r="S322" s="28"/>
      <c r="T322" s="28"/>
      <c r="U322" s="29">
        <v>1837.43</v>
      </c>
      <c r="V322" s="29">
        <v>821.13</v>
      </c>
      <c r="W322" s="28"/>
      <c r="X322" s="29">
        <v>3400.74</v>
      </c>
      <c r="Y322" s="29">
        <v>67.430000000000007</v>
      </c>
      <c r="Z322" s="29">
        <v>67.13</v>
      </c>
      <c r="AA322" s="29">
        <v>9650.8700000000008</v>
      </c>
      <c r="AB322" s="29">
        <v>2444.75</v>
      </c>
      <c r="AC322" s="29">
        <v>290.08</v>
      </c>
      <c r="AD322" s="29">
        <v>221.85</v>
      </c>
      <c r="AE322" s="29">
        <v>413.35</v>
      </c>
      <c r="AF322" s="29">
        <v>537.08000000000004</v>
      </c>
      <c r="AG322" s="29">
        <v>421.09</v>
      </c>
      <c r="AH322" s="29">
        <v>1971.69</v>
      </c>
      <c r="AI322" s="29">
        <v>1081.95</v>
      </c>
      <c r="AJ322" s="29">
        <v>778.08</v>
      </c>
      <c r="AK322" s="29">
        <v>650.47</v>
      </c>
      <c r="AL322" s="29">
        <v>1048.68</v>
      </c>
      <c r="AM322" s="29">
        <v>1152.3</v>
      </c>
      <c r="AN322" s="29">
        <v>1102.73</v>
      </c>
      <c r="AO322" s="29">
        <v>374</v>
      </c>
      <c r="AP322" s="29">
        <v>1066.8599999999999</v>
      </c>
      <c r="AQ322" s="29">
        <v>2349.34</v>
      </c>
      <c r="AR322" s="29">
        <v>1299.1400000000001</v>
      </c>
      <c r="AS322" s="29">
        <v>389.17</v>
      </c>
      <c r="AT322" s="29">
        <v>528.32000000000005</v>
      </c>
      <c r="AU322" s="29">
        <v>7133.79</v>
      </c>
      <c r="AV322" s="29">
        <v>4320.67</v>
      </c>
      <c r="AW322" s="29">
        <v>4043.15</v>
      </c>
      <c r="AX322" s="29">
        <v>4197.22</v>
      </c>
      <c r="AY322" s="29">
        <v>1178.6400000000001</v>
      </c>
      <c r="AZ322" s="29">
        <v>3641.12</v>
      </c>
      <c r="BA322" s="29">
        <v>9293.6299999999992</v>
      </c>
      <c r="BB322" s="29">
        <v>5366.07</v>
      </c>
      <c r="BC322" s="29">
        <v>697.95</v>
      </c>
      <c r="BD322" s="29">
        <v>4113.76</v>
      </c>
      <c r="BE322" s="29">
        <v>4938.18</v>
      </c>
      <c r="BF322" s="28"/>
      <c r="BG322" s="29">
        <v>4225.47</v>
      </c>
      <c r="BH322" s="29">
        <v>1152.06</v>
      </c>
      <c r="BI322" s="29">
        <v>2999.43</v>
      </c>
      <c r="BJ322" s="29">
        <v>5706.42</v>
      </c>
      <c r="BK322" s="29">
        <v>2027.26</v>
      </c>
      <c r="BL322" s="29">
        <v>4293.09</v>
      </c>
      <c r="BM322" s="29">
        <v>3117.25</v>
      </c>
      <c r="BN322" s="29">
        <v>1236.32</v>
      </c>
      <c r="BO322" s="29">
        <v>4458.26</v>
      </c>
      <c r="BP322" s="29">
        <v>2062.63</v>
      </c>
      <c r="BQ322" s="29">
        <v>1145.55</v>
      </c>
      <c r="BR322" s="29">
        <v>2284.16</v>
      </c>
      <c r="BS322" s="29">
        <v>374.37</v>
      </c>
      <c r="BT322" s="29">
        <v>313.08</v>
      </c>
      <c r="BU322" s="29">
        <v>2636.48</v>
      </c>
      <c r="BV322" s="29">
        <v>251.88</v>
      </c>
      <c r="BW322" s="29">
        <v>473.32</v>
      </c>
      <c r="BX322" s="29">
        <v>1736.73</v>
      </c>
      <c r="BY322" s="28"/>
      <c r="BZ322" s="28"/>
      <c r="CA322" s="28"/>
      <c r="CB322" s="28"/>
      <c r="CC322" s="29">
        <v>1196.81</v>
      </c>
      <c r="CD322" s="29">
        <v>655.84</v>
      </c>
      <c r="CE322" s="29">
        <v>200.94</v>
      </c>
      <c r="CF322" s="29">
        <v>171.24</v>
      </c>
      <c r="CG322" s="29">
        <v>451.68</v>
      </c>
    </row>
    <row r="323" spans="1:85" x14ac:dyDescent="0.3">
      <c r="A323" s="24" t="s">
        <v>395</v>
      </c>
      <c r="B323" s="29">
        <v>122852.46</v>
      </c>
      <c r="C323" s="28"/>
      <c r="D323" s="29">
        <v>3404.49</v>
      </c>
      <c r="E323" s="29">
        <v>9940.99</v>
      </c>
      <c r="F323" s="29">
        <v>17685.990000000002</v>
      </c>
      <c r="G323" s="29">
        <v>7019.81</v>
      </c>
      <c r="H323" s="29">
        <v>8259.4599999999991</v>
      </c>
      <c r="I323" s="29">
        <v>4165</v>
      </c>
      <c r="J323" s="29">
        <v>13750.18</v>
      </c>
      <c r="K323" s="29">
        <v>15220.74</v>
      </c>
      <c r="L323" s="29">
        <v>4093.51</v>
      </c>
      <c r="M323" s="29">
        <v>11389.57</v>
      </c>
      <c r="N323" s="29">
        <v>8492.58</v>
      </c>
      <c r="O323" s="29">
        <v>4277.5600000000004</v>
      </c>
      <c r="P323" s="29">
        <v>6221.04</v>
      </c>
      <c r="Q323" s="29">
        <v>4977.72</v>
      </c>
      <c r="R323" s="28"/>
      <c r="S323" s="28"/>
      <c r="T323" s="28"/>
      <c r="U323" s="29">
        <v>1784.1</v>
      </c>
      <c r="V323" s="29">
        <v>792.26</v>
      </c>
      <c r="W323" s="28"/>
      <c r="X323" s="29">
        <v>3271.86</v>
      </c>
      <c r="Y323" s="29">
        <v>65.239999999999995</v>
      </c>
      <c r="Z323" s="29">
        <v>67.39</v>
      </c>
      <c r="AA323" s="29">
        <v>9940.99</v>
      </c>
      <c r="AB323" s="29">
        <v>2390.58</v>
      </c>
      <c r="AC323" s="29">
        <v>284.68</v>
      </c>
      <c r="AD323" s="29">
        <v>218.02</v>
      </c>
      <c r="AE323" s="29">
        <v>393.05</v>
      </c>
      <c r="AF323" s="29">
        <v>527.16999999999996</v>
      </c>
      <c r="AG323" s="29">
        <v>403.13</v>
      </c>
      <c r="AH323" s="29">
        <v>1904.18</v>
      </c>
      <c r="AI323" s="29">
        <v>1061.3900000000001</v>
      </c>
      <c r="AJ323" s="29">
        <v>762.46</v>
      </c>
      <c r="AK323" s="29">
        <v>630.67999999999995</v>
      </c>
      <c r="AL323" s="29">
        <v>1014.82</v>
      </c>
      <c r="AM323" s="29">
        <v>1137.56</v>
      </c>
      <c r="AN323" s="29">
        <v>1072.24</v>
      </c>
      <c r="AO323" s="29">
        <v>369.64</v>
      </c>
      <c r="AP323" s="29">
        <v>1049.95</v>
      </c>
      <c r="AQ323" s="29">
        <v>2291.15</v>
      </c>
      <c r="AR323" s="29">
        <v>1284.1600000000001</v>
      </c>
      <c r="AS323" s="29">
        <v>375.39</v>
      </c>
      <c r="AT323" s="29">
        <v>515.75</v>
      </c>
      <c r="AU323" s="29">
        <v>7019.81</v>
      </c>
      <c r="AV323" s="29">
        <v>4271.5</v>
      </c>
      <c r="AW323" s="29">
        <v>3987.96</v>
      </c>
      <c r="AX323" s="29">
        <v>4165</v>
      </c>
      <c r="AY323" s="29">
        <v>1141.53</v>
      </c>
      <c r="AZ323" s="29">
        <v>3546.06</v>
      </c>
      <c r="BA323" s="29">
        <v>9062.6</v>
      </c>
      <c r="BB323" s="29">
        <v>5237.63</v>
      </c>
      <c r="BC323" s="29">
        <v>707.26</v>
      </c>
      <c r="BD323" s="29">
        <v>3961.34</v>
      </c>
      <c r="BE323" s="29">
        <v>4896.1000000000004</v>
      </c>
      <c r="BF323" s="28"/>
      <c r="BG323" s="29">
        <v>4093.51</v>
      </c>
      <c r="BH323" s="29">
        <v>1071.01</v>
      </c>
      <c r="BI323" s="29">
        <v>2693.2</v>
      </c>
      <c r="BJ323" s="29">
        <v>5623.57</v>
      </c>
      <c r="BK323" s="29">
        <v>2001.79</v>
      </c>
      <c r="BL323" s="29">
        <v>4293.91</v>
      </c>
      <c r="BM323" s="29">
        <v>2969.6</v>
      </c>
      <c r="BN323" s="29">
        <v>1229.06</v>
      </c>
      <c r="BO323" s="29">
        <v>4277.5600000000004</v>
      </c>
      <c r="BP323" s="29">
        <v>2085.88</v>
      </c>
      <c r="BQ323" s="29">
        <v>1120</v>
      </c>
      <c r="BR323" s="29">
        <v>2335.19</v>
      </c>
      <c r="BS323" s="29">
        <v>368.99</v>
      </c>
      <c r="BT323" s="29">
        <v>310.97000000000003</v>
      </c>
      <c r="BU323" s="29">
        <v>2575.09</v>
      </c>
      <c r="BV323" s="29">
        <v>244.85</v>
      </c>
      <c r="BW323" s="29">
        <v>467.5</v>
      </c>
      <c r="BX323" s="29">
        <v>1690.28</v>
      </c>
      <c r="BY323" s="28"/>
      <c r="BZ323" s="28"/>
      <c r="CA323" s="28"/>
      <c r="CB323" s="28"/>
      <c r="CC323" s="29">
        <v>1181.44</v>
      </c>
      <c r="CD323" s="29">
        <v>655.98</v>
      </c>
      <c r="CE323" s="29">
        <v>200.41</v>
      </c>
      <c r="CF323" s="29">
        <v>174.23</v>
      </c>
      <c r="CG323" s="29">
        <v>446.49</v>
      </c>
    </row>
    <row r="324" spans="1:85" x14ac:dyDescent="0.3">
      <c r="A324" s="24" t="s">
        <v>396</v>
      </c>
      <c r="B324" s="29">
        <v>123106.33</v>
      </c>
      <c r="C324" s="28"/>
      <c r="D324" s="29">
        <v>3369.9</v>
      </c>
      <c r="E324" s="29">
        <v>9921.07</v>
      </c>
      <c r="F324" s="29">
        <v>18004.400000000001</v>
      </c>
      <c r="G324" s="29">
        <v>7080.58</v>
      </c>
      <c r="H324" s="29">
        <v>8129.72</v>
      </c>
      <c r="I324" s="29">
        <v>4157.8</v>
      </c>
      <c r="J324" s="29">
        <v>13643.17</v>
      </c>
      <c r="K324" s="29">
        <v>15163.04</v>
      </c>
      <c r="L324" s="29">
        <v>3986.92</v>
      </c>
      <c r="M324" s="29">
        <v>11699.84</v>
      </c>
      <c r="N324" s="29">
        <v>8475.2999999999993</v>
      </c>
      <c r="O324" s="29">
        <v>4119.2</v>
      </c>
      <c r="P324" s="29">
        <v>6459.6</v>
      </c>
      <c r="Q324" s="29">
        <v>4992.2700000000004</v>
      </c>
      <c r="R324" s="28"/>
      <c r="S324" s="28"/>
      <c r="T324" s="28"/>
      <c r="U324" s="29">
        <v>1760.7</v>
      </c>
      <c r="V324" s="29">
        <v>778.98</v>
      </c>
      <c r="W324" s="28"/>
      <c r="X324" s="29">
        <v>3235.39</v>
      </c>
      <c r="Y324" s="29">
        <v>65.959999999999994</v>
      </c>
      <c r="Z324" s="29">
        <v>68.55</v>
      </c>
      <c r="AA324" s="29">
        <v>9921.07</v>
      </c>
      <c r="AB324" s="29">
        <v>2529.63</v>
      </c>
      <c r="AC324" s="29">
        <v>280.10000000000002</v>
      </c>
      <c r="AD324" s="29">
        <v>215.26</v>
      </c>
      <c r="AE324" s="29">
        <v>399.93</v>
      </c>
      <c r="AF324" s="29">
        <v>549.97</v>
      </c>
      <c r="AG324" s="29">
        <v>398.81</v>
      </c>
      <c r="AH324" s="29">
        <v>1913.67</v>
      </c>
      <c r="AI324" s="29">
        <v>1102.57</v>
      </c>
      <c r="AJ324" s="29">
        <v>758.02</v>
      </c>
      <c r="AK324" s="29">
        <v>642.16999999999996</v>
      </c>
      <c r="AL324" s="29">
        <v>1010.8</v>
      </c>
      <c r="AM324" s="29">
        <v>1136.53</v>
      </c>
      <c r="AN324" s="29">
        <v>1089.74</v>
      </c>
      <c r="AO324" s="29">
        <v>375.08</v>
      </c>
      <c r="AP324" s="29">
        <v>1060.1300000000001</v>
      </c>
      <c r="AQ324" s="29">
        <v>2305.65</v>
      </c>
      <c r="AR324" s="29">
        <v>1319.51</v>
      </c>
      <c r="AS324" s="29">
        <v>384.67</v>
      </c>
      <c r="AT324" s="29">
        <v>532.15</v>
      </c>
      <c r="AU324" s="29">
        <v>7080.58</v>
      </c>
      <c r="AV324" s="29">
        <v>4216.71</v>
      </c>
      <c r="AW324" s="29">
        <v>3913.01</v>
      </c>
      <c r="AX324" s="29">
        <v>4157.8</v>
      </c>
      <c r="AY324" s="29">
        <v>1142.29</v>
      </c>
      <c r="AZ324" s="29">
        <v>3569.59</v>
      </c>
      <c r="BA324" s="29">
        <v>8931.2900000000009</v>
      </c>
      <c r="BB324" s="29">
        <v>5155.3599999999997</v>
      </c>
      <c r="BC324" s="29">
        <v>730.71</v>
      </c>
      <c r="BD324" s="29">
        <v>4064.06</v>
      </c>
      <c r="BE324" s="29">
        <v>4792.43</v>
      </c>
      <c r="BF324" s="28"/>
      <c r="BG324" s="29">
        <v>3986.92</v>
      </c>
      <c r="BH324" s="29">
        <v>1118.21</v>
      </c>
      <c r="BI324" s="29">
        <v>2832.27</v>
      </c>
      <c r="BJ324" s="29">
        <v>5713.78</v>
      </c>
      <c r="BK324" s="29">
        <v>2035.59</v>
      </c>
      <c r="BL324" s="29">
        <v>4402.66</v>
      </c>
      <c r="BM324" s="29">
        <v>2820.95</v>
      </c>
      <c r="BN324" s="29">
        <v>1251.7</v>
      </c>
      <c r="BO324" s="29">
        <v>4119.2</v>
      </c>
      <c r="BP324" s="29">
        <v>2160.02</v>
      </c>
      <c r="BQ324" s="29">
        <v>1123.1099999999999</v>
      </c>
      <c r="BR324" s="29">
        <v>2496.35</v>
      </c>
      <c r="BS324" s="29">
        <v>363.14</v>
      </c>
      <c r="BT324" s="29">
        <v>316.98</v>
      </c>
      <c r="BU324" s="29">
        <v>2618.81</v>
      </c>
      <c r="BV324" s="29">
        <v>243.47</v>
      </c>
      <c r="BW324" s="29">
        <v>457.04</v>
      </c>
      <c r="BX324" s="29">
        <v>1672.96</v>
      </c>
      <c r="BY324" s="28"/>
      <c r="BZ324" s="28"/>
      <c r="CA324" s="28"/>
      <c r="CB324" s="28"/>
      <c r="CC324" s="29">
        <v>1149.3</v>
      </c>
      <c r="CD324" s="29">
        <v>634.80999999999995</v>
      </c>
      <c r="CE324" s="29">
        <v>194.47</v>
      </c>
      <c r="CF324" s="29">
        <v>168.24</v>
      </c>
      <c r="CG324" s="29">
        <v>429.56</v>
      </c>
    </row>
    <row r="325" spans="1:85" x14ac:dyDescent="0.3">
      <c r="A325" s="24" t="s">
        <v>397</v>
      </c>
      <c r="B325" s="29">
        <v>123070.33</v>
      </c>
      <c r="C325" s="28"/>
      <c r="D325" s="29">
        <v>3412.97</v>
      </c>
      <c r="E325" s="29">
        <v>9892.1</v>
      </c>
      <c r="F325" s="29">
        <v>18111.84</v>
      </c>
      <c r="G325" s="29">
        <v>7159.58</v>
      </c>
      <c r="H325" s="29">
        <v>8212.08</v>
      </c>
      <c r="I325" s="29">
        <v>4243.6000000000004</v>
      </c>
      <c r="J325" s="29">
        <v>13607.98</v>
      </c>
      <c r="K325" s="29">
        <v>15148.42</v>
      </c>
      <c r="L325" s="29">
        <v>3913.98</v>
      </c>
      <c r="M325" s="29">
        <v>11419.77</v>
      </c>
      <c r="N325" s="29">
        <v>8371.68</v>
      </c>
      <c r="O325" s="29">
        <v>4078.87</v>
      </c>
      <c r="P325" s="29">
        <v>6575.36</v>
      </c>
      <c r="Q325" s="29">
        <v>5061.4399999999996</v>
      </c>
      <c r="R325" s="28"/>
      <c r="S325" s="28"/>
      <c r="T325" s="28"/>
      <c r="U325" s="29">
        <v>1747.36</v>
      </c>
      <c r="V325" s="29">
        <v>757.11</v>
      </c>
      <c r="W325" s="28"/>
      <c r="X325" s="29">
        <v>3272.09</v>
      </c>
      <c r="Y325" s="29">
        <v>69.430000000000007</v>
      </c>
      <c r="Z325" s="29">
        <v>71.45</v>
      </c>
      <c r="AA325" s="29">
        <v>9892.1</v>
      </c>
      <c r="AB325" s="29">
        <v>2608.3200000000002</v>
      </c>
      <c r="AC325" s="29">
        <v>279.99</v>
      </c>
      <c r="AD325" s="29">
        <v>211.66</v>
      </c>
      <c r="AE325" s="29">
        <v>419.45</v>
      </c>
      <c r="AF325" s="29">
        <v>537.05999999999995</v>
      </c>
      <c r="AG325" s="29">
        <v>390.28</v>
      </c>
      <c r="AH325" s="29">
        <v>1888.53</v>
      </c>
      <c r="AI325" s="29">
        <v>1132.8800000000001</v>
      </c>
      <c r="AJ325" s="29">
        <v>742.01</v>
      </c>
      <c r="AK325" s="29">
        <v>650.07000000000005</v>
      </c>
      <c r="AL325" s="29">
        <v>1005.07</v>
      </c>
      <c r="AM325" s="29">
        <v>1146.56</v>
      </c>
      <c r="AN325" s="29">
        <v>1097.5899999999999</v>
      </c>
      <c r="AO325" s="29">
        <v>370.76</v>
      </c>
      <c r="AP325" s="29">
        <v>1066.44</v>
      </c>
      <c r="AQ325" s="29">
        <v>2312.2399999999998</v>
      </c>
      <c r="AR325" s="29">
        <v>1333.28</v>
      </c>
      <c r="AS325" s="29">
        <v>394.67</v>
      </c>
      <c r="AT325" s="29">
        <v>524.96</v>
      </c>
      <c r="AU325" s="29">
        <v>7159.58</v>
      </c>
      <c r="AV325" s="29">
        <v>4243.3599999999997</v>
      </c>
      <c r="AW325" s="29">
        <v>3968.72</v>
      </c>
      <c r="AX325" s="29">
        <v>4243.6000000000004</v>
      </c>
      <c r="AY325" s="29">
        <v>1136.3699999999999</v>
      </c>
      <c r="AZ325" s="29">
        <v>3637.45</v>
      </c>
      <c r="BA325" s="29">
        <v>8834.16</v>
      </c>
      <c r="BB325" s="29">
        <v>5044.78</v>
      </c>
      <c r="BC325" s="29">
        <v>801.24</v>
      </c>
      <c r="BD325" s="29">
        <v>4108.74</v>
      </c>
      <c r="BE325" s="29">
        <v>4791.9399999999996</v>
      </c>
      <c r="BF325" s="28"/>
      <c r="BG325" s="29">
        <v>3913.98</v>
      </c>
      <c r="BH325" s="29">
        <v>1119.76</v>
      </c>
      <c r="BI325" s="29">
        <v>2908.89</v>
      </c>
      <c r="BJ325" s="29">
        <v>5364.48</v>
      </c>
      <c r="BK325" s="29">
        <v>2026.63</v>
      </c>
      <c r="BL325" s="29">
        <v>4379.34</v>
      </c>
      <c r="BM325" s="29">
        <v>2740.81</v>
      </c>
      <c r="BN325" s="29">
        <v>1251.53</v>
      </c>
      <c r="BO325" s="29">
        <v>4078.87</v>
      </c>
      <c r="BP325" s="29">
        <v>2195.64</v>
      </c>
      <c r="BQ325" s="29">
        <v>1134.69</v>
      </c>
      <c r="BR325" s="29">
        <v>2570.61</v>
      </c>
      <c r="BS325" s="29">
        <v>359.1</v>
      </c>
      <c r="BT325" s="29">
        <v>315.31</v>
      </c>
      <c r="BU325" s="29">
        <v>2695.58</v>
      </c>
      <c r="BV325" s="29">
        <v>237.91</v>
      </c>
      <c r="BW325" s="29">
        <v>455.56</v>
      </c>
      <c r="BX325" s="29">
        <v>1672.39</v>
      </c>
      <c r="BY325" s="28"/>
      <c r="BZ325" s="28"/>
      <c r="CA325" s="28"/>
      <c r="CB325" s="28"/>
      <c r="CC325" s="29">
        <v>1129.26</v>
      </c>
      <c r="CD325" s="29">
        <v>631.44000000000005</v>
      </c>
      <c r="CE325" s="29">
        <v>191.31</v>
      </c>
      <c r="CF325" s="29">
        <v>159.66999999999999</v>
      </c>
      <c r="CG325" s="29">
        <v>428</v>
      </c>
    </row>
    <row r="326" spans="1:85" x14ac:dyDescent="0.3">
      <c r="A326" s="24" t="s">
        <v>398</v>
      </c>
      <c r="B326" s="29">
        <v>127053.61</v>
      </c>
      <c r="C326" s="28"/>
      <c r="D326" s="29">
        <v>3669.95</v>
      </c>
      <c r="E326" s="29">
        <v>10525.32</v>
      </c>
      <c r="F326" s="29">
        <v>18913.59</v>
      </c>
      <c r="G326" s="29">
        <v>7609.71</v>
      </c>
      <c r="H326" s="29">
        <v>8565.25</v>
      </c>
      <c r="I326" s="29">
        <v>4486.25</v>
      </c>
      <c r="J326" s="29">
        <v>13916.4</v>
      </c>
      <c r="K326" s="29">
        <v>15646.6</v>
      </c>
      <c r="L326" s="29">
        <v>3999.06</v>
      </c>
      <c r="M326" s="29">
        <v>11121.14</v>
      </c>
      <c r="N326" s="29">
        <v>8408.26</v>
      </c>
      <c r="O326" s="29">
        <v>4131.08</v>
      </c>
      <c r="P326" s="29">
        <v>6781.64</v>
      </c>
      <c r="Q326" s="29">
        <v>5345</v>
      </c>
      <c r="R326" s="28"/>
      <c r="S326" s="28"/>
      <c r="T326" s="28"/>
      <c r="U326" s="29">
        <v>1789.34</v>
      </c>
      <c r="V326" s="29">
        <v>760.75</v>
      </c>
      <c r="W326" s="28"/>
      <c r="X326" s="29">
        <v>3521.11</v>
      </c>
      <c r="Y326" s="29">
        <v>69.959999999999994</v>
      </c>
      <c r="Z326" s="29">
        <v>78.88</v>
      </c>
      <c r="AA326" s="29">
        <v>10525.32</v>
      </c>
      <c r="AB326" s="29">
        <v>2777.06</v>
      </c>
      <c r="AC326" s="29">
        <v>293.89999999999998</v>
      </c>
      <c r="AD326" s="29">
        <v>220.43</v>
      </c>
      <c r="AE326" s="29">
        <v>459.7</v>
      </c>
      <c r="AF326" s="29">
        <v>568.78</v>
      </c>
      <c r="AG326" s="29">
        <v>394.47</v>
      </c>
      <c r="AH326" s="29">
        <v>1962.72</v>
      </c>
      <c r="AI326" s="29">
        <v>1171.71</v>
      </c>
      <c r="AJ326" s="29">
        <v>767.81</v>
      </c>
      <c r="AK326" s="29">
        <v>679.28</v>
      </c>
      <c r="AL326" s="29">
        <v>1049.1600000000001</v>
      </c>
      <c r="AM326" s="29">
        <v>1208.31</v>
      </c>
      <c r="AN326" s="29">
        <v>1136.1600000000001</v>
      </c>
      <c r="AO326" s="29">
        <v>385.76</v>
      </c>
      <c r="AP326" s="29">
        <v>1102.97</v>
      </c>
      <c r="AQ326" s="29">
        <v>2389.36</v>
      </c>
      <c r="AR326" s="29">
        <v>1376.37</v>
      </c>
      <c r="AS326" s="29">
        <v>423.48</v>
      </c>
      <c r="AT326" s="29">
        <v>546.16</v>
      </c>
      <c r="AU326" s="29">
        <v>7609.71</v>
      </c>
      <c r="AV326" s="29">
        <v>4411.28</v>
      </c>
      <c r="AW326" s="29">
        <v>4153.97</v>
      </c>
      <c r="AX326" s="29">
        <v>4486.25</v>
      </c>
      <c r="AY326" s="29">
        <v>1180.79</v>
      </c>
      <c r="AZ326" s="29">
        <v>3758.53</v>
      </c>
      <c r="BA326" s="29">
        <v>8977.08</v>
      </c>
      <c r="BB326" s="29">
        <v>5271.69</v>
      </c>
      <c r="BC326" s="29">
        <v>804.22</v>
      </c>
      <c r="BD326" s="29">
        <v>4250.3100000000004</v>
      </c>
      <c r="BE326" s="29">
        <v>4911.78</v>
      </c>
      <c r="BF326" s="28"/>
      <c r="BG326" s="29">
        <v>3999.06</v>
      </c>
      <c r="BH326" s="29">
        <v>1089.1400000000001</v>
      </c>
      <c r="BI326" s="29">
        <v>2750.91</v>
      </c>
      <c r="BJ326" s="29">
        <v>5268.42</v>
      </c>
      <c r="BK326" s="29">
        <v>2012.66</v>
      </c>
      <c r="BL326" s="29">
        <v>4418.3100000000004</v>
      </c>
      <c r="BM326" s="29">
        <v>2746.33</v>
      </c>
      <c r="BN326" s="29">
        <v>1243.6300000000001</v>
      </c>
      <c r="BO326" s="29">
        <v>4131.08</v>
      </c>
      <c r="BP326" s="29">
        <v>2287.19</v>
      </c>
      <c r="BQ326" s="29">
        <v>1183.25</v>
      </c>
      <c r="BR326" s="29">
        <v>2631.79</v>
      </c>
      <c r="BS326" s="29">
        <v>359.4</v>
      </c>
      <c r="BT326" s="29">
        <v>320.01</v>
      </c>
      <c r="BU326" s="29">
        <v>2946.92</v>
      </c>
      <c r="BV326" s="29">
        <v>241.93</v>
      </c>
      <c r="BW326" s="29">
        <v>464.13</v>
      </c>
      <c r="BX326" s="29">
        <v>1692.02</v>
      </c>
      <c r="BY326" s="28"/>
      <c r="BZ326" s="28"/>
      <c r="CA326" s="28"/>
      <c r="CB326" s="28"/>
      <c r="CC326" s="29">
        <v>1115.42</v>
      </c>
      <c r="CD326" s="29">
        <v>631.94000000000005</v>
      </c>
      <c r="CE326" s="29">
        <v>186.95</v>
      </c>
      <c r="CF326" s="29">
        <v>147.08000000000001</v>
      </c>
      <c r="CG326" s="29">
        <v>423.08</v>
      </c>
    </row>
    <row r="327" spans="1:85" x14ac:dyDescent="0.3">
      <c r="A327" s="24" t="s">
        <v>399</v>
      </c>
      <c r="B327" s="29">
        <v>127851.01</v>
      </c>
      <c r="C327" s="28"/>
      <c r="D327" s="29">
        <v>3605.57</v>
      </c>
      <c r="E327" s="29">
        <v>10729.1</v>
      </c>
      <c r="F327" s="29">
        <v>19052.28</v>
      </c>
      <c r="G327" s="29">
        <v>7853.52</v>
      </c>
      <c r="H327" s="29">
        <v>8722.15</v>
      </c>
      <c r="I327" s="29">
        <v>4566.75</v>
      </c>
      <c r="J327" s="29">
        <v>13998.71</v>
      </c>
      <c r="K327" s="29">
        <v>15403.78</v>
      </c>
      <c r="L327" s="29">
        <v>3922.17</v>
      </c>
      <c r="M327" s="29">
        <v>11528.66</v>
      </c>
      <c r="N327" s="29">
        <v>8434.43</v>
      </c>
      <c r="O327" s="29">
        <v>4046.27</v>
      </c>
      <c r="P327" s="29">
        <v>6817.32</v>
      </c>
      <c r="Q327" s="29">
        <v>5266.77</v>
      </c>
      <c r="R327" s="28"/>
      <c r="S327" s="28"/>
      <c r="T327" s="28"/>
      <c r="U327" s="29">
        <v>1765.21</v>
      </c>
      <c r="V327" s="29">
        <v>749.8</v>
      </c>
      <c r="W327" s="28"/>
      <c r="X327" s="29">
        <v>3456.13</v>
      </c>
      <c r="Y327" s="29">
        <v>69.510000000000005</v>
      </c>
      <c r="Z327" s="29">
        <v>79.930000000000007</v>
      </c>
      <c r="AA327" s="29">
        <v>10729.1</v>
      </c>
      <c r="AB327" s="29">
        <v>2780.48</v>
      </c>
      <c r="AC327" s="29">
        <v>300.49</v>
      </c>
      <c r="AD327" s="29">
        <v>221.51</v>
      </c>
      <c r="AE327" s="29">
        <v>486.23</v>
      </c>
      <c r="AF327" s="29">
        <v>580.53</v>
      </c>
      <c r="AG327" s="29">
        <v>388.99</v>
      </c>
      <c r="AH327" s="29">
        <v>1967.05</v>
      </c>
      <c r="AI327" s="29">
        <v>1168.0899999999999</v>
      </c>
      <c r="AJ327" s="29">
        <v>777.79</v>
      </c>
      <c r="AK327" s="29">
        <v>687.42</v>
      </c>
      <c r="AL327" s="29">
        <v>1050.8499999999999</v>
      </c>
      <c r="AM327" s="29">
        <v>1241.47</v>
      </c>
      <c r="AN327" s="29">
        <v>1130.76</v>
      </c>
      <c r="AO327" s="29">
        <v>389.33</v>
      </c>
      <c r="AP327" s="29">
        <v>1109.98</v>
      </c>
      <c r="AQ327" s="29">
        <v>2412.0500000000002</v>
      </c>
      <c r="AR327" s="29">
        <v>1388.37</v>
      </c>
      <c r="AS327" s="29">
        <v>426.03</v>
      </c>
      <c r="AT327" s="29">
        <v>544.87</v>
      </c>
      <c r="AU327" s="29">
        <v>7853.52</v>
      </c>
      <c r="AV327" s="29">
        <v>4508.8599999999997</v>
      </c>
      <c r="AW327" s="29">
        <v>4213.29</v>
      </c>
      <c r="AX327" s="29">
        <v>4566.75</v>
      </c>
      <c r="AY327" s="29">
        <v>1172.9100000000001</v>
      </c>
      <c r="AZ327" s="29">
        <v>3780.26</v>
      </c>
      <c r="BA327" s="29">
        <v>9045.5400000000009</v>
      </c>
      <c r="BB327" s="29">
        <v>5125.68</v>
      </c>
      <c r="BC327" s="29">
        <v>727.76</v>
      </c>
      <c r="BD327" s="29">
        <v>4169.92</v>
      </c>
      <c r="BE327" s="29">
        <v>4959.97</v>
      </c>
      <c r="BF327" s="28"/>
      <c r="BG327" s="29">
        <v>3922.17</v>
      </c>
      <c r="BH327" s="29">
        <v>1128.2</v>
      </c>
      <c r="BI327" s="29">
        <v>2958.52</v>
      </c>
      <c r="BJ327" s="29">
        <v>5416.54</v>
      </c>
      <c r="BK327" s="29">
        <v>2025.41</v>
      </c>
      <c r="BL327" s="29">
        <v>4524.47</v>
      </c>
      <c r="BM327" s="29">
        <v>2660.16</v>
      </c>
      <c r="BN327" s="29">
        <v>1249.8</v>
      </c>
      <c r="BO327" s="29">
        <v>4046.27</v>
      </c>
      <c r="BP327" s="29">
        <v>2307.54</v>
      </c>
      <c r="BQ327" s="29">
        <v>1208.18</v>
      </c>
      <c r="BR327" s="29">
        <v>2621.44</v>
      </c>
      <c r="BS327" s="29">
        <v>360.81</v>
      </c>
      <c r="BT327" s="29">
        <v>319.35000000000002</v>
      </c>
      <c r="BU327" s="29">
        <v>2875.73</v>
      </c>
      <c r="BV327" s="29">
        <v>242.71</v>
      </c>
      <c r="BW327" s="29">
        <v>464.46</v>
      </c>
      <c r="BX327" s="29">
        <v>1683.88</v>
      </c>
      <c r="BY327" s="28"/>
      <c r="BZ327" s="28"/>
      <c r="CA327" s="28"/>
      <c r="CB327" s="28"/>
      <c r="CC327" s="29">
        <v>1127.25</v>
      </c>
      <c r="CD327" s="29">
        <v>662.09</v>
      </c>
      <c r="CE327" s="29">
        <v>193.95</v>
      </c>
      <c r="CF327" s="29">
        <v>139.28</v>
      </c>
      <c r="CG327" s="29">
        <v>427.52</v>
      </c>
    </row>
    <row r="328" spans="1:85" x14ac:dyDescent="0.3">
      <c r="A328" s="24" t="s">
        <v>400</v>
      </c>
      <c r="B328" s="29">
        <v>128085.73</v>
      </c>
      <c r="C328" s="28"/>
      <c r="D328" s="29">
        <v>3635.14</v>
      </c>
      <c r="E328" s="29">
        <v>10897.57</v>
      </c>
      <c r="F328" s="29">
        <v>18700.5</v>
      </c>
      <c r="G328" s="29">
        <v>7933.51</v>
      </c>
      <c r="H328" s="29">
        <v>8794.64</v>
      </c>
      <c r="I328" s="29">
        <v>4634.0200000000004</v>
      </c>
      <c r="J328" s="29">
        <v>14056.63</v>
      </c>
      <c r="K328" s="29">
        <v>15338.1</v>
      </c>
      <c r="L328" s="29">
        <v>3925.92</v>
      </c>
      <c r="M328" s="29">
        <v>11573.04</v>
      </c>
      <c r="N328" s="29">
        <v>8754.23</v>
      </c>
      <c r="O328" s="29">
        <v>4040.1</v>
      </c>
      <c r="P328" s="29">
        <v>6715.51</v>
      </c>
      <c r="Q328" s="29">
        <v>5173.71</v>
      </c>
      <c r="R328" s="28"/>
      <c r="S328" s="28"/>
      <c r="T328" s="28"/>
      <c r="U328" s="29">
        <v>1768.74</v>
      </c>
      <c r="V328" s="29">
        <v>736.05</v>
      </c>
      <c r="W328" s="28"/>
      <c r="X328" s="29">
        <v>3483.42</v>
      </c>
      <c r="Y328" s="29">
        <v>71.989999999999995</v>
      </c>
      <c r="Z328" s="29">
        <v>79.73</v>
      </c>
      <c r="AA328" s="29">
        <v>10897.57</v>
      </c>
      <c r="AB328" s="29">
        <v>2740.44</v>
      </c>
      <c r="AC328" s="29">
        <v>296.2</v>
      </c>
      <c r="AD328" s="29">
        <v>216.34</v>
      </c>
      <c r="AE328" s="29">
        <v>485.52</v>
      </c>
      <c r="AF328" s="29">
        <v>571.95000000000005</v>
      </c>
      <c r="AG328" s="29">
        <v>384.86</v>
      </c>
      <c r="AH328" s="29">
        <v>1941.08</v>
      </c>
      <c r="AI328" s="29">
        <v>1120.99</v>
      </c>
      <c r="AJ328" s="29">
        <v>760.63</v>
      </c>
      <c r="AK328" s="29">
        <v>676.38</v>
      </c>
      <c r="AL328" s="29">
        <v>1041.1500000000001</v>
      </c>
      <c r="AM328" s="29">
        <v>1234.19</v>
      </c>
      <c r="AN328" s="29">
        <v>1094.4100000000001</v>
      </c>
      <c r="AO328" s="29">
        <v>379.2</v>
      </c>
      <c r="AP328" s="29">
        <v>1094.23</v>
      </c>
      <c r="AQ328" s="29">
        <v>2346.21</v>
      </c>
      <c r="AR328" s="29">
        <v>1367.81</v>
      </c>
      <c r="AS328" s="29">
        <v>421.97</v>
      </c>
      <c r="AT328" s="29">
        <v>526.95000000000005</v>
      </c>
      <c r="AU328" s="29">
        <v>7933.51</v>
      </c>
      <c r="AV328" s="29">
        <v>4541.5</v>
      </c>
      <c r="AW328" s="29">
        <v>4253.1400000000003</v>
      </c>
      <c r="AX328" s="29">
        <v>4634.0200000000004</v>
      </c>
      <c r="AY328" s="29">
        <v>1161.75</v>
      </c>
      <c r="AZ328" s="29">
        <v>3787.05</v>
      </c>
      <c r="BA328" s="29">
        <v>9107.83</v>
      </c>
      <c r="BB328" s="29">
        <v>5119.2299999999996</v>
      </c>
      <c r="BC328" s="29">
        <v>800.35</v>
      </c>
      <c r="BD328" s="29">
        <v>4004.49</v>
      </c>
      <c r="BE328" s="29">
        <v>4989.87</v>
      </c>
      <c r="BF328" s="28"/>
      <c r="BG328" s="29">
        <v>3925.92</v>
      </c>
      <c r="BH328" s="29">
        <v>1100.31</v>
      </c>
      <c r="BI328" s="29">
        <v>2834.21</v>
      </c>
      <c r="BJ328" s="29">
        <v>5608.01</v>
      </c>
      <c r="BK328" s="29">
        <v>2030.52</v>
      </c>
      <c r="BL328" s="29">
        <v>4805.8900000000003</v>
      </c>
      <c r="BM328" s="29">
        <v>2662.97</v>
      </c>
      <c r="BN328" s="29">
        <v>1285.3699999999999</v>
      </c>
      <c r="BO328" s="29">
        <v>4040.1</v>
      </c>
      <c r="BP328" s="29">
        <v>2355.12</v>
      </c>
      <c r="BQ328" s="29">
        <v>1229.4100000000001</v>
      </c>
      <c r="BR328" s="29">
        <v>2444.6799999999998</v>
      </c>
      <c r="BS328" s="29">
        <v>366.72</v>
      </c>
      <c r="BT328" s="29">
        <v>319.57</v>
      </c>
      <c r="BU328" s="29">
        <v>2765.83</v>
      </c>
      <c r="BV328" s="29">
        <v>246</v>
      </c>
      <c r="BW328" s="29">
        <v>467.62</v>
      </c>
      <c r="BX328" s="29">
        <v>1694.26</v>
      </c>
      <c r="BY328" s="28"/>
      <c r="BZ328" s="28"/>
      <c r="CA328" s="28"/>
      <c r="CB328" s="28"/>
      <c r="CC328" s="29">
        <v>1107.1500000000001</v>
      </c>
      <c r="CD328" s="29">
        <v>658.07</v>
      </c>
      <c r="CE328" s="29">
        <v>193.57</v>
      </c>
      <c r="CF328" s="29">
        <v>134.22</v>
      </c>
      <c r="CG328" s="29">
        <v>422.01</v>
      </c>
    </row>
    <row r="329" spans="1:85" x14ac:dyDescent="0.3">
      <c r="A329" s="24" t="s">
        <v>401</v>
      </c>
      <c r="B329" s="29">
        <v>127197.66</v>
      </c>
      <c r="C329" s="28"/>
      <c r="D329" s="29">
        <v>3641.54</v>
      </c>
      <c r="E329" s="29">
        <v>10865.57</v>
      </c>
      <c r="F329" s="29">
        <v>17995.150000000001</v>
      </c>
      <c r="G329" s="29">
        <v>7912.69</v>
      </c>
      <c r="H329" s="29">
        <v>8943.0400000000009</v>
      </c>
      <c r="I329" s="29">
        <v>4631.41</v>
      </c>
      <c r="J329" s="29">
        <v>13775.51</v>
      </c>
      <c r="K329" s="29">
        <v>15166.34</v>
      </c>
      <c r="L329" s="29">
        <v>3905.98</v>
      </c>
      <c r="M329" s="29">
        <v>12019.41</v>
      </c>
      <c r="N329" s="29">
        <v>8662.4699999999993</v>
      </c>
      <c r="O329" s="29">
        <v>3961.67</v>
      </c>
      <c r="P329" s="29">
        <v>6744.41</v>
      </c>
      <c r="Q329" s="29">
        <v>5043.72</v>
      </c>
      <c r="R329" s="28"/>
      <c r="S329" s="28"/>
      <c r="T329" s="28"/>
      <c r="U329" s="29">
        <v>1748.31</v>
      </c>
      <c r="V329" s="29">
        <v>765.83</v>
      </c>
      <c r="W329" s="28"/>
      <c r="X329" s="29">
        <v>3493.84</v>
      </c>
      <c r="Y329" s="29">
        <v>67.38</v>
      </c>
      <c r="Z329" s="29">
        <v>80.319999999999993</v>
      </c>
      <c r="AA329" s="29">
        <v>10865.57</v>
      </c>
      <c r="AB329" s="29">
        <v>2571.56</v>
      </c>
      <c r="AC329" s="29">
        <v>270.01</v>
      </c>
      <c r="AD329" s="29">
        <v>206.79</v>
      </c>
      <c r="AE329" s="29">
        <v>437.45</v>
      </c>
      <c r="AF329" s="29">
        <v>542.61</v>
      </c>
      <c r="AG329" s="29">
        <v>375.03</v>
      </c>
      <c r="AH329" s="29">
        <v>1855.68</v>
      </c>
      <c r="AI329" s="29">
        <v>1097.82</v>
      </c>
      <c r="AJ329" s="29">
        <v>732.33</v>
      </c>
      <c r="AK329" s="29">
        <v>639.08000000000004</v>
      </c>
      <c r="AL329" s="29">
        <v>994.31</v>
      </c>
      <c r="AM329" s="29">
        <v>1208.9100000000001</v>
      </c>
      <c r="AN329" s="29">
        <v>1063.31</v>
      </c>
      <c r="AO329" s="29">
        <v>358.76</v>
      </c>
      <c r="AP329" s="29">
        <v>1074.6300000000001</v>
      </c>
      <c r="AQ329" s="29">
        <v>2305.63</v>
      </c>
      <c r="AR329" s="29">
        <v>1354.71</v>
      </c>
      <c r="AS329" s="29">
        <v>398.17</v>
      </c>
      <c r="AT329" s="29">
        <v>508.37</v>
      </c>
      <c r="AU329" s="29">
        <v>7912.69</v>
      </c>
      <c r="AV329" s="29">
        <v>4622.71</v>
      </c>
      <c r="AW329" s="29">
        <v>4320.33</v>
      </c>
      <c r="AX329" s="29">
        <v>4631.41</v>
      </c>
      <c r="AY329" s="29">
        <v>1140.92</v>
      </c>
      <c r="AZ329" s="29">
        <v>3657.45</v>
      </c>
      <c r="BA329" s="29">
        <v>8977.14</v>
      </c>
      <c r="BB329" s="29">
        <v>4983.37</v>
      </c>
      <c r="BC329" s="29">
        <v>806.91</v>
      </c>
      <c r="BD329" s="29">
        <v>3881.31</v>
      </c>
      <c r="BE329" s="29">
        <v>5076.24</v>
      </c>
      <c r="BF329" s="28"/>
      <c r="BG329" s="29">
        <v>3905.98</v>
      </c>
      <c r="BH329" s="29">
        <v>1084.44</v>
      </c>
      <c r="BI329" s="29">
        <v>2827.95</v>
      </c>
      <c r="BJ329" s="29">
        <v>6046.31</v>
      </c>
      <c r="BK329" s="29">
        <v>2060.71</v>
      </c>
      <c r="BL329" s="29">
        <v>4759.83</v>
      </c>
      <c r="BM329" s="29">
        <v>2609.7199999999998</v>
      </c>
      <c r="BN329" s="29">
        <v>1292.92</v>
      </c>
      <c r="BO329" s="29">
        <v>3961.67</v>
      </c>
      <c r="BP329" s="29">
        <v>2378.9899999999998</v>
      </c>
      <c r="BQ329" s="29">
        <v>1231.8800000000001</v>
      </c>
      <c r="BR329" s="29">
        <v>2441.59</v>
      </c>
      <c r="BS329" s="29">
        <v>369.97</v>
      </c>
      <c r="BT329" s="29">
        <v>321.98</v>
      </c>
      <c r="BU329" s="29">
        <v>2656.54</v>
      </c>
      <c r="BV329" s="29">
        <v>249.48</v>
      </c>
      <c r="BW329" s="29">
        <v>473.85</v>
      </c>
      <c r="BX329" s="29">
        <v>1663.85</v>
      </c>
      <c r="BY329" s="28"/>
      <c r="BZ329" s="28"/>
      <c r="CA329" s="28"/>
      <c r="CB329" s="28"/>
      <c r="CC329" s="29">
        <v>1105.76</v>
      </c>
      <c r="CD329" s="29">
        <v>662.99</v>
      </c>
      <c r="CE329" s="29">
        <v>196.13</v>
      </c>
      <c r="CF329" s="29">
        <v>133.27000000000001</v>
      </c>
      <c r="CG329" s="29">
        <v>406.65</v>
      </c>
    </row>
    <row r="330" spans="1:85" x14ac:dyDescent="0.3">
      <c r="A330" s="24" t="s">
        <v>402</v>
      </c>
      <c r="B330" s="29">
        <v>127244.39</v>
      </c>
      <c r="C330" s="28"/>
      <c r="D330" s="29">
        <v>3509.87</v>
      </c>
      <c r="E330" s="29">
        <v>10918.71</v>
      </c>
      <c r="F330" s="29">
        <v>17823.150000000001</v>
      </c>
      <c r="G330" s="29">
        <v>8057.42</v>
      </c>
      <c r="H330" s="29">
        <v>9074.41</v>
      </c>
      <c r="I330" s="29">
        <v>4664.33</v>
      </c>
      <c r="J330" s="29">
        <v>13748.6</v>
      </c>
      <c r="K330" s="29">
        <v>15129.65</v>
      </c>
      <c r="L330" s="29">
        <v>3843.06</v>
      </c>
      <c r="M330" s="29">
        <v>12083.43</v>
      </c>
      <c r="N330" s="29">
        <v>8661.24</v>
      </c>
      <c r="O330" s="29">
        <v>3939.81</v>
      </c>
      <c r="P330" s="29">
        <v>6743.09</v>
      </c>
      <c r="Q330" s="29">
        <v>5099.58</v>
      </c>
      <c r="R330" s="28"/>
      <c r="S330" s="28"/>
      <c r="T330" s="28"/>
      <c r="U330" s="29">
        <v>1755.61</v>
      </c>
      <c r="V330" s="29">
        <v>777.05</v>
      </c>
      <c r="W330" s="28"/>
      <c r="X330" s="29">
        <v>3363.32</v>
      </c>
      <c r="Y330" s="29">
        <v>66.41</v>
      </c>
      <c r="Z330" s="29">
        <v>80.14</v>
      </c>
      <c r="AA330" s="29">
        <v>10918.71</v>
      </c>
      <c r="AB330" s="29">
        <v>2537.66</v>
      </c>
      <c r="AC330" s="29">
        <v>259.68</v>
      </c>
      <c r="AD330" s="29">
        <v>202.75</v>
      </c>
      <c r="AE330" s="29">
        <v>420.83</v>
      </c>
      <c r="AF330" s="29">
        <v>530.11</v>
      </c>
      <c r="AG330" s="29">
        <v>373.57</v>
      </c>
      <c r="AH330" s="29">
        <v>1842.78</v>
      </c>
      <c r="AI330" s="29">
        <v>1100.75</v>
      </c>
      <c r="AJ330" s="29">
        <v>722.58</v>
      </c>
      <c r="AK330" s="29">
        <v>626.21</v>
      </c>
      <c r="AL330" s="29">
        <v>968.74</v>
      </c>
      <c r="AM330" s="29">
        <v>1205.24</v>
      </c>
      <c r="AN330" s="29">
        <v>1054.1500000000001</v>
      </c>
      <c r="AO330" s="29">
        <v>353.38</v>
      </c>
      <c r="AP330" s="29">
        <v>1067.5899999999999</v>
      </c>
      <c r="AQ330" s="29">
        <v>2305.44</v>
      </c>
      <c r="AR330" s="29">
        <v>1359.75</v>
      </c>
      <c r="AS330" s="29">
        <v>390.99</v>
      </c>
      <c r="AT330" s="29">
        <v>500.95</v>
      </c>
      <c r="AU330" s="29">
        <v>8057.42</v>
      </c>
      <c r="AV330" s="29">
        <v>4685.33</v>
      </c>
      <c r="AW330" s="29">
        <v>4389.07</v>
      </c>
      <c r="AX330" s="29">
        <v>4664.33</v>
      </c>
      <c r="AY330" s="29">
        <v>1135.69</v>
      </c>
      <c r="AZ330" s="29">
        <v>3635.24</v>
      </c>
      <c r="BA330" s="29">
        <v>8977.67</v>
      </c>
      <c r="BB330" s="29">
        <v>4877.4799999999996</v>
      </c>
      <c r="BC330" s="29">
        <v>815.42</v>
      </c>
      <c r="BD330" s="29">
        <v>3869.16</v>
      </c>
      <c r="BE330" s="29">
        <v>5157.09</v>
      </c>
      <c r="BF330" s="28"/>
      <c r="BG330" s="29">
        <v>3843.06</v>
      </c>
      <c r="BH330" s="29">
        <v>1082.3699999999999</v>
      </c>
      <c r="BI330" s="29">
        <v>2825.55</v>
      </c>
      <c r="BJ330" s="29">
        <v>6094.67</v>
      </c>
      <c r="BK330" s="29">
        <v>2080.84</v>
      </c>
      <c r="BL330" s="29">
        <v>4803.99</v>
      </c>
      <c r="BM330" s="29">
        <v>2585.4499999999998</v>
      </c>
      <c r="BN330" s="29">
        <v>1271.8</v>
      </c>
      <c r="BO330" s="29">
        <v>3939.81</v>
      </c>
      <c r="BP330" s="29">
        <v>2376</v>
      </c>
      <c r="BQ330" s="29">
        <v>1233.8699999999999</v>
      </c>
      <c r="BR330" s="29">
        <v>2442.7199999999998</v>
      </c>
      <c r="BS330" s="29">
        <v>368.84</v>
      </c>
      <c r="BT330" s="29">
        <v>321.64999999999998</v>
      </c>
      <c r="BU330" s="29">
        <v>2690.57</v>
      </c>
      <c r="BV330" s="29">
        <v>251.92</v>
      </c>
      <c r="BW330" s="29">
        <v>472.86</v>
      </c>
      <c r="BX330" s="29">
        <v>1684.23</v>
      </c>
      <c r="BY330" s="28"/>
      <c r="BZ330" s="28"/>
      <c r="CA330" s="28"/>
      <c r="CB330" s="28"/>
      <c r="CC330" s="29">
        <v>1085.21</v>
      </c>
      <c r="CD330" s="29">
        <v>663.1</v>
      </c>
      <c r="CE330" s="29">
        <v>194.56</v>
      </c>
      <c r="CF330" s="29">
        <v>138.62</v>
      </c>
      <c r="CG330" s="29">
        <v>432.65</v>
      </c>
    </row>
    <row r="331" spans="1:85" x14ac:dyDescent="0.3">
      <c r="A331" s="24" t="s">
        <v>403</v>
      </c>
      <c r="B331" s="29">
        <v>124335.95</v>
      </c>
      <c r="C331" s="28"/>
      <c r="D331" s="29">
        <v>3486.62</v>
      </c>
      <c r="E331" s="29">
        <v>10766.8</v>
      </c>
      <c r="F331" s="29">
        <v>17391.5</v>
      </c>
      <c r="G331" s="29">
        <v>7889.73</v>
      </c>
      <c r="H331" s="29">
        <v>8779.01</v>
      </c>
      <c r="I331" s="29">
        <v>4556.3100000000004</v>
      </c>
      <c r="J331" s="29">
        <v>13418.82</v>
      </c>
      <c r="K331" s="29">
        <v>14838.34</v>
      </c>
      <c r="L331" s="29">
        <v>3730.39</v>
      </c>
      <c r="M331" s="29">
        <v>11750.93</v>
      </c>
      <c r="N331" s="29">
        <v>8419.3700000000008</v>
      </c>
      <c r="O331" s="29">
        <v>3783.89</v>
      </c>
      <c r="P331" s="29">
        <v>6663.52</v>
      </c>
      <c r="Q331" s="29">
        <v>4970.32</v>
      </c>
      <c r="R331" s="28"/>
      <c r="S331" s="28"/>
      <c r="T331" s="28"/>
      <c r="U331" s="29">
        <v>1703.93</v>
      </c>
      <c r="V331" s="29">
        <v>788.61</v>
      </c>
      <c r="W331" s="28"/>
      <c r="X331" s="29">
        <v>3341.08</v>
      </c>
      <c r="Y331" s="29">
        <v>65.19</v>
      </c>
      <c r="Z331" s="29">
        <v>80.349999999999994</v>
      </c>
      <c r="AA331" s="29">
        <v>10766.8</v>
      </c>
      <c r="AB331" s="29">
        <v>2475.77</v>
      </c>
      <c r="AC331" s="29">
        <v>240.78</v>
      </c>
      <c r="AD331" s="29">
        <v>199.94</v>
      </c>
      <c r="AE331" s="29">
        <v>382.14</v>
      </c>
      <c r="AF331" s="29">
        <v>509.96</v>
      </c>
      <c r="AG331" s="29">
        <v>367.06</v>
      </c>
      <c r="AH331" s="29">
        <v>1795.7</v>
      </c>
      <c r="AI331" s="29">
        <v>1087.44</v>
      </c>
      <c r="AJ331" s="29">
        <v>700.22</v>
      </c>
      <c r="AK331" s="29">
        <v>609.53</v>
      </c>
      <c r="AL331" s="29">
        <v>930.61</v>
      </c>
      <c r="AM331" s="29">
        <v>1181.99</v>
      </c>
      <c r="AN331" s="29">
        <v>1044.04</v>
      </c>
      <c r="AO331" s="29">
        <v>342.57</v>
      </c>
      <c r="AP331" s="29">
        <v>1044.52</v>
      </c>
      <c r="AQ331" s="29">
        <v>2275.15</v>
      </c>
      <c r="AR331" s="29">
        <v>1333.01</v>
      </c>
      <c r="AS331" s="29">
        <v>388.18</v>
      </c>
      <c r="AT331" s="29">
        <v>482.9</v>
      </c>
      <c r="AU331" s="29">
        <v>7889.73</v>
      </c>
      <c r="AV331" s="29">
        <v>4526.78</v>
      </c>
      <c r="AW331" s="29">
        <v>4252.2299999999996</v>
      </c>
      <c r="AX331" s="29">
        <v>4556.3100000000004</v>
      </c>
      <c r="AY331" s="29">
        <v>1115.29</v>
      </c>
      <c r="AZ331" s="29">
        <v>3591.75</v>
      </c>
      <c r="BA331" s="29">
        <v>8711.7800000000007</v>
      </c>
      <c r="BB331" s="29">
        <v>4802.2</v>
      </c>
      <c r="BC331" s="29">
        <v>864.17</v>
      </c>
      <c r="BD331" s="29">
        <v>3808.77</v>
      </c>
      <c r="BE331" s="29">
        <v>4971.38</v>
      </c>
      <c r="BF331" s="28"/>
      <c r="BG331" s="29">
        <v>3730.39</v>
      </c>
      <c r="BH331" s="29">
        <v>1051.9100000000001</v>
      </c>
      <c r="BI331" s="29">
        <v>2762.48</v>
      </c>
      <c r="BJ331" s="29">
        <v>5874.34</v>
      </c>
      <c r="BK331" s="29">
        <v>2062.1999999999998</v>
      </c>
      <c r="BL331" s="29">
        <v>4701.28</v>
      </c>
      <c r="BM331" s="29">
        <v>2463.17</v>
      </c>
      <c r="BN331" s="29">
        <v>1254.92</v>
      </c>
      <c r="BO331" s="29">
        <v>3783.89</v>
      </c>
      <c r="BP331" s="29">
        <v>2351.9499999999998</v>
      </c>
      <c r="BQ331" s="29">
        <v>1248.68</v>
      </c>
      <c r="BR331" s="29">
        <v>2384.17</v>
      </c>
      <c r="BS331" s="29">
        <v>361.07</v>
      </c>
      <c r="BT331" s="29">
        <v>317.64999999999998</v>
      </c>
      <c r="BU331" s="29">
        <v>2618.4699999999998</v>
      </c>
      <c r="BV331" s="29">
        <v>248.15</v>
      </c>
      <c r="BW331" s="29">
        <v>455.34</v>
      </c>
      <c r="BX331" s="29">
        <v>1648.37</v>
      </c>
      <c r="BY331" s="28"/>
      <c r="BZ331" s="28"/>
      <c r="CA331" s="28"/>
      <c r="CB331" s="28"/>
      <c r="CC331" s="29">
        <v>1092.23</v>
      </c>
      <c r="CD331" s="29">
        <v>663.38</v>
      </c>
      <c r="CE331" s="29">
        <v>192.41</v>
      </c>
      <c r="CF331" s="29">
        <v>144.34</v>
      </c>
      <c r="CG331" s="29">
        <v>440.3</v>
      </c>
    </row>
    <row r="332" spans="1:85" x14ac:dyDescent="0.3">
      <c r="A332" s="24" t="s">
        <v>404</v>
      </c>
      <c r="B332" s="29">
        <v>129369.16</v>
      </c>
      <c r="C332" s="28"/>
      <c r="D332" s="29">
        <v>3628.25</v>
      </c>
      <c r="E332" s="29">
        <v>11159.96</v>
      </c>
      <c r="F332" s="29">
        <v>18556.61</v>
      </c>
      <c r="G332" s="29">
        <v>8594.2099999999991</v>
      </c>
      <c r="H332" s="29">
        <v>9287.2900000000009</v>
      </c>
      <c r="I332" s="29">
        <v>4762.99</v>
      </c>
      <c r="J332" s="29">
        <v>13826.5</v>
      </c>
      <c r="K332" s="29">
        <v>15338.33</v>
      </c>
      <c r="L332" s="29">
        <v>3754.44</v>
      </c>
      <c r="M332" s="29">
        <v>11992.18</v>
      </c>
      <c r="N332" s="29">
        <v>8622.76</v>
      </c>
      <c r="O332" s="29">
        <v>3774.81</v>
      </c>
      <c r="P332" s="29">
        <v>6959.58</v>
      </c>
      <c r="Q332" s="29">
        <v>5169.4399999999996</v>
      </c>
      <c r="R332" s="28"/>
      <c r="S332" s="28"/>
      <c r="T332" s="28"/>
      <c r="U332" s="29">
        <v>1728.79</v>
      </c>
      <c r="V332" s="29">
        <v>796.85</v>
      </c>
      <c r="W332" s="28"/>
      <c r="X332" s="29">
        <v>3478.7</v>
      </c>
      <c r="Y332" s="29">
        <v>65.88</v>
      </c>
      <c r="Z332" s="29">
        <v>83.66</v>
      </c>
      <c r="AA332" s="29">
        <v>11159.96</v>
      </c>
      <c r="AB332" s="29">
        <v>2628.47</v>
      </c>
      <c r="AC332" s="29">
        <v>253.11</v>
      </c>
      <c r="AD332" s="29">
        <v>211.85</v>
      </c>
      <c r="AE332" s="29">
        <v>412.41</v>
      </c>
      <c r="AF332" s="29">
        <v>555.58000000000004</v>
      </c>
      <c r="AG332" s="29">
        <v>384.32</v>
      </c>
      <c r="AH332" s="29">
        <v>1893.12</v>
      </c>
      <c r="AI332" s="29">
        <v>1156.92</v>
      </c>
      <c r="AJ332" s="29">
        <v>764.72</v>
      </c>
      <c r="AK332" s="29">
        <v>641.84</v>
      </c>
      <c r="AL332" s="29">
        <v>954.62</v>
      </c>
      <c r="AM332" s="29">
        <v>1275.29</v>
      </c>
      <c r="AN332" s="29">
        <v>1102.76</v>
      </c>
      <c r="AO332" s="29">
        <v>365.62</v>
      </c>
      <c r="AP332" s="29">
        <v>1104.99</v>
      </c>
      <c r="AQ332" s="29">
        <v>2497.0700000000002</v>
      </c>
      <c r="AR332" s="29">
        <v>1430.16</v>
      </c>
      <c r="AS332" s="29">
        <v>412.78</v>
      </c>
      <c r="AT332" s="29">
        <v>510.98</v>
      </c>
      <c r="AU332" s="29">
        <v>8594.2099999999991</v>
      </c>
      <c r="AV332" s="29">
        <v>4826.8500000000004</v>
      </c>
      <c r="AW332" s="29">
        <v>4460.43</v>
      </c>
      <c r="AX332" s="29">
        <v>4762.99</v>
      </c>
      <c r="AY332" s="29">
        <v>1160.92</v>
      </c>
      <c r="AZ332" s="29">
        <v>3685.52</v>
      </c>
      <c r="BA332" s="29">
        <v>8980.06</v>
      </c>
      <c r="BB332" s="29">
        <v>4806.16</v>
      </c>
      <c r="BC332" s="29">
        <v>893.71</v>
      </c>
      <c r="BD332" s="29">
        <v>4067.9</v>
      </c>
      <c r="BE332" s="29">
        <v>5165.9799999999996</v>
      </c>
      <c r="BF332" s="28"/>
      <c r="BG332" s="29">
        <v>3754.44</v>
      </c>
      <c r="BH332" s="29">
        <v>1099.78</v>
      </c>
      <c r="BI332" s="29">
        <v>2929.45</v>
      </c>
      <c r="BJ332" s="29">
        <v>5841.01</v>
      </c>
      <c r="BK332" s="29">
        <v>2121.9299999999998</v>
      </c>
      <c r="BL332" s="29">
        <v>4902.68</v>
      </c>
      <c r="BM332" s="29">
        <v>2441.36</v>
      </c>
      <c r="BN332" s="29">
        <v>1278.72</v>
      </c>
      <c r="BO332" s="29">
        <v>3774.81</v>
      </c>
      <c r="BP332" s="29">
        <v>2417.2800000000002</v>
      </c>
      <c r="BQ332" s="29">
        <v>1299.32</v>
      </c>
      <c r="BR332" s="29">
        <v>2543.17</v>
      </c>
      <c r="BS332" s="29">
        <v>364.6</v>
      </c>
      <c r="BT332" s="29">
        <v>335.22</v>
      </c>
      <c r="BU332" s="29">
        <v>2781.5</v>
      </c>
      <c r="BV332" s="29">
        <v>248.08</v>
      </c>
      <c r="BW332" s="29">
        <v>471.47</v>
      </c>
      <c r="BX332" s="29">
        <v>1668.39</v>
      </c>
      <c r="BY332" s="28"/>
      <c r="BZ332" s="28"/>
      <c r="CA332" s="28"/>
      <c r="CB332" s="28"/>
      <c r="CC332" s="29">
        <v>1050.32</v>
      </c>
      <c r="CD332" s="29">
        <v>653.6</v>
      </c>
      <c r="CE332" s="29">
        <v>187.69</v>
      </c>
      <c r="CF332" s="29">
        <v>148.85</v>
      </c>
      <c r="CG332" s="29">
        <v>452.07</v>
      </c>
    </row>
    <row r="333" spans="1:85" x14ac:dyDescent="0.3">
      <c r="A333" s="24" t="s">
        <v>405</v>
      </c>
      <c r="B333" s="29">
        <v>129545.76</v>
      </c>
      <c r="C333" s="28"/>
      <c r="D333" s="29">
        <v>3639.27</v>
      </c>
      <c r="E333" s="29">
        <v>11027.93</v>
      </c>
      <c r="F333" s="29">
        <v>19258.400000000001</v>
      </c>
      <c r="G333" s="29">
        <v>8704.65</v>
      </c>
      <c r="H333" s="29">
        <v>9024.82</v>
      </c>
      <c r="I333" s="29">
        <v>4675.9399999999996</v>
      </c>
      <c r="J333" s="29">
        <v>14092.54</v>
      </c>
      <c r="K333" s="29">
        <v>15022.92</v>
      </c>
      <c r="L333" s="29">
        <v>3689.77</v>
      </c>
      <c r="M333" s="29">
        <v>11926.28</v>
      </c>
      <c r="N333" s="29">
        <v>8516.1</v>
      </c>
      <c r="O333" s="29">
        <v>3726.89</v>
      </c>
      <c r="P333" s="29">
        <v>6994.17</v>
      </c>
      <c r="Q333" s="29">
        <v>5319.75</v>
      </c>
      <c r="R333" s="28"/>
      <c r="S333" s="28"/>
      <c r="T333" s="28"/>
      <c r="U333" s="29">
        <v>1720.72</v>
      </c>
      <c r="V333" s="29">
        <v>797.14</v>
      </c>
      <c r="W333" s="28"/>
      <c r="X333" s="29">
        <v>3486.32</v>
      </c>
      <c r="Y333" s="29">
        <v>65.7</v>
      </c>
      <c r="Z333" s="29">
        <v>87.26</v>
      </c>
      <c r="AA333" s="29">
        <v>11027.93</v>
      </c>
      <c r="AB333" s="29">
        <v>2725.62</v>
      </c>
      <c r="AC333" s="29">
        <v>268.45999999999998</v>
      </c>
      <c r="AD333" s="29">
        <v>220.22</v>
      </c>
      <c r="AE333" s="29">
        <v>449.3</v>
      </c>
      <c r="AF333" s="29">
        <v>594.66999999999996</v>
      </c>
      <c r="AG333" s="29">
        <v>391.24</v>
      </c>
      <c r="AH333" s="29">
        <v>1950.43</v>
      </c>
      <c r="AI333" s="29">
        <v>1188.01</v>
      </c>
      <c r="AJ333" s="29">
        <v>813.81</v>
      </c>
      <c r="AK333" s="29">
        <v>663.22</v>
      </c>
      <c r="AL333" s="29">
        <v>964.28</v>
      </c>
      <c r="AM333" s="29">
        <v>1337.54</v>
      </c>
      <c r="AN333" s="29">
        <v>1125.3399999999999</v>
      </c>
      <c r="AO333" s="29">
        <v>385.84</v>
      </c>
      <c r="AP333" s="29">
        <v>1129.6500000000001</v>
      </c>
      <c r="AQ333" s="29">
        <v>2643.91</v>
      </c>
      <c r="AR333" s="29">
        <v>1449.46</v>
      </c>
      <c r="AS333" s="29">
        <v>434.52</v>
      </c>
      <c r="AT333" s="29">
        <v>522.9</v>
      </c>
      <c r="AU333" s="29">
        <v>8704.65</v>
      </c>
      <c r="AV333" s="29">
        <v>4729.8999999999996</v>
      </c>
      <c r="AW333" s="29">
        <v>4294.92</v>
      </c>
      <c r="AX333" s="29">
        <v>4675.9399999999996</v>
      </c>
      <c r="AY333" s="29">
        <v>1177.8599999999999</v>
      </c>
      <c r="AZ333" s="29">
        <v>3781.17</v>
      </c>
      <c r="BA333" s="29">
        <v>9133.51</v>
      </c>
      <c r="BB333" s="29">
        <v>4800.05</v>
      </c>
      <c r="BC333" s="29">
        <v>897.96</v>
      </c>
      <c r="BD333" s="29">
        <v>4006.03</v>
      </c>
      <c r="BE333" s="29">
        <v>4900.6099999999997</v>
      </c>
      <c r="BF333" s="28"/>
      <c r="BG333" s="29">
        <v>3689.77</v>
      </c>
      <c r="BH333" s="29">
        <v>1132.49</v>
      </c>
      <c r="BI333" s="29">
        <v>3005.03</v>
      </c>
      <c r="BJ333" s="29">
        <v>5708.56</v>
      </c>
      <c r="BK333" s="29">
        <v>2080.21</v>
      </c>
      <c r="BL333" s="29">
        <v>4914.34</v>
      </c>
      <c r="BM333" s="29">
        <v>2345.98</v>
      </c>
      <c r="BN333" s="29">
        <v>1255.77</v>
      </c>
      <c r="BO333" s="29">
        <v>3726.89</v>
      </c>
      <c r="BP333" s="29">
        <v>2434.54</v>
      </c>
      <c r="BQ333" s="29">
        <v>1340.55</v>
      </c>
      <c r="BR333" s="29">
        <v>2512.04</v>
      </c>
      <c r="BS333" s="29">
        <v>365.72</v>
      </c>
      <c r="BT333" s="29">
        <v>341.32</v>
      </c>
      <c r="BU333" s="29">
        <v>2961.64</v>
      </c>
      <c r="BV333" s="29">
        <v>245.53</v>
      </c>
      <c r="BW333" s="29">
        <v>448.55</v>
      </c>
      <c r="BX333" s="29">
        <v>1664.03</v>
      </c>
      <c r="BY333" s="28"/>
      <c r="BZ333" s="28"/>
      <c r="CA333" s="28"/>
      <c r="CB333" s="28"/>
      <c r="CC333" s="29">
        <v>1061.03</v>
      </c>
      <c r="CD333" s="29">
        <v>667.76</v>
      </c>
      <c r="CE333" s="29">
        <v>187.73</v>
      </c>
      <c r="CF333" s="29">
        <v>159.38999999999999</v>
      </c>
      <c r="CG333" s="29">
        <v>449.72</v>
      </c>
    </row>
    <row r="334" spans="1:85" x14ac:dyDescent="0.3">
      <c r="A334" s="24" t="s">
        <v>406</v>
      </c>
      <c r="B334" s="29">
        <v>135722.85999999999</v>
      </c>
      <c r="C334" s="28"/>
      <c r="D334" s="29">
        <v>4042.04</v>
      </c>
      <c r="E334" s="29">
        <v>11579.38</v>
      </c>
      <c r="F334" s="29">
        <v>20038.330000000002</v>
      </c>
      <c r="G334" s="29">
        <v>9329.1</v>
      </c>
      <c r="H334" s="29">
        <v>9668.3799999999992</v>
      </c>
      <c r="I334" s="29">
        <v>4974.7299999999996</v>
      </c>
      <c r="J334" s="29">
        <v>14881.58</v>
      </c>
      <c r="K334" s="29">
        <v>15865.78</v>
      </c>
      <c r="L334" s="29">
        <v>4014.95</v>
      </c>
      <c r="M334" s="29">
        <v>11757.74</v>
      </c>
      <c r="N334" s="29">
        <v>8765.52</v>
      </c>
      <c r="O334" s="29">
        <v>4003.79</v>
      </c>
      <c r="P334" s="29">
        <v>7150.83</v>
      </c>
      <c r="Q334" s="29">
        <v>5499.25</v>
      </c>
      <c r="R334" s="28"/>
      <c r="S334" s="28"/>
      <c r="T334" s="28"/>
      <c r="U334" s="29">
        <v>1831.87</v>
      </c>
      <c r="V334" s="29">
        <v>822.05</v>
      </c>
      <c r="W334" s="28"/>
      <c r="X334" s="29">
        <v>3878.49</v>
      </c>
      <c r="Y334" s="29">
        <v>70</v>
      </c>
      <c r="Z334" s="29">
        <v>93.56</v>
      </c>
      <c r="AA334" s="29">
        <v>11579.38</v>
      </c>
      <c r="AB334" s="29">
        <v>2880.43</v>
      </c>
      <c r="AC334" s="29">
        <v>281.01</v>
      </c>
      <c r="AD334" s="29">
        <v>229.45</v>
      </c>
      <c r="AE334" s="29">
        <v>473.41</v>
      </c>
      <c r="AF334" s="29">
        <v>625.49</v>
      </c>
      <c r="AG334" s="29">
        <v>409.04</v>
      </c>
      <c r="AH334" s="29">
        <v>2025.29</v>
      </c>
      <c r="AI334" s="29">
        <v>1215.3</v>
      </c>
      <c r="AJ334" s="29">
        <v>846.53</v>
      </c>
      <c r="AK334" s="29">
        <v>691.49</v>
      </c>
      <c r="AL334" s="29">
        <v>1013.37</v>
      </c>
      <c r="AM334" s="29">
        <v>1387.11</v>
      </c>
      <c r="AN334" s="29">
        <v>1159.1300000000001</v>
      </c>
      <c r="AO334" s="29">
        <v>399.64</v>
      </c>
      <c r="AP334" s="29">
        <v>1167.8399999999999</v>
      </c>
      <c r="AQ334" s="29">
        <v>2759.06</v>
      </c>
      <c r="AR334" s="29">
        <v>1490.19</v>
      </c>
      <c r="AS334" s="29">
        <v>452.79</v>
      </c>
      <c r="AT334" s="29">
        <v>531.78</v>
      </c>
      <c r="AU334" s="29">
        <v>9329.1</v>
      </c>
      <c r="AV334" s="29">
        <v>5074.3</v>
      </c>
      <c r="AW334" s="29">
        <v>4594.07</v>
      </c>
      <c r="AX334" s="29">
        <v>4974.7299999999996</v>
      </c>
      <c r="AY334" s="29">
        <v>1234.75</v>
      </c>
      <c r="AZ334" s="29">
        <v>3951.92</v>
      </c>
      <c r="BA334" s="29">
        <v>9694.9</v>
      </c>
      <c r="BB334" s="29">
        <v>5154.16</v>
      </c>
      <c r="BC334" s="29">
        <v>956.77</v>
      </c>
      <c r="BD334" s="29">
        <v>4119.43</v>
      </c>
      <c r="BE334" s="29">
        <v>5228.7700000000004</v>
      </c>
      <c r="BF334" s="28"/>
      <c r="BG334" s="29">
        <v>4014.95</v>
      </c>
      <c r="BH334" s="29">
        <v>1162.83</v>
      </c>
      <c r="BI334" s="29">
        <v>3140.68</v>
      </c>
      <c r="BJ334" s="29">
        <v>5351.82</v>
      </c>
      <c r="BK334" s="29">
        <v>2102.41</v>
      </c>
      <c r="BL334" s="29">
        <v>4951.6099999999997</v>
      </c>
      <c r="BM334" s="29">
        <v>2514.2399999999998</v>
      </c>
      <c r="BN334" s="29">
        <v>1299.68</v>
      </c>
      <c r="BO334" s="29">
        <v>4003.79</v>
      </c>
      <c r="BP334" s="29">
        <v>2498.4499999999998</v>
      </c>
      <c r="BQ334" s="29">
        <v>1396.94</v>
      </c>
      <c r="BR334" s="29">
        <v>2523.69</v>
      </c>
      <c r="BS334" s="29">
        <v>376.3</v>
      </c>
      <c r="BT334" s="29">
        <v>355.44</v>
      </c>
      <c r="BU334" s="29">
        <v>3028.61</v>
      </c>
      <c r="BV334" s="29">
        <v>248.65</v>
      </c>
      <c r="BW334" s="29">
        <v>470.86</v>
      </c>
      <c r="BX334" s="29">
        <v>1751.14</v>
      </c>
      <c r="BY334" s="28"/>
      <c r="BZ334" s="28"/>
      <c r="CA334" s="28"/>
      <c r="CB334" s="28"/>
      <c r="CC334" s="29">
        <v>1049.49</v>
      </c>
      <c r="CD334" s="29">
        <v>671.23</v>
      </c>
      <c r="CE334" s="29">
        <v>183.9</v>
      </c>
      <c r="CF334" s="29">
        <v>166.47</v>
      </c>
      <c r="CG334" s="29">
        <v>446.76</v>
      </c>
    </row>
    <row r="335" spans="1:85" x14ac:dyDescent="0.3">
      <c r="A335" s="24" t="s">
        <v>407</v>
      </c>
      <c r="B335" s="29">
        <v>130217.91</v>
      </c>
      <c r="C335" s="28"/>
      <c r="D335" s="29">
        <v>3786.08</v>
      </c>
      <c r="E335" s="29">
        <v>11255.57</v>
      </c>
      <c r="F335" s="29">
        <v>19340.48</v>
      </c>
      <c r="G335" s="29">
        <v>9080.7999999999993</v>
      </c>
      <c r="H335" s="29">
        <v>9363.77</v>
      </c>
      <c r="I335" s="29">
        <v>4847.8</v>
      </c>
      <c r="J335" s="29">
        <v>14394.86</v>
      </c>
      <c r="K335" s="29">
        <v>15283.78</v>
      </c>
      <c r="L335" s="29">
        <v>3922.26</v>
      </c>
      <c r="M335" s="29">
        <v>10430.43</v>
      </c>
      <c r="N335" s="29">
        <v>8388.33</v>
      </c>
      <c r="O335" s="29">
        <v>3873.37</v>
      </c>
      <c r="P335" s="29">
        <v>6882.63</v>
      </c>
      <c r="Q335" s="29">
        <v>5363.18</v>
      </c>
      <c r="R335" s="28"/>
      <c r="S335" s="28"/>
      <c r="T335" s="28"/>
      <c r="U335" s="29">
        <v>1762.98</v>
      </c>
      <c r="V335" s="29">
        <v>785.78</v>
      </c>
      <c r="W335" s="28"/>
      <c r="X335" s="29">
        <v>3622.5</v>
      </c>
      <c r="Y335" s="29">
        <v>71.08</v>
      </c>
      <c r="Z335" s="29">
        <v>92.5</v>
      </c>
      <c r="AA335" s="29">
        <v>11255.57</v>
      </c>
      <c r="AB335" s="29">
        <v>2779.79</v>
      </c>
      <c r="AC335" s="29">
        <v>275.47000000000003</v>
      </c>
      <c r="AD335" s="29">
        <v>220.84</v>
      </c>
      <c r="AE335" s="29">
        <v>469.38</v>
      </c>
      <c r="AF335" s="29">
        <v>607.1</v>
      </c>
      <c r="AG335" s="29">
        <v>387.89</v>
      </c>
      <c r="AH335" s="29">
        <v>1933.42</v>
      </c>
      <c r="AI335" s="29">
        <v>1170.18</v>
      </c>
      <c r="AJ335" s="29">
        <v>816.63</v>
      </c>
      <c r="AK335" s="29">
        <v>664.68</v>
      </c>
      <c r="AL335" s="29">
        <v>958.87</v>
      </c>
      <c r="AM335" s="29">
        <v>1339.6</v>
      </c>
      <c r="AN335" s="29">
        <v>1103.31</v>
      </c>
      <c r="AO335" s="29">
        <v>382.17</v>
      </c>
      <c r="AP335" s="29">
        <v>1131.19</v>
      </c>
      <c r="AQ335" s="29">
        <v>2709.69</v>
      </c>
      <c r="AR335" s="29">
        <v>1443.21</v>
      </c>
      <c r="AS335" s="29">
        <v>432.75</v>
      </c>
      <c r="AT335" s="29">
        <v>514.32000000000005</v>
      </c>
      <c r="AU335" s="29">
        <v>9080.7999999999993</v>
      </c>
      <c r="AV335" s="29">
        <v>4916.57</v>
      </c>
      <c r="AW335" s="29">
        <v>4447.2</v>
      </c>
      <c r="AX335" s="29">
        <v>4847.8</v>
      </c>
      <c r="AY335" s="29">
        <v>1207.3499999999999</v>
      </c>
      <c r="AZ335" s="29">
        <v>3817.03</v>
      </c>
      <c r="BA335" s="29">
        <v>9370.48</v>
      </c>
      <c r="BB335" s="29">
        <v>4976.88</v>
      </c>
      <c r="BC335" s="29">
        <v>930.05</v>
      </c>
      <c r="BD335" s="29">
        <v>3955.09</v>
      </c>
      <c r="BE335" s="29">
        <v>5053.7700000000004</v>
      </c>
      <c r="BF335" s="28"/>
      <c r="BG335" s="29">
        <v>3922.26</v>
      </c>
      <c r="BH335" s="29">
        <v>1132.31</v>
      </c>
      <c r="BI335" s="29">
        <v>3037.33</v>
      </c>
      <c r="BJ335" s="29">
        <v>4261.24</v>
      </c>
      <c r="BK335" s="29">
        <v>1999.55</v>
      </c>
      <c r="BL335" s="29">
        <v>4715.07</v>
      </c>
      <c r="BM335" s="29">
        <v>2413.5</v>
      </c>
      <c r="BN335" s="29">
        <v>1259.76</v>
      </c>
      <c r="BO335" s="29">
        <v>3873.37</v>
      </c>
      <c r="BP335" s="29">
        <v>2399.39</v>
      </c>
      <c r="BQ335" s="29">
        <v>1370.9</v>
      </c>
      <c r="BR335" s="29">
        <v>2405.48</v>
      </c>
      <c r="BS335" s="29">
        <v>359.51</v>
      </c>
      <c r="BT335" s="29">
        <v>347.36</v>
      </c>
      <c r="BU335" s="29">
        <v>2989.64</v>
      </c>
      <c r="BV335" s="29">
        <v>237.48</v>
      </c>
      <c r="BW335" s="29">
        <v>455.77</v>
      </c>
      <c r="BX335" s="29">
        <v>1680.3</v>
      </c>
      <c r="BY335" s="28"/>
      <c r="BZ335" s="28"/>
      <c r="CA335" s="28"/>
      <c r="CB335" s="28"/>
      <c r="CC335" s="29">
        <v>1099.8900000000001</v>
      </c>
      <c r="CD335" s="29">
        <v>731.98</v>
      </c>
      <c r="CE335" s="29">
        <v>192.75</v>
      </c>
      <c r="CF335" s="29">
        <v>172.14</v>
      </c>
      <c r="CG335" s="29">
        <v>457.16</v>
      </c>
    </row>
    <row r="336" spans="1:85" x14ac:dyDescent="0.3">
      <c r="A336" s="24" t="s">
        <v>408</v>
      </c>
      <c r="B336" s="29">
        <v>131012.37</v>
      </c>
      <c r="C336" s="28"/>
      <c r="D336" s="29">
        <v>3786</v>
      </c>
      <c r="E336" s="29">
        <v>11339.68</v>
      </c>
      <c r="F336" s="29">
        <v>18898.55</v>
      </c>
      <c r="G336" s="29">
        <v>9049.14</v>
      </c>
      <c r="H336" s="29">
        <v>9478.4500000000007</v>
      </c>
      <c r="I336" s="29">
        <v>4886.62</v>
      </c>
      <c r="J336" s="29">
        <v>14676.17</v>
      </c>
      <c r="K336" s="29">
        <v>15505.47</v>
      </c>
      <c r="L336" s="29">
        <v>4116.2</v>
      </c>
      <c r="M336" s="29">
        <v>10377.780000000001</v>
      </c>
      <c r="N336" s="29">
        <v>8512.9500000000007</v>
      </c>
      <c r="O336" s="29">
        <v>4047.51</v>
      </c>
      <c r="P336" s="29">
        <v>6959.17</v>
      </c>
      <c r="Q336" s="29">
        <v>5277.45</v>
      </c>
      <c r="R336" s="28"/>
      <c r="S336" s="28"/>
      <c r="T336" s="28"/>
      <c r="U336" s="29">
        <v>1797.84</v>
      </c>
      <c r="V336" s="29">
        <v>790.64</v>
      </c>
      <c r="W336" s="28"/>
      <c r="X336" s="29">
        <v>3622.24</v>
      </c>
      <c r="Y336" s="29">
        <v>69.83</v>
      </c>
      <c r="Z336" s="29">
        <v>93.93</v>
      </c>
      <c r="AA336" s="29">
        <v>11339.68</v>
      </c>
      <c r="AB336" s="29">
        <v>2672.91</v>
      </c>
      <c r="AC336" s="29">
        <v>271.70999999999998</v>
      </c>
      <c r="AD336" s="29">
        <v>213.09</v>
      </c>
      <c r="AE336" s="29">
        <v>458.43</v>
      </c>
      <c r="AF336" s="29">
        <v>586.04999999999995</v>
      </c>
      <c r="AG336" s="29">
        <v>383.82</v>
      </c>
      <c r="AH336" s="29">
        <v>1876.05</v>
      </c>
      <c r="AI336" s="29">
        <v>1149.9100000000001</v>
      </c>
      <c r="AJ336" s="29">
        <v>780.93</v>
      </c>
      <c r="AK336" s="29">
        <v>651.08000000000004</v>
      </c>
      <c r="AL336" s="29">
        <v>931.06</v>
      </c>
      <c r="AM336" s="29">
        <v>1300.25</v>
      </c>
      <c r="AN336" s="29">
        <v>1081.81</v>
      </c>
      <c r="AO336" s="29">
        <v>363.8</v>
      </c>
      <c r="AP336" s="29">
        <v>1117.3399999999999</v>
      </c>
      <c r="AQ336" s="29">
        <v>2691.02</v>
      </c>
      <c r="AR336" s="29">
        <v>1454.97</v>
      </c>
      <c r="AS336" s="29">
        <v>413.77</v>
      </c>
      <c r="AT336" s="29">
        <v>500.56</v>
      </c>
      <c r="AU336" s="29">
        <v>9049.14</v>
      </c>
      <c r="AV336" s="29">
        <v>4961.71</v>
      </c>
      <c r="AW336" s="29">
        <v>4516.75</v>
      </c>
      <c r="AX336" s="29">
        <v>4886.62</v>
      </c>
      <c r="AY336" s="29">
        <v>1251.7</v>
      </c>
      <c r="AZ336" s="29">
        <v>3812.93</v>
      </c>
      <c r="BA336" s="29">
        <v>9611.5400000000009</v>
      </c>
      <c r="BB336" s="29">
        <v>5087.8999999999996</v>
      </c>
      <c r="BC336" s="29">
        <v>933.62</v>
      </c>
      <c r="BD336" s="29">
        <v>3927.64</v>
      </c>
      <c r="BE336" s="29">
        <v>5190.24</v>
      </c>
      <c r="BF336" s="28"/>
      <c r="BG336" s="29">
        <v>4116.2</v>
      </c>
      <c r="BH336" s="29">
        <v>1129.7</v>
      </c>
      <c r="BI336" s="29">
        <v>2983.82</v>
      </c>
      <c r="BJ336" s="29">
        <v>4225.32</v>
      </c>
      <c r="BK336" s="29">
        <v>2038.95</v>
      </c>
      <c r="BL336" s="29">
        <v>4696.22</v>
      </c>
      <c r="BM336" s="29">
        <v>2487.29</v>
      </c>
      <c r="BN336" s="29">
        <v>1329.44</v>
      </c>
      <c r="BO336" s="29">
        <v>4047.51</v>
      </c>
      <c r="BP336" s="29">
        <v>2419.86</v>
      </c>
      <c r="BQ336" s="29">
        <v>1396.04</v>
      </c>
      <c r="BR336" s="29">
        <v>2408.12</v>
      </c>
      <c r="BS336" s="29">
        <v>379.28</v>
      </c>
      <c r="BT336" s="29">
        <v>355.88</v>
      </c>
      <c r="BU336" s="29">
        <v>2850.34</v>
      </c>
      <c r="BV336" s="29">
        <v>242.36</v>
      </c>
      <c r="BW336" s="29">
        <v>457.21</v>
      </c>
      <c r="BX336" s="29">
        <v>1727.54</v>
      </c>
      <c r="BY336" s="28"/>
      <c r="BZ336" s="28"/>
      <c r="CA336" s="28"/>
      <c r="CB336" s="28"/>
      <c r="CC336" s="29">
        <v>1049.75</v>
      </c>
      <c r="CD336" s="29">
        <v>713.23</v>
      </c>
      <c r="CE336" s="29">
        <v>185.8</v>
      </c>
      <c r="CF336" s="29">
        <v>166.22</v>
      </c>
      <c r="CG336" s="29">
        <v>433.76</v>
      </c>
    </row>
    <row r="337" spans="1:85" x14ac:dyDescent="0.3">
      <c r="A337" s="24" t="s">
        <v>409</v>
      </c>
      <c r="B337" s="29">
        <v>130987.37</v>
      </c>
      <c r="C337" s="28"/>
      <c r="D337" s="29">
        <v>3781.7</v>
      </c>
      <c r="E337" s="29">
        <v>11311.09</v>
      </c>
      <c r="F337" s="29">
        <v>18325.759999999998</v>
      </c>
      <c r="G337" s="29">
        <v>9105.3799999999992</v>
      </c>
      <c r="H337" s="29">
        <v>9777.49</v>
      </c>
      <c r="I337" s="29">
        <v>5085.55</v>
      </c>
      <c r="J337" s="29">
        <v>14560.85</v>
      </c>
      <c r="K337" s="29">
        <v>15905.1</v>
      </c>
      <c r="L337" s="29">
        <v>4144.1899999999996</v>
      </c>
      <c r="M337" s="29">
        <v>10133.450000000001</v>
      </c>
      <c r="N337" s="29">
        <v>8428.7800000000007</v>
      </c>
      <c r="O337" s="29">
        <v>4050.63</v>
      </c>
      <c r="P337" s="29">
        <v>6906.28</v>
      </c>
      <c r="Q337" s="29">
        <v>5315.01</v>
      </c>
      <c r="R337" s="28"/>
      <c r="S337" s="28"/>
      <c r="T337" s="28"/>
      <c r="U337" s="29">
        <v>1817.96</v>
      </c>
      <c r="V337" s="29">
        <v>791.35</v>
      </c>
      <c r="W337" s="28"/>
      <c r="X337" s="29">
        <v>3615.38</v>
      </c>
      <c r="Y337" s="29">
        <v>70.569999999999993</v>
      </c>
      <c r="Z337" s="29">
        <v>95.76</v>
      </c>
      <c r="AA337" s="29">
        <v>11311.09</v>
      </c>
      <c r="AB337" s="29">
        <v>2494.0700000000002</v>
      </c>
      <c r="AC337" s="29">
        <v>278.49</v>
      </c>
      <c r="AD337" s="29">
        <v>205.54</v>
      </c>
      <c r="AE337" s="29">
        <v>474.56</v>
      </c>
      <c r="AF337" s="29">
        <v>573.79</v>
      </c>
      <c r="AG337" s="29">
        <v>372.24</v>
      </c>
      <c r="AH337" s="29">
        <v>1805.97</v>
      </c>
      <c r="AI337" s="29">
        <v>1121.23</v>
      </c>
      <c r="AJ337" s="29">
        <v>740.77</v>
      </c>
      <c r="AK337" s="29">
        <v>645.12</v>
      </c>
      <c r="AL337" s="29">
        <v>893.35</v>
      </c>
      <c r="AM337" s="29">
        <v>1246.58</v>
      </c>
      <c r="AN337" s="29">
        <v>1058.94</v>
      </c>
      <c r="AO337" s="29">
        <v>345.65</v>
      </c>
      <c r="AP337" s="29">
        <v>1099.42</v>
      </c>
      <c r="AQ337" s="29">
        <v>2637.69</v>
      </c>
      <c r="AR337" s="29">
        <v>1441.12</v>
      </c>
      <c r="AS337" s="29">
        <v>397.17</v>
      </c>
      <c r="AT337" s="29">
        <v>494.07</v>
      </c>
      <c r="AU337" s="29">
        <v>9105.3799999999992</v>
      </c>
      <c r="AV337" s="29">
        <v>5092.3100000000004</v>
      </c>
      <c r="AW337" s="29">
        <v>4685.18</v>
      </c>
      <c r="AX337" s="29">
        <v>5085.55</v>
      </c>
      <c r="AY337" s="29">
        <v>1249.6099999999999</v>
      </c>
      <c r="AZ337" s="29">
        <v>3769.66</v>
      </c>
      <c r="BA337" s="29">
        <v>9541.59</v>
      </c>
      <c r="BB337" s="29">
        <v>5171.5200000000004</v>
      </c>
      <c r="BC337" s="29">
        <v>1027.0899999999999</v>
      </c>
      <c r="BD337" s="29">
        <v>3973.47</v>
      </c>
      <c r="BE337" s="29">
        <v>5363.69</v>
      </c>
      <c r="BF337" s="28"/>
      <c r="BG337" s="29">
        <v>4144.1899999999996</v>
      </c>
      <c r="BH337" s="29">
        <v>1100.51</v>
      </c>
      <c r="BI337" s="29">
        <v>2893.03</v>
      </c>
      <c r="BJ337" s="29">
        <v>4136.92</v>
      </c>
      <c r="BK337" s="29">
        <v>2002.99</v>
      </c>
      <c r="BL337" s="29">
        <v>4590.5</v>
      </c>
      <c r="BM337" s="29">
        <v>2479.7600000000002</v>
      </c>
      <c r="BN337" s="29">
        <v>1358.52</v>
      </c>
      <c r="BO337" s="29">
        <v>4050.63</v>
      </c>
      <c r="BP337" s="29">
        <v>2390.9499999999998</v>
      </c>
      <c r="BQ337" s="29">
        <v>1407.08</v>
      </c>
      <c r="BR337" s="29">
        <v>2368.4899999999998</v>
      </c>
      <c r="BS337" s="29">
        <v>379.99</v>
      </c>
      <c r="BT337" s="29">
        <v>359.78</v>
      </c>
      <c r="BU337" s="29">
        <v>2844.93</v>
      </c>
      <c r="BV337" s="29">
        <v>247.13</v>
      </c>
      <c r="BW337" s="29">
        <v>474.87</v>
      </c>
      <c r="BX337" s="29">
        <v>1748.09</v>
      </c>
      <c r="BY337" s="28"/>
      <c r="BZ337" s="28"/>
      <c r="CA337" s="28"/>
      <c r="CB337" s="28"/>
      <c r="CC337" s="29">
        <v>1066.32</v>
      </c>
      <c r="CD337" s="29">
        <v>731.51</v>
      </c>
      <c r="CE337" s="29">
        <v>194.04</v>
      </c>
      <c r="CF337" s="29">
        <v>167.73</v>
      </c>
      <c r="CG337" s="29">
        <v>428.87</v>
      </c>
    </row>
    <row r="338" spans="1:85" x14ac:dyDescent="0.3">
      <c r="A338" s="24" t="s">
        <v>410</v>
      </c>
      <c r="B338" s="29">
        <v>136007.29</v>
      </c>
      <c r="C338" s="28"/>
      <c r="D338" s="29">
        <v>3865.42</v>
      </c>
      <c r="E338" s="29">
        <v>11562.09</v>
      </c>
      <c r="F338" s="29">
        <v>18960.14</v>
      </c>
      <c r="G338" s="29">
        <v>9545.74</v>
      </c>
      <c r="H338" s="29">
        <v>10143.66</v>
      </c>
      <c r="I338" s="29">
        <v>5240.7</v>
      </c>
      <c r="J338" s="29">
        <v>14968.43</v>
      </c>
      <c r="K338" s="29">
        <v>16499.57</v>
      </c>
      <c r="L338" s="29">
        <v>4258.1400000000003</v>
      </c>
      <c r="M338" s="29">
        <v>11121.71</v>
      </c>
      <c r="N338" s="29">
        <v>8770.16</v>
      </c>
      <c r="O338" s="29">
        <v>4109.6899999999996</v>
      </c>
      <c r="P338" s="29">
        <v>7202.66</v>
      </c>
      <c r="Q338" s="29">
        <v>5472.67</v>
      </c>
      <c r="R338" s="28"/>
      <c r="S338" s="28"/>
      <c r="T338" s="28"/>
      <c r="U338" s="29">
        <v>1864.45</v>
      </c>
      <c r="V338" s="29">
        <v>812.05</v>
      </c>
      <c r="W338" s="28"/>
      <c r="X338" s="29">
        <v>3696.85</v>
      </c>
      <c r="Y338" s="29">
        <v>74.47</v>
      </c>
      <c r="Z338" s="29">
        <v>94.1</v>
      </c>
      <c r="AA338" s="29">
        <v>11562.09</v>
      </c>
      <c r="AB338" s="29">
        <v>2528.09</v>
      </c>
      <c r="AC338" s="29">
        <v>289.02999999999997</v>
      </c>
      <c r="AD338" s="29">
        <v>210.32</v>
      </c>
      <c r="AE338" s="29">
        <v>498.1</v>
      </c>
      <c r="AF338" s="29">
        <v>599.51</v>
      </c>
      <c r="AG338" s="29">
        <v>384.96</v>
      </c>
      <c r="AH338" s="29">
        <v>1869.93</v>
      </c>
      <c r="AI338" s="29">
        <v>1158.46</v>
      </c>
      <c r="AJ338" s="29">
        <v>762.28</v>
      </c>
      <c r="AK338" s="29">
        <v>675.73</v>
      </c>
      <c r="AL338" s="29">
        <v>907.78</v>
      </c>
      <c r="AM338" s="29">
        <v>1287.04</v>
      </c>
      <c r="AN338" s="29">
        <v>1095.1400000000001</v>
      </c>
      <c r="AO338" s="29">
        <v>356.21</v>
      </c>
      <c r="AP338" s="29">
        <v>1133.29</v>
      </c>
      <c r="AQ338" s="29">
        <v>2777.63</v>
      </c>
      <c r="AR338" s="29">
        <v>1501.87</v>
      </c>
      <c r="AS338" s="29">
        <v>412.37</v>
      </c>
      <c r="AT338" s="29">
        <v>512.38</v>
      </c>
      <c r="AU338" s="29">
        <v>9545.74</v>
      </c>
      <c r="AV338" s="29">
        <v>5289.26</v>
      </c>
      <c r="AW338" s="29">
        <v>4854.3999999999996</v>
      </c>
      <c r="AX338" s="29">
        <v>5240.7</v>
      </c>
      <c r="AY338" s="29">
        <v>1270.73</v>
      </c>
      <c r="AZ338" s="29">
        <v>3895.68</v>
      </c>
      <c r="BA338" s="29">
        <v>9802.01</v>
      </c>
      <c r="BB338" s="29">
        <v>5280.43</v>
      </c>
      <c r="BC338" s="29">
        <v>1065.31</v>
      </c>
      <c r="BD338" s="29">
        <v>4211.6899999999996</v>
      </c>
      <c r="BE338" s="29">
        <v>5534.1</v>
      </c>
      <c r="BF338" s="28"/>
      <c r="BG338" s="29">
        <v>4258.1400000000003</v>
      </c>
      <c r="BH338" s="29">
        <v>1129.45</v>
      </c>
      <c r="BI338" s="29">
        <v>3003.37</v>
      </c>
      <c r="BJ338" s="29">
        <v>4871.43</v>
      </c>
      <c r="BK338" s="29">
        <v>2117.4699999999998</v>
      </c>
      <c r="BL338" s="29">
        <v>4832.34</v>
      </c>
      <c r="BM338" s="29">
        <v>2494.39</v>
      </c>
      <c r="BN338" s="29">
        <v>1443.43</v>
      </c>
      <c r="BO338" s="29">
        <v>4109.6899999999996</v>
      </c>
      <c r="BP338" s="29">
        <v>2535.1799999999998</v>
      </c>
      <c r="BQ338" s="29">
        <v>1485.45</v>
      </c>
      <c r="BR338" s="29">
        <v>2400.5</v>
      </c>
      <c r="BS338" s="29">
        <v>402.69</v>
      </c>
      <c r="BT338" s="29">
        <v>378.84</v>
      </c>
      <c r="BU338" s="29">
        <v>2893.56</v>
      </c>
      <c r="BV338" s="29">
        <v>261.87</v>
      </c>
      <c r="BW338" s="29">
        <v>488.91</v>
      </c>
      <c r="BX338" s="29">
        <v>1828.32</v>
      </c>
      <c r="BY338" s="28"/>
      <c r="BZ338" s="28"/>
      <c r="CA338" s="28"/>
      <c r="CB338" s="28"/>
      <c r="CC338" s="29">
        <v>1074.05</v>
      </c>
      <c r="CD338" s="29">
        <v>743.91</v>
      </c>
      <c r="CE338" s="29">
        <v>192.52</v>
      </c>
      <c r="CF338" s="29">
        <v>165.6</v>
      </c>
      <c r="CG338" s="29">
        <v>433.24</v>
      </c>
    </row>
    <row r="339" spans="1:85" x14ac:dyDescent="0.3">
      <c r="A339" s="24" t="s">
        <v>411</v>
      </c>
      <c r="B339" s="29">
        <v>129195.34</v>
      </c>
      <c r="C339" s="28"/>
      <c r="D339" s="29">
        <v>3601</v>
      </c>
      <c r="E339" s="29">
        <v>10821.71</v>
      </c>
      <c r="F339" s="29">
        <v>18013.900000000001</v>
      </c>
      <c r="G339" s="29">
        <v>9092.32</v>
      </c>
      <c r="H339" s="29">
        <v>9451.76</v>
      </c>
      <c r="I339" s="29">
        <v>4921.6499999999996</v>
      </c>
      <c r="J339" s="29">
        <v>14080.57</v>
      </c>
      <c r="K339" s="29">
        <v>15259.39</v>
      </c>
      <c r="L339" s="29">
        <v>3969.32</v>
      </c>
      <c r="M339" s="29">
        <v>11609.29</v>
      </c>
      <c r="N339" s="29">
        <v>8485.2099999999991</v>
      </c>
      <c r="O339" s="29">
        <v>3761.03</v>
      </c>
      <c r="P339" s="29">
        <v>6915.91</v>
      </c>
      <c r="Q339" s="29">
        <v>5155.1499999999996</v>
      </c>
      <c r="R339" s="28"/>
      <c r="S339" s="28"/>
      <c r="T339" s="28"/>
      <c r="U339" s="29">
        <v>1750.83</v>
      </c>
      <c r="V339" s="29">
        <v>772.37</v>
      </c>
      <c r="W339" s="28"/>
      <c r="X339" s="29">
        <v>3447.38</v>
      </c>
      <c r="Y339" s="29">
        <v>69.08</v>
      </c>
      <c r="Z339" s="29">
        <v>84.54</v>
      </c>
      <c r="AA339" s="29">
        <v>10821.71</v>
      </c>
      <c r="AB339" s="29">
        <v>2371.73</v>
      </c>
      <c r="AC339" s="29">
        <v>268.5</v>
      </c>
      <c r="AD339" s="29">
        <v>200.09</v>
      </c>
      <c r="AE339" s="29">
        <v>458.78</v>
      </c>
      <c r="AF339" s="29">
        <v>574.04999999999995</v>
      </c>
      <c r="AG339" s="29">
        <v>361.1</v>
      </c>
      <c r="AH339" s="29">
        <v>1772.23</v>
      </c>
      <c r="AI339" s="29">
        <v>1102.05</v>
      </c>
      <c r="AJ339" s="29">
        <v>732.06</v>
      </c>
      <c r="AK339" s="29">
        <v>629.85</v>
      </c>
      <c r="AL339" s="29">
        <v>847.3</v>
      </c>
      <c r="AM339" s="29">
        <v>1228.67</v>
      </c>
      <c r="AN339" s="29">
        <v>1040.92</v>
      </c>
      <c r="AO339" s="29">
        <v>340.5</v>
      </c>
      <c r="AP339" s="29">
        <v>1070.6199999999999</v>
      </c>
      <c r="AQ339" s="29">
        <v>2704.37</v>
      </c>
      <c r="AR339" s="29">
        <v>1440.64</v>
      </c>
      <c r="AS339" s="29">
        <v>392.31</v>
      </c>
      <c r="AT339" s="29">
        <v>478.14</v>
      </c>
      <c r="AU339" s="29">
        <v>9092.32</v>
      </c>
      <c r="AV339" s="29">
        <v>4948.66</v>
      </c>
      <c r="AW339" s="29">
        <v>4503.1000000000004</v>
      </c>
      <c r="AX339" s="29">
        <v>4921.6499999999996</v>
      </c>
      <c r="AY339" s="29">
        <v>1195.72</v>
      </c>
      <c r="AZ339" s="29">
        <v>3680.02</v>
      </c>
      <c r="BA339" s="29">
        <v>9204.83</v>
      </c>
      <c r="BB339" s="29">
        <v>4847.3599999999997</v>
      </c>
      <c r="BC339" s="29">
        <v>976.57</v>
      </c>
      <c r="BD339" s="29">
        <v>3885.55</v>
      </c>
      <c r="BE339" s="29">
        <v>5131.1499999999996</v>
      </c>
      <c r="BF339" s="28"/>
      <c r="BG339" s="29">
        <v>3969.32</v>
      </c>
      <c r="BH339" s="29">
        <v>1086.2</v>
      </c>
      <c r="BI339" s="29">
        <v>2917.03</v>
      </c>
      <c r="BJ339" s="29">
        <v>5514.05</v>
      </c>
      <c r="BK339" s="29">
        <v>2092.0100000000002</v>
      </c>
      <c r="BL339" s="29">
        <v>4778.16</v>
      </c>
      <c r="BM339" s="29">
        <v>2279.38</v>
      </c>
      <c r="BN339" s="29">
        <v>1427.67</v>
      </c>
      <c r="BO339" s="29">
        <v>3761.03</v>
      </c>
      <c r="BP339" s="29">
        <v>2504.9499999999998</v>
      </c>
      <c r="BQ339" s="29">
        <v>1424.1</v>
      </c>
      <c r="BR339" s="29">
        <v>2218.9899999999998</v>
      </c>
      <c r="BS339" s="29">
        <v>395.27</v>
      </c>
      <c r="BT339" s="29">
        <v>372.61</v>
      </c>
      <c r="BU339" s="29">
        <v>2713.56</v>
      </c>
      <c r="BV339" s="29">
        <v>255.02</v>
      </c>
      <c r="BW339" s="29">
        <v>451.84</v>
      </c>
      <c r="BX339" s="29">
        <v>1734.73</v>
      </c>
      <c r="BY339" s="28"/>
      <c r="BZ339" s="28"/>
      <c r="CA339" s="28"/>
      <c r="CB339" s="28"/>
      <c r="CC339" s="29">
        <v>1091.9100000000001</v>
      </c>
      <c r="CD339" s="29">
        <v>772.54</v>
      </c>
      <c r="CE339" s="29">
        <v>197.38</v>
      </c>
      <c r="CF339" s="29">
        <v>170.03</v>
      </c>
      <c r="CG339" s="29">
        <v>444.63</v>
      </c>
    </row>
    <row r="340" spans="1:85" x14ac:dyDescent="0.3">
      <c r="A340" s="24" t="s">
        <v>412</v>
      </c>
      <c r="B340" s="29">
        <v>135494.82</v>
      </c>
      <c r="C340" s="28"/>
      <c r="D340" s="29">
        <v>3718</v>
      </c>
      <c r="E340" s="29">
        <v>11328.28</v>
      </c>
      <c r="F340" s="29">
        <v>18727.95</v>
      </c>
      <c r="G340" s="29">
        <v>9643.08</v>
      </c>
      <c r="H340" s="29">
        <v>9878.69</v>
      </c>
      <c r="I340" s="29">
        <v>5195.8</v>
      </c>
      <c r="J340" s="29">
        <v>14776.31</v>
      </c>
      <c r="K340" s="29">
        <v>16039.61</v>
      </c>
      <c r="L340" s="29">
        <v>4169.3</v>
      </c>
      <c r="M340" s="29">
        <v>12075.34</v>
      </c>
      <c r="N340" s="29">
        <v>8925.57</v>
      </c>
      <c r="O340" s="29">
        <v>3869.58</v>
      </c>
      <c r="P340" s="29">
        <v>7138.18</v>
      </c>
      <c r="Q340" s="29">
        <v>5791.55</v>
      </c>
      <c r="R340" s="28"/>
      <c r="S340" s="28"/>
      <c r="T340" s="28"/>
      <c r="U340" s="29">
        <v>1815.84</v>
      </c>
      <c r="V340" s="29">
        <v>803.68</v>
      </c>
      <c r="W340" s="28"/>
      <c r="X340" s="29">
        <v>3547.32</v>
      </c>
      <c r="Y340" s="29">
        <v>74.209999999999994</v>
      </c>
      <c r="Z340" s="29">
        <v>96.46</v>
      </c>
      <c r="AA340" s="29">
        <v>11328.28</v>
      </c>
      <c r="AB340" s="29">
        <v>2545.11</v>
      </c>
      <c r="AC340" s="29">
        <v>273.68</v>
      </c>
      <c r="AD340" s="29">
        <v>208.56</v>
      </c>
      <c r="AE340" s="29">
        <v>479.46</v>
      </c>
      <c r="AF340" s="29">
        <v>600.9</v>
      </c>
      <c r="AG340" s="29">
        <v>373.22</v>
      </c>
      <c r="AH340" s="29">
        <v>1840.59</v>
      </c>
      <c r="AI340" s="29">
        <v>1116.67</v>
      </c>
      <c r="AJ340" s="29">
        <v>754.46</v>
      </c>
      <c r="AK340" s="29">
        <v>654.09</v>
      </c>
      <c r="AL340" s="29">
        <v>882.74</v>
      </c>
      <c r="AM340" s="29">
        <v>1280.1300000000001</v>
      </c>
      <c r="AN340" s="29">
        <v>1061.6199999999999</v>
      </c>
      <c r="AO340" s="29">
        <v>356.13</v>
      </c>
      <c r="AP340" s="29">
        <v>1099.5899999999999</v>
      </c>
      <c r="AQ340" s="29">
        <v>2793.09</v>
      </c>
      <c r="AR340" s="29">
        <v>1498.06</v>
      </c>
      <c r="AS340" s="29">
        <v>415.94</v>
      </c>
      <c r="AT340" s="29">
        <v>493.9</v>
      </c>
      <c r="AU340" s="29">
        <v>9643.08</v>
      </c>
      <c r="AV340" s="29">
        <v>5148.8900000000003</v>
      </c>
      <c r="AW340" s="29">
        <v>4729.8</v>
      </c>
      <c r="AX340" s="29">
        <v>5195.8</v>
      </c>
      <c r="AY340" s="29">
        <v>1301.73</v>
      </c>
      <c r="AZ340" s="29">
        <v>3894.74</v>
      </c>
      <c r="BA340" s="29">
        <v>9579.84</v>
      </c>
      <c r="BB340" s="29">
        <v>5147.8599999999997</v>
      </c>
      <c r="BC340" s="29">
        <v>1039.1400000000001</v>
      </c>
      <c r="BD340" s="29">
        <v>4089.55</v>
      </c>
      <c r="BE340" s="29">
        <v>5318.05</v>
      </c>
      <c r="BF340" s="28"/>
      <c r="BG340" s="29">
        <v>4169.3</v>
      </c>
      <c r="BH340" s="29">
        <v>1114.9100000000001</v>
      </c>
      <c r="BI340" s="29">
        <v>3015.9</v>
      </c>
      <c r="BJ340" s="29">
        <v>5795.34</v>
      </c>
      <c r="BK340" s="29">
        <v>2149.1999999999998</v>
      </c>
      <c r="BL340" s="29">
        <v>5048.21</v>
      </c>
      <c r="BM340" s="29">
        <v>2360.35</v>
      </c>
      <c r="BN340" s="29">
        <v>1517.01</v>
      </c>
      <c r="BO340" s="29">
        <v>3869.58</v>
      </c>
      <c r="BP340" s="29">
        <v>2679.12</v>
      </c>
      <c r="BQ340" s="29">
        <v>1469.34</v>
      </c>
      <c r="BR340" s="29">
        <v>2164.96</v>
      </c>
      <c r="BS340" s="29">
        <v>425.16</v>
      </c>
      <c r="BT340" s="29">
        <v>399.6</v>
      </c>
      <c r="BU340" s="29">
        <v>3245.73</v>
      </c>
      <c r="BV340" s="29">
        <v>261.7</v>
      </c>
      <c r="BW340" s="29">
        <v>475.62</v>
      </c>
      <c r="BX340" s="29">
        <v>1808.5</v>
      </c>
      <c r="BY340" s="28"/>
      <c r="BZ340" s="28"/>
      <c r="CA340" s="28"/>
      <c r="CB340" s="28"/>
      <c r="CC340" s="29">
        <v>1015.4</v>
      </c>
      <c r="CD340" s="29">
        <v>735.43</v>
      </c>
      <c r="CE340" s="29">
        <v>186.85</v>
      </c>
      <c r="CF340" s="29">
        <v>161.37</v>
      </c>
      <c r="CG340" s="29">
        <v>424.16</v>
      </c>
    </row>
    <row r="341" spans="1:85" x14ac:dyDescent="0.3">
      <c r="A341" s="24" t="s">
        <v>413</v>
      </c>
      <c r="B341" s="29">
        <v>136208.73000000001</v>
      </c>
      <c r="C341" s="28"/>
      <c r="D341" s="29">
        <v>3733.74</v>
      </c>
      <c r="E341" s="29">
        <v>11578.45</v>
      </c>
      <c r="F341" s="29">
        <v>18720.8</v>
      </c>
      <c r="G341" s="29">
        <v>9815.18</v>
      </c>
      <c r="H341" s="29">
        <v>10026.370000000001</v>
      </c>
      <c r="I341" s="29">
        <v>5154.24</v>
      </c>
      <c r="J341" s="29">
        <v>14812.35</v>
      </c>
      <c r="K341" s="29">
        <v>16178.86</v>
      </c>
      <c r="L341" s="29">
        <v>4222.49</v>
      </c>
      <c r="M341" s="29">
        <v>12298.47</v>
      </c>
      <c r="N341" s="29">
        <v>8758.9599999999991</v>
      </c>
      <c r="O341" s="29">
        <v>3881.13</v>
      </c>
      <c r="P341" s="29">
        <v>7248.39</v>
      </c>
      <c r="Q341" s="29">
        <v>5564.1</v>
      </c>
      <c r="R341" s="28"/>
      <c r="S341" s="28"/>
      <c r="T341" s="28"/>
      <c r="U341" s="29">
        <v>1799.21</v>
      </c>
      <c r="V341" s="29">
        <v>804.43</v>
      </c>
      <c r="W341" s="28"/>
      <c r="X341" s="29">
        <v>3565.35</v>
      </c>
      <c r="Y341" s="29">
        <v>74</v>
      </c>
      <c r="Z341" s="29">
        <v>94.39</v>
      </c>
      <c r="AA341" s="29">
        <v>11578.45</v>
      </c>
      <c r="AB341" s="29">
        <v>2573.1999999999998</v>
      </c>
      <c r="AC341" s="29">
        <v>244.93</v>
      </c>
      <c r="AD341" s="29">
        <v>206.93</v>
      </c>
      <c r="AE341" s="29">
        <v>417.16</v>
      </c>
      <c r="AF341" s="29">
        <v>580.04</v>
      </c>
      <c r="AG341" s="29">
        <v>374.04</v>
      </c>
      <c r="AH341" s="29">
        <v>1845.81</v>
      </c>
      <c r="AI341" s="29">
        <v>1120.55</v>
      </c>
      <c r="AJ341" s="29">
        <v>750.31</v>
      </c>
      <c r="AK341" s="29">
        <v>631.14</v>
      </c>
      <c r="AL341" s="29">
        <v>884.2</v>
      </c>
      <c r="AM341" s="29">
        <v>1279.8699999999999</v>
      </c>
      <c r="AN341" s="29">
        <v>1061.02</v>
      </c>
      <c r="AO341" s="29">
        <v>357.79</v>
      </c>
      <c r="AP341" s="29">
        <v>1101.68</v>
      </c>
      <c r="AQ341" s="29">
        <v>2890.84</v>
      </c>
      <c r="AR341" s="29">
        <v>1509.96</v>
      </c>
      <c r="AS341" s="29">
        <v>421.37</v>
      </c>
      <c r="AT341" s="29">
        <v>469.95</v>
      </c>
      <c r="AU341" s="29">
        <v>9815.18</v>
      </c>
      <c r="AV341" s="29">
        <v>5223.6000000000004</v>
      </c>
      <c r="AW341" s="29">
        <v>4802.7700000000004</v>
      </c>
      <c r="AX341" s="29">
        <v>5154.24</v>
      </c>
      <c r="AY341" s="29">
        <v>1285.58</v>
      </c>
      <c r="AZ341" s="29">
        <v>3850.23</v>
      </c>
      <c r="BA341" s="29">
        <v>9676.5400000000009</v>
      </c>
      <c r="BB341" s="29">
        <v>5061.3100000000004</v>
      </c>
      <c r="BC341" s="29">
        <v>1110.98</v>
      </c>
      <c r="BD341" s="29">
        <v>4212.54</v>
      </c>
      <c r="BE341" s="29">
        <v>5372.88</v>
      </c>
      <c r="BF341" s="28"/>
      <c r="BG341" s="29">
        <v>4222.49</v>
      </c>
      <c r="BH341" s="29">
        <v>1123.8699999999999</v>
      </c>
      <c r="BI341" s="29">
        <v>3095.74</v>
      </c>
      <c r="BJ341" s="29">
        <v>5885</v>
      </c>
      <c r="BK341" s="29">
        <v>2193.86</v>
      </c>
      <c r="BL341" s="29">
        <v>4901.9799999999996</v>
      </c>
      <c r="BM341" s="29">
        <v>2338.4699999999998</v>
      </c>
      <c r="BN341" s="29">
        <v>1518.51</v>
      </c>
      <c r="BO341" s="29">
        <v>3881.13</v>
      </c>
      <c r="BP341" s="29">
        <v>2752.62</v>
      </c>
      <c r="BQ341" s="29">
        <v>1480.83</v>
      </c>
      <c r="BR341" s="29">
        <v>2175.2399999999998</v>
      </c>
      <c r="BS341" s="29">
        <v>433.95</v>
      </c>
      <c r="BT341" s="29">
        <v>405.75</v>
      </c>
      <c r="BU341" s="29">
        <v>3004.46</v>
      </c>
      <c r="BV341" s="29">
        <v>269.94</v>
      </c>
      <c r="BW341" s="29">
        <v>464.02</v>
      </c>
      <c r="BX341" s="29">
        <v>1825.69</v>
      </c>
      <c r="BY341" s="28"/>
      <c r="BZ341" s="28"/>
      <c r="CA341" s="28"/>
      <c r="CB341" s="28"/>
      <c r="CC341" s="29">
        <v>1033.99</v>
      </c>
      <c r="CD341" s="29">
        <v>781.85</v>
      </c>
      <c r="CE341" s="29">
        <v>196.14</v>
      </c>
      <c r="CF341" s="29">
        <v>163.13999999999999</v>
      </c>
      <c r="CG341" s="29">
        <v>444.4</v>
      </c>
    </row>
    <row r="342" spans="1:85" x14ac:dyDescent="0.3">
      <c r="A342" s="24" t="s">
        <v>414</v>
      </c>
      <c r="B342" s="29">
        <v>140460.28</v>
      </c>
      <c r="C342" s="28"/>
      <c r="D342" s="29">
        <v>3902.66</v>
      </c>
      <c r="E342" s="29">
        <v>12057.5</v>
      </c>
      <c r="F342" s="29">
        <v>19138.27</v>
      </c>
      <c r="G342" s="29">
        <v>10052.530000000001</v>
      </c>
      <c r="H342" s="29">
        <v>10222.82</v>
      </c>
      <c r="I342" s="29">
        <v>5333.4</v>
      </c>
      <c r="J342" s="29">
        <v>15114.96</v>
      </c>
      <c r="K342" s="29">
        <v>16601.8</v>
      </c>
      <c r="L342" s="29">
        <v>4357.3500000000004</v>
      </c>
      <c r="M342" s="29">
        <v>12681.35</v>
      </c>
      <c r="N342" s="29">
        <v>8919.7900000000009</v>
      </c>
      <c r="O342" s="29">
        <v>3967.37</v>
      </c>
      <c r="P342" s="29">
        <v>7549.88</v>
      </c>
      <c r="Q342" s="29">
        <v>6198.7</v>
      </c>
      <c r="R342" s="28"/>
      <c r="S342" s="28"/>
      <c r="T342" s="28"/>
      <c r="U342" s="29">
        <v>1881.26</v>
      </c>
      <c r="V342" s="29">
        <v>822.08</v>
      </c>
      <c r="W342" s="28"/>
      <c r="X342" s="29">
        <v>3718.9</v>
      </c>
      <c r="Y342" s="29">
        <v>77.33</v>
      </c>
      <c r="Z342" s="29">
        <v>106.43</v>
      </c>
      <c r="AA342" s="29">
        <v>12057.5</v>
      </c>
      <c r="AB342" s="29">
        <v>2652.89</v>
      </c>
      <c r="AC342" s="29">
        <v>237.07</v>
      </c>
      <c r="AD342" s="29">
        <v>212.33</v>
      </c>
      <c r="AE342" s="29">
        <v>401.93</v>
      </c>
      <c r="AF342" s="29">
        <v>576.62</v>
      </c>
      <c r="AG342" s="29">
        <v>381.35</v>
      </c>
      <c r="AH342" s="29">
        <v>1875.68</v>
      </c>
      <c r="AI342" s="29">
        <v>1165.82</v>
      </c>
      <c r="AJ342" s="29">
        <v>760.05</v>
      </c>
      <c r="AK342" s="29">
        <v>643.58000000000004</v>
      </c>
      <c r="AL342" s="29">
        <v>907.2</v>
      </c>
      <c r="AM342" s="29">
        <v>1305.6300000000001</v>
      </c>
      <c r="AN342" s="29">
        <v>1081.6199999999999</v>
      </c>
      <c r="AO342" s="29">
        <v>359.08</v>
      </c>
      <c r="AP342" s="29">
        <v>1126.5999999999999</v>
      </c>
      <c r="AQ342" s="29">
        <v>2978.64</v>
      </c>
      <c r="AR342" s="29">
        <v>1564.94</v>
      </c>
      <c r="AS342" s="29">
        <v>433.31</v>
      </c>
      <c r="AT342" s="29">
        <v>473.92</v>
      </c>
      <c r="AU342" s="29">
        <v>10052.530000000001</v>
      </c>
      <c r="AV342" s="29">
        <v>5290.95</v>
      </c>
      <c r="AW342" s="29">
        <v>4931.87</v>
      </c>
      <c r="AX342" s="29">
        <v>5333.4</v>
      </c>
      <c r="AY342" s="29">
        <v>1346.85</v>
      </c>
      <c r="AZ342" s="29">
        <v>3972.84</v>
      </c>
      <c r="BA342" s="29">
        <v>9795.27</v>
      </c>
      <c r="BB342" s="29">
        <v>5262.51</v>
      </c>
      <c r="BC342" s="29">
        <v>1189.44</v>
      </c>
      <c r="BD342" s="29">
        <v>4278.6899999999996</v>
      </c>
      <c r="BE342" s="29">
        <v>5450.02</v>
      </c>
      <c r="BF342" s="28"/>
      <c r="BG342" s="29">
        <v>4357.3500000000004</v>
      </c>
      <c r="BH342" s="29">
        <v>1144.98</v>
      </c>
      <c r="BI342" s="29">
        <v>3202.22</v>
      </c>
      <c r="BJ342" s="29">
        <v>6048.37</v>
      </c>
      <c r="BK342" s="29">
        <v>2285.7800000000002</v>
      </c>
      <c r="BL342" s="29">
        <v>4958.01</v>
      </c>
      <c r="BM342" s="29">
        <v>2371.69</v>
      </c>
      <c r="BN342" s="29">
        <v>1590.09</v>
      </c>
      <c r="BO342" s="29">
        <v>3967.37</v>
      </c>
      <c r="BP342" s="29">
        <v>2919.13</v>
      </c>
      <c r="BQ342" s="29">
        <v>1556.31</v>
      </c>
      <c r="BR342" s="29">
        <v>2205.9899999999998</v>
      </c>
      <c r="BS342" s="29">
        <v>445.93</v>
      </c>
      <c r="BT342" s="29">
        <v>422.52</v>
      </c>
      <c r="BU342" s="29">
        <v>3559.63</v>
      </c>
      <c r="BV342" s="29">
        <v>272.23</v>
      </c>
      <c r="BW342" s="29">
        <v>496.46</v>
      </c>
      <c r="BX342" s="29">
        <v>1870.37</v>
      </c>
      <c r="BY342" s="28"/>
      <c r="BZ342" s="28"/>
      <c r="CA342" s="28"/>
      <c r="CB342" s="28"/>
      <c r="CC342" s="29">
        <v>1000.57</v>
      </c>
      <c r="CD342" s="29">
        <v>798.64</v>
      </c>
      <c r="CE342" s="29">
        <v>197.33</v>
      </c>
      <c r="CF342" s="29">
        <v>163.94</v>
      </c>
      <c r="CG342" s="29">
        <v>443.16</v>
      </c>
    </row>
    <row r="343" spans="1:85" x14ac:dyDescent="0.3">
      <c r="A343" s="24" t="s">
        <v>415</v>
      </c>
      <c r="B343" s="29">
        <v>135721.66</v>
      </c>
      <c r="C343" s="28"/>
      <c r="D343" s="29">
        <v>3673.12</v>
      </c>
      <c r="E343" s="29">
        <v>11240.11</v>
      </c>
      <c r="F343" s="29">
        <v>17252.66</v>
      </c>
      <c r="G343" s="29">
        <v>9841.0499999999993</v>
      </c>
      <c r="H343" s="29">
        <v>10258.08</v>
      </c>
      <c r="I343" s="29">
        <v>5392.23</v>
      </c>
      <c r="J343" s="29">
        <v>14404.71</v>
      </c>
      <c r="K343" s="29">
        <v>16435.28</v>
      </c>
      <c r="L343" s="29">
        <v>4280.41</v>
      </c>
      <c r="M343" s="29">
        <v>12339.23</v>
      </c>
      <c r="N343" s="29">
        <v>8678.36</v>
      </c>
      <c r="O343" s="29">
        <v>3884.26</v>
      </c>
      <c r="P343" s="29">
        <v>7422.05</v>
      </c>
      <c r="Q343" s="29">
        <v>6340.77</v>
      </c>
      <c r="R343" s="28"/>
      <c r="S343" s="28"/>
      <c r="T343" s="28"/>
      <c r="U343" s="29">
        <v>1827.96</v>
      </c>
      <c r="V343" s="29">
        <v>815.24</v>
      </c>
      <c r="W343" s="28"/>
      <c r="X343" s="29">
        <v>3484.5</v>
      </c>
      <c r="Y343" s="29">
        <v>75.75</v>
      </c>
      <c r="Z343" s="29">
        <v>112.87</v>
      </c>
      <c r="AA343" s="29">
        <v>11240.11</v>
      </c>
      <c r="AB343" s="29">
        <v>2307.14</v>
      </c>
      <c r="AC343" s="29">
        <v>207.75</v>
      </c>
      <c r="AD343" s="29">
        <v>184.83</v>
      </c>
      <c r="AE343" s="29">
        <v>331.96</v>
      </c>
      <c r="AF343" s="29">
        <v>470.27</v>
      </c>
      <c r="AG343" s="29">
        <v>351.29</v>
      </c>
      <c r="AH343" s="29">
        <v>1694.2</v>
      </c>
      <c r="AI343" s="29">
        <v>1115.77</v>
      </c>
      <c r="AJ343" s="29">
        <v>643</v>
      </c>
      <c r="AK343" s="29">
        <v>591.54</v>
      </c>
      <c r="AL343" s="29">
        <v>829.83</v>
      </c>
      <c r="AM343" s="29">
        <v>1144.0899999999999</v>
      </c>
      <c r="AN343" s="29">
        <v>1006.68</v>
      </c>
      <c r="AO343" s="29">
        <v>309.95</v>
      </c>
      <c r="AP343" s="29">
        <v>1062.5</v>
      </c>
      <c r="AQ343" s="29">
        <v>2692.29</v>
      </c>
      <c r="AR343" s="29">
        <v>1482.84</v>
      </c>
      <c r="AS343" s="29">
        <v>396.47</v>
      </c>
      <c r="AT343" s="29">
        <v>430.26</v>
      </c>
      <c r="AU343" s="29">
        <v>9841.0499999999993</v>
      </c>
      <c r="AV343" s="29">
        <v>5252.89</v>
      </c>
      <c r="AW343" s="29">
        <v>5005.1899999999996</v>
      </c>
      <c r="AX343" s="29">
        <v>5392.23</v>
      </c>
      <c r="AY343" s="29">
        <v>1313.11</v>
      </c>
      <c r="AZ343" s="29">
        <v>3756.65</v>
      </c>
      <c r="BA343" s="29">
        <v>9334.94</v>
      </c>
      <c r="BB343" s="29">
        <v>5138.04</v>
      </c>
      <c r="BC343" s="29">
        <v>1152.79</v>
      </c>
      <c r="BD343" s="29">
        <v>4093.27</v>
      </c>
      <c r="BE343" s="29">
        <v>5643.86</v>
      </c>
      <c r="BF343" s="28"/>
      <c r="BG343" s="29">
        <v>4280.41</v>
      </c>
      <c r="BH343" s="29">
        <v>1134.8900000000001</v>
      </c>
      <c r="BI343" s="29">
        <v>3173.71</v>
      </c>
      <c r="BJ343" s="29">
        <v>5770.55</v>
      </c>
      <c r="BK343" s="29">
        <v>2260.08</v>
      </c>
      <c r="BL343" s="29">
        <v>4765.38</v>
      </c>
      <c r="BM343" s="29">
        <v>2301.9499999999998</v>
      </c>
      <c r="BN343" s="29">
        <v>1611.02</v>
      </c>
      <c r="BO343" s="29">
        <v>3884.26</v>
      </c>
      <c r="BP343" s="29">
        <v>2901.57</v>
      </c>
      <c r="BQ343" s="29">
        <v>1537.09</v>
      </c>
      <c r="BR343" s="29">
        <v>2131.35</v>
      </c>
      <c r="BS343" s="29">
        <v>438.45</v>
      </c>
      <c r="BT343" s="29">
        <v>413.6</v>
      </c>
      <c r="BU343" s="29">
        <v>3743.54</v>
      </c>
      <c r="BV343" s="29">
        <v>268.02</v>
      </c>
      <c r="BW343" s="29">
        <v>514.59</v>
      </c>
      <c r="BX343" s="29">
        <v>1814.62</v>
      </c>
      <c r="BY343" s="28"/>
      <c r="BZ343" s="28"/>
      <c r="CA343" s="28"/>
      <c r="CB343" s="28"/>
      <c r="CC343" s="29">
        <v>1053.0999999999999</v>
      </c>
      <c r="CD343" s="29">
        <v>828.15</v>
      </c>
      <c r="CE343" s="29">
        <v>202</v>
      </c>
      <c r="CF343" s="29">
        <v>166.7</v>
      </c>
      <c r="CG343" s="29">
        <v>453.38</v>
      </c>
    </row>
    <row r="344" spans="1:85" x14ac:dyDescent="0.3">
      <c r="A344" s="24" t="s">
        <v>416</v>
      </c>
      <c r="B344" s="29">
        <v>136378.06</v>
      </c>
      <c r="C344" s="28"/>
      <c r="D344" s="29">
        <v>3637.14</v>
      </c>
      <c r="E344" s="29">
        <v>11009.91</v>
      </c>
      <c r="F344" s="29">
        <v>17369.97</v>
      </c>
      <c r="G344" s="29">
        <v>9930.7800000000007</v>
      </c>
      <c r="H344" s="29">
        <v>10247.43</v>
      </c>
      <c r="I344" s="29">
        <v>5437.34</v>
      </c>
      <c r="J344" s="29">
        <v>14416.06</v>
      </c>
      <c r="K344" s="29">
        <v>16449.23</v>
      </c>
      <c r="L344" s="29">
        <v>4293.05</v>
      </c>
      <c r="M344" s="29">
        <v>12451.12</v>
      </c>
      <c r="N344" s="29">
        <v>8739.77</v>
      </c>
      <c r="O344" s="29">
        <v>3854.49</v>
      </c>
      <c r="P344" s="29">
        <v>7733.68</v>
      </c>
      <c r="Q344" s="29">
        <v>6478.6</v>
      </c>
      <c r="R344" s="28"/>
      <c r="S344" s="28"/>
      <c r="T344" s="28"/>
      <c r="U344" s="29">
        <v>1840.77</v>
      </c>
      <c r="V344" s="29">
        <v>831.21</v>
      </c>
      <c r="W344" s="28"/>
      <c r="X344" s="29">
        <v>3444.64</v>
      </c>
      <c r="Y344" s="29">
        <v>75.73</v>
      </c>
      <c r="Z344" s="29">
        <v>116.78</v>
      </c>
      <c r="AA344" s="29">
        <v>11009.91</v>
      </c>
      <c r="AB344" s="29">
        <v>2236.5100000000002</v>
      </c>
      <c r="AC344" s="29">
        <v>199.18</v>
      </c>
      <c r="AD344" s="29">
        <v>184.79</v>
      </c>
      <c r="AE344" s="29">
        <v>320.56</v>
      </c>
      <c r="AF344" s="29">
        <v>448.96</v>
      </c>
      <c r="AG344" s="29">
        <v>343.67</v>
      </c>
      <c r="AH344" s="29">
        <v>1693.17</v>
      </c>
      <c r="AI344" s="29">
        <v>1178.4100000000001</v>
      </c>
      <c r="AJ344" s="29">
        <v>633.17999999999995</v>
      </c>
      <c r="AK344" s="29">
        <v>591.64</v>
      </c>
      <c r="AL344" s="29">
        <v>815.9</v>
      </c>
      <c r="AM344" s="29">
        <v>1137.05</v>
      </c>
      <c r="AN344" s="29">
        <v>1033.48</v>
      </c>
      <c r="AO344" s="29">
        <v>304.86</v>
      </c>
      <c r="AP344" s="29">
        <v>1079.44</v>
      </c>
      <c r="AQ344" s="29">
        <v>2779.83</v>
      </c>
      <c r="AR344" s="29">
        <v>1554.25</v>
      </c>
      <c r="AS344" s="29">
        <v>400.56</v>
      </c>
      <c r="AT344" s="29">
        <v>434.53</v>
      </c>
      <c r="AU344" s="29">
        <v>9930.7800000000007</v>
      </c>
      <c r="AV344" s="29">
        <v>5248.03</v>
      </c>
      <c r="AW344" s="29">
        <v>4999.3999999999996</v>
      </c>
      <c r="AX344" s="29">
        <v>5437.34</v>
      </c>
      <c r="AY344" s="29">
        <v>1316.64</v>
      </c>
      <c r="AZ344" s="29">
        <v>3794.64</v>
      </c>
      <c r="BA344" s="29">
        <v>9304.77</v>
      </c>
      <c r="BB344" s="29">
        <v>5119.2</v>
      </c>
      <c r="BC344" s="29">
        <v>1157.1600000000001</v>
      </c>
      <c r="BD344" s="29">
        <v>4096.79</v>
      </c>
      <c r="BE344" s="29">
        <v>5686.24</v>
      </c>
      <c r="BF344" s="28"/>
      <c r="BG344" s="29">
        <v>4293.05</v>
      </c>
      <c r="BH344" s="29">
        <v>1151.3</v>
      </c>
      <c r="BI344" s="29">
        <v>3239.95</v>
      </c>
      <c r="BJ344" s="29">
        <v>5726.65</v>
      </c>
      <c r="BK344" s="29">
        <v>2333.2199999999998</v>
      </c>
      <c r="BL344" s="29">
        <v>4780.72</v>
      </c>
      <c r="BM344" s="29">
        <v>2275.2399999999998</v>
      </c>
      <c r="BN344" s="29">
        <v>1683.81</v>
      </c>
      <c r="BO344" s="29">
        <v>3854.49</v>
      </c>
      <c r="BP344" s="29">
        <v>2978.34</v>
      </c>
      <c r="BQ344" s="29">
        <v>1612.46</v>
      </c>
      <c r="BR344" s="29">
        <v>2268.41</v>
      </c>
      <c r="BS344" s="29">
        <v>448.88</v>
      </c>
      <c r="BT344" s="29">
        <v>425.59</v>
      </c>
      <c r="BU344" s="29">
        <v>3855.24</v>
      </c>
      <c r="BV344" s="29">
        <v>270.33999999999997</v>
      </c>
      <c r="BW344" s="29">
        <v>513.39</v>
      </c>
      <c r="BX344" s="29">
        <v>1839.64</v>
      </c>
      <c r="BY344" s="28"/>
      <c r="BZ344" s="28"/>
      <c r="CA344" s="28"/>
      <c r="CB344" s="28"/>
      <c r="CC344" s="29">
        <v>1021.91</v>
      </c>
      <c r="CD344" s="29">
        <v>806.04</v>
      </c>
      <c r="CE344" s="29">
        <v>197.45</v>
      </c>
      <c r="CF344" s="29">
        <v>163.07</v>
      </c>
      <c r="CG344" s="29">
        <v>454.71</v>
      </c>
    </row>
    <row r="345" spans="1:85" x14ac:dyDescent="0.3">
      <c r="A345" s="24" t="s">
        <v>417</v>
      </c>
      <c r="B345" s="29">
        <v>143835.25</v>
      </c>
      <c r="C345" s="28"/>
      <c r="D345" s="29">
        <v>3884.68</v>
      </c>
      <c r="E345" s="29">
        <v>10982.16</v>
      </c>
      <c r="F345" s="29">
        <v>18639.189999999999</v>
      </c>
      <c r="G345" s="29">
        <v>10732.42</v>
      </c>
      <c r="H345" s="29">
        <v>10991.09</v>
      </c>
      <c r="I345" s="29">
        <v>5779.53</v>
      </c>
      <c r="J345" s="29">
        <v>15361.08</v>
      </c>
      <c r="K345" s="29">
        <v>17298.21</v>
      </c>
      <c r="L345" s="29">
        <v>4599.08</v>
      </c>
      <c r="M345" s="29">
        <v>12778.05</v>
      </c>
      <c r="N345" s="29">
        <v>9201.44</v>
      </c>
      <c r="O345" s="29">
        <v>4119.08</v>
      </c>
      <c r="P345" s="29">
        <v>8071.89</v>
      </c>
      <c r="Q345" s="29">
        <v>6794.31</v>
      </c>
      <c r="R345" s="28"/>
      <c r="S345" s="28"/>
      <c r="T345" s="28"/>
      <c r="U345" s="29">
        <v>1963.94</v>
      </c>
      <c r="V345" s="29">
        <v>884.97</v>
      </c>
      <c r="W345" s="28"/>
      <c r="X345" s="29">
        <v>3680.35</v>
      </c>
      <c r="Y345" s="29">
        <v>79.680000000000007</v>
      </c>
      <c r="Z345" s="29">
        <v>124.65</v>
      </c>
      <c r="AA345" s="29">
        <v>10982.16</v>
      </c>
      <c r="AB345" s="29">
        <v>2475.81</v>
      </c>
      <c r="AC345" s="29">
        <v>222.01</v>
      </c>
      <c r="AD345" s="29">
        <v>209.89</v>
      </c>
      <c r="AE345" s="29">
        <v>388.26</v>
      </c>
      <c r="AF345" s="29">
        <v>492.73</v>
      </c>
      <c r="AG345" s="29">
        <v>360.65</v>
      </c>
      <c r="AH345" s="29">
        <v>1812.39</v>
      </c>
      <c r="AI345" s="29">
        <v>1219.6199999999999</v>
      </c>
      <c r="AJ345" s="29">
        <v>687.56</v>
      </c>
      <c r="AK345" s="29">
        <v>641.91999999999996</v>
      </c>
      <c r="AL345" s="29">
        <v>868.43</v>
      </c>
      <c r="AM345" s="29">
        <v>1213.23</v>
      </c>
      <c r="AN345" s="29">
        <v>1084.01</v>
      </c>
      <c r="AO345" s="29">
        <v>328.65</v>
      </c>
      <c r="AP345" s="29">
        <v>1119.4100000000001</v>
      </c>
      <c r="AQ345" s="29">
        <v>2987.81</v>
      </c>
      <c r="AR345" s="29">
        <v>1633.9</v>
      </c>
      <c r="AS345" s="29">
        <v>436.66</v>
      </c>
      <c r="AT345" s="29">
        <v>456.24</v>
      </c>
      <c r="AU345" s="29">
        <v>10732.42</v>
      </c>
      <c r="AV345" s="29">
        <v>5651</v>
      </c>
      <c r="AW345" s="29">
        <v>5340.09</v>
      </c>
      <c r="AX345" s="29">
        <v>5779.53</v>
      </c>
      <c r="AY345" s="29">
        <v>1412.93</v>
      </c>
      <c r="AZ345" s="29">
        <v>4028.15</v>
      </c>
      <c r="BA345" s="29">
        <v>9920</v>
      </c>
      <c r="BB345" s="29">
        <v>5454.21</v>
      </c>
      <c r="BC345" s="29">
        <v>1184.8399999999999</v>
      </c>
      <c r="BD345" s="29">
        <v>4258.18</v>
      </c>
      <c r="BE345" s="29">
        <v>5962.55</v>
      </c>
      <c r="BF345" s="28"/>
      <c r="BG345" s="29">
        <v>4599.08</v>
      </c>
      <c r="BH345" s="29">
        <v>1182.1199999999999</v>
      </c>
      <c r="BI345" s="29">
        <v>3334.79</v>
      </c>
      <c r="BJ345" s="29">
        <v>5822.04</v>
      </c>
      <c r="BK345" s="29">
        <v>2439.1</v>
      </c>
      <c r="BL345" s="29">
        <v>5024.6099999999997</v>
      </c>
      <c r="BM345" s="29">
        <v>2425.09</v>
      </c>
      <c r="BN345" s="29">
        <v>1751.75</v>
      </c>
      <c r="BO345" s="29">
        <v>4119.08</v>
      </c>
      <c r="BP345" s="29">
        <v>3151.71</v>
      </c>
      <c r="BQ345" s="29">
        <v>1700.82</v>
      </c>
      <c r="BR345" s="29">
        <v>2295.4</v>
      </c>
      <c r="BS345" s="29">
        <v>466.71</v>
      </c>
      <c r="BT345" s="29">
        <v>457.25</v>
      </c>
      <c r="BU345" s="29">
        <v>4050.35</v>
      </c>
      <c r="BV345" s="29">
        <v>279.48</v>
      </c>
      <c r="BW345" s="29">
        <v>547.17999999999995</v>
      </c>
      <c r="BX345" s="29">
        <v>1917.31</v>
      </c>
      <c r="BY345" s="28"/>
      <c r="BZ345" s="28"/>
      <c r="CA345" s="28"/>
      <c r="CB345" s="28"/>
      <c r="CC345" s="29">
        <v>1022.14</v>
      </c>
      <c r="CD345" s="29">
        <v>818.63</v>
      </c>
      <c r="CE345" s="29">
        <v>198.7</v>
      </c>
      <c r="CF345" s="29">
        <v>165.45</v>
      </c>
      <c r="CG345" s="29">
        <v>467.06</v>
      </c>
    </row>
    <row r="346" spans="1:85" x14ac:dyDescent="0.3">
      <c r="A346" s="24" t="s">
        <v>418</v>
      </c>
      <c r="B346" s="29">
        <v>138746.16</v>
      </c>
      <c r="C346" s="28"/>
      <c r="D346" s="29">
        <v>3686.42</v>
      </c>
      <c r="E346" s="29">
        <v>9988.7800000000007</v>
      </c>
      <c r="F346" s="29">
        <v>18264.439999999999</v>
      </c>
      <c r="G346" s="29">
        <v>10484.74</v>
      </c>
      <c r="H346" s="29">
        <v>10619</v>
      </c>
      <c r="I346" s="29">
        <v>5602.96</v>
      </c>
      <c r="J346" s="29">
        <v>14814.43</v>
      </c>
      <c r="K346" s="29">
        <v>16727.740000000002</v>
      </c>
      <c r="L346" s="29">
        <v>4505.25</v>
      </c>
      <c r="M346" s="29">
        <v>12564.12</v>
      </c>
      <c r="N346" s="29">
        <v>8813.1</v>
      </c>
      <c r="O346" s="29">
        <v>3928.18</v>
      </c>
      <c r="P346" s="29">
        <v>7858.51</v>
      </c>
      <c r="Q346" s="29">
        <v>6415.9</v>
      </c>
      <c r="R346" s="28"/>
      <c r="S346" s="28"/>
      <c r="T346" s="28"/>
      <c r="U346" s="29">
        <v>1903.62</v>
      </c>
      <c r="V346" s="29">
        <v>859.27</v>
      </c>
      <c r="W346" s="28"/>
      <c r="X346" s="29">
        <v>3499.22</v>
      </c>
      <c r="Y346" s="29">
        <v>73.63</v>
      </c>
      <c r="Z346" s="29">
        <v>113.57</v>
      </c>
      <c r="AA346" s="29">
        <v>9988.7800000000007</v>
      </c>
      <c r="AB346" s="29">
        <v>2452.21</v>
      </c>
      <c r="AC346" s="29">
        <v>222.61</v>
      </c>
      <c r="AD346" s="29">
        <v>207.64</v>
      </c>
      <c r="AE346" s="29">
        <v>380.94</v>
      </c>
      <c r="AF346" s="29">
        <v>478.64</v>
      </c>
      <c r="AG346" s="29">
        <v>340.98</v>
      </c>
      <c r="AH346" s="29">
        <v>1763.29</v>
      </c>
      <c r="AI346" s="29">
        <v>1194.95</v>
      </c>
      <c r="AJ346" s="29">
        <v>672.8</v>
      </c>
      <c r="AK346" s="29">
        <v>612.72</v>
      </c>
      <c r="AL346" s="29">
        <v>844.47</v>
      </c>
      <c r="AM346" s="29">
        <v>1183.1400000000001</v>
      </c>
      <c r="AN346" s="29">
        <v>1048.49</v>
      </c>
      <c r="AO346" s="29">
        <v>321.95999999999998</v>
      </c>
      <c r="AP346" s="29">
        <v>1093.79</v>
      </c>
      <c r="AQ346" s="29">
        <v>2965.56</v>
      </c>
      <c r="AR346" s="29">
        <v>1620.53</v>
      </c>
      <c r="AS346" s="29">
        <v>422.69</v>
      </c>
      <c r="AT346" s="29">
        <v>437.03</v>
      </c>
      <c r="AU346" s="29">
        <v>10484.74</v>
      </c>
      <c r="AV346" s="29">
        <v>5493.2</v>
      </c>
      <c r="AW346" s="29">
        <v>5125.8</v>
      </c>
      <c r="AX346" s="29">
        <v>5602.96</v>
      </c>
      <c r="AY346" s="29">
        <v>1344.64</v>
      </c>
      <c r="AZ346" s="29">
        <v>3903.21</v>
      </c>
      <c r="BA346" s="29">
        <v>9566.57</v>
      </c>
      <c r="BB346" s="29">
        <v>5135.79</v>
      </c>
      <c r="BC346" s="29">
        <v>1152.79</v>
      </c>
      <c r="BD346" s="29">
        <v>4288.28</v>
      </c>
      <c r="BE346" s="29">
        <v>5734.92</v>
      </c>
      <c r="BF346" s="28"/>
      <c r="BG346" s="29">
        <v>4505.25</v>
      </c>
      <c r="BH346" s="29">
        <v>1160.1400000000001</v>
      </c>
      <c r="BI346" s="29">
        <v>3290.77</v>
      </c>
      <c r="BJ346" s="29">
        <v>5711.77</v>
      </c>
      <c r="BK346" s="29">
        <v>2401.4499999999998</v>
      </c>
      <c r="BL346" s="29">
        <v>4855.88</v>
      </c>
      <c r="BM346" s="29">
        <v>2256.4699999999998</v>
      </c>
      <c r="BN346" s="29">
        <v>1700.76</v>
      </c>
      <c r="BO346" s="29">
        <v>3928.18</v>
      </c>
      <c r="BP346" s="29">
        <v>3079.05</v>
      </c>
      <c r="BQ346" s="29">
        <v>1668.98</v>
      </c>
      <c r="BR346" s="29">
        <v>2209.4299999999998</v>
      </c>
      <c r="BS346" s="29">
        <v>456.83</v>
      </c>
      <c r="BT346" s="29">
        <v>444.22</v>
      </c>
      <c r="BU346" s="29">
        <v>3737.54</v>
      </c>
      <c r="BV346" s="29">
        <v>295.68</v>
      </c>
      <c r="BW346" s="29">
        <v>520.41999999999996</v>
      </c>
      <c r="BX346" s="29">
        <v>1862.26</v>
      </c>
      <c r="BY346" s="28"/>
      <c r="BZ346" s="28"/>
      <c r="CA346" s="28"/>
      <c r="CB346" s="28"/>
      <c r="CC346" s="29">
        <v>1063.45</v>
      </c>
      <c r="CD346" s="29">
        <v>900.49</v>
      </c>
      <c r="CE346" s="29">
        <v>208.55</v>
      </c>
      <c r="CF346" s="29">
        <v>171.78</v>
      </c>
      <c r="CG346" s="29">
        <v>504.64</v>
      </c>
    </row>
    <row r="347" spans="1:85" x14ac:dyDescent="0.3">
      <c r="A347" s="24" t="s">
        <v>419</v>
      </c>
      <c r="B347" s="29">
        <v>131754.51</v>
      </c>
      <c r="C347" s="28"/>
      <c r="D347" s="29">
        <v>3496.26</v>
      </c>
      <c r="E347" s="29">
        <v>9609.5</v>
      </c>
      <c r="F347" s="29">
        <v>18018.060000000001</v>
      </c>
      <c r="G347" s="29">
        <v>9575.77</v>
      </c>
      <c r="H347" s="29">
        <v>9458.25</v>
      </c>
      <c r="I347" s="29">
        <v>5139.25</v>
      </c>
      <c r="J347" s="29">
        <v>14163.35</v>
      </c>
      <c r="K347" s="29">
        <v>15607.54</v>
      </c>
      <c r="L347" s="29">
        <v>4230.3900000000003</v>
      </c>
      <c r="M347" s="29">
        <v>12415.21</v>
      </c>
      <c r="N347" s="29">
        <v>8567.75</v>
      </c>
      <c r="O347" s="29">
        <v>3619.02</v>
      </c>
      <c r="P347" s="29">
        <v>7543.3</v>
      </c>
      <c r="Q347" s="29">
        <v>6041.94</v>
      </c>
      <c r="R347" s="28"/>
      <c r="S347" s="28"/>
      <c r="T347" s="28"/>
      <c r="U347" s="29">
        <v>1816.33</v>
      </c>
      <c r="V347" s="29">
        <v>826.22</v>
      </c>
      <c r="W347" s="28"/>
      <c r="X347" s="29">
        <v>3322.31</v>
      </c>
      <c r="Y347" s="29">
        <v>71.760000000000005</v>
      </c>
      <c r="Z347" s="29">
        <v>102.2</v>
      </c>
      <c r="AA347" s="29">
        <v>9609.5</v>
      </c>
      <c r="AB347" s="29">
        <v>2551.21</v>
      </c>
      <c r="AC347" s="29">
        <v>215.58</v>
      </c>
      <c r="AD347" s="29">
        <v>199.99</v>
      </c>
      <c r="AE347" s="29">
        <v>384.98</v>
      </c>
      <c r="AF347" s="29">
        <v>494.26</v>
      </c>
      <c r="AG347" s="29">
        <v>327.95</v>
      </c>
      <c r="AH347" s="29">
        <v>1690.44</v>
      </c>
      <c r="AI347" s="29">
        <v>1148.1600000000001</v>
      </c>
      <c r="AJ347" s="29">
        <v>680.13</v>
      </c>
      <c r="AK347" s="29">
        <v>587.64</v>
      </c>
      <c r="AL347" s="29">
        <v>775.8</v>
      </c>
      <c r="AM347" s="29">
        <v>1186.98</v>
      </c>
      <c r="AN347" s="29">
        <v>1008.73</v>
      </c>
      <c r="AO347" s="29">
        <v>312.64999999999998</v>
      </c>
      <c r="AP347" s="29">
        <v>1049.7</v>
      </c>
      <c r="AQ347" s="29">
        <v>2973.98</v>
      </c>
      <c r="AR347" s="29">
        <v>1598.71</v>
      </c>
      <c r="AS347" s="29">
        <v>402.07</v>
      </c>
      <c r="AT347" s="29">
        <v>429.09</v>
      </c>
      <c r="AU347" s="29">
        <v>9575.77</v>
      </c>
      <c r="AV347" s="29">
        <v>4927.8599999999997</v>
      </c>
      <c r="AW347" s="29">
        <v>4530.3900000000003</v>
      </c>
      <c r="AX347" s="29">
        <v>5139.25</v>
      </c>
      <c r="AY347" s="29">
        <v>1275.1400000000001</v>
      </c>
      <c r="AZ347" s="29">
        <v>3795.81</v>
      </c>
      <c r="BA347" s="29">
        <v>9092.39</v>
      </c>
      <c r="BB347" s="29">
        <v>4719.16</v>
      </c>
      <c r="BC347" s="29">
        <v>1089.18</v>
      </c>
      <c r="BD347" s="29">
        <v>4361.88</v>
      </c>
      <c r="BE347" s="29">
        <v>5027.45</v>
      </c>
      <c r="BF347" s="28"/>
      <c r="BG347" s="29">
        <v>4230.3900000000003</v>
      </c>
      <c r="BH347" s="29">
        <v>1110.1099999999999</v>
      </c>
      <c r="BI347" s="29">
        <v>3163.39</v>
      </c>
      <c r="BJ347" s="29">
        <v>5769.36</v>
      </c>
      <c r="BK347" s="29">
        <v>2372.35</v>
      </c>
      <c r="BL347" s="29">
        <v>4858.07</v>
      </c>
      <c r="BM347" s="29">
        <v>2062.79</v>
      </c>
      <c r="BN347" s="29">
        <v>1646.89</v>
      </c>
      <c r="BO347" s="29">
        <v>3619.02</v>
      </c>
      <c r="BP347" s="29">
        <v>2960.07</v>
      </c>
      <c r="BQ347" s="29">
        <v>1621.27</v>
      </c>
      <c r="BR347" s="29">
        <v>2086.9699999999998</v>
      </c>
      <c r="BS347" s="29">
        <v>449.22</v>
      </c>
      <c r="BT347" s="29">
        <v>425.76</v>
      </c>
      <c r="BU347" s="29">
        <v>3494.16</v>
      </c>
      <c r="BV347" s="29">
        <v>283.75</v>
      </c>
      <c r="BW347" s="29">
        <v>464.73</v>
      </c>
      <c r="BX347" s="29">
        <v>1799.3</v>
      </c>
      <c r="BY347" s="28"/>
      <c r="BZ347" s="28"/>
      <c r="CA347" s="28"/>
      <c r="CB347" s="28"/>
      <c r="CC347" s="29">
        <v>1021.54</v>
      </c>
      <c r="CD347" s="29">
        <v>882.08</v>
      </c>
      <c r="CE347" s="29">
        <v>201.18</v>
      </c>
      <c r="CF347" s="29">
        <v>170.4</v>
      </c>
      <c r="CG347" s="29">
        <v>487.7</v>
      </c>
    </row>
    <row r="348" spans="1:85" x14ac:dyDescent="0.3">
      <c r="A348" s="24" t="s">
        <v>420</v>
      </c>
      <c r="B348" s="29">
        <v>138270.51999999999</v>
      </c>
      <c r="C348" s="28"/>
      <c r="D348" s="29">
        <v>3643.06</v>
      </c>
      <c r="E348" s="29">
        <v>9897.39</v>
      </c>
      <c r="F348" s="29">
        <v>19616.27</v>
      </c>
      <c r="G348" s="29">
        <v>10354.41</v>
      </c>
      <c r="H348" s="29">
        <v>9972.57</v>
      </c>
      <c r="I348" s="29">
        <v>5374.35</v>
      </c>
      <c r="J348" s="29">
        <v>15023.59</v>
      </c>
      <c r="K348" s="29">
        <v>16110.47</v>
      </c>
      <c r="L348" s="29">
        <v>4390.41</v>
      </c>
      <c r="M348" s="29">
        <v>13102.05</v>
      </c>
      <c r="N348" s="29">
        <v>8849.5499999999993</v>
      </c>
      <c r="O348" s="29">
        <v>3777.2</v>
      </c>
      <c r="P348" s="29">
        <v>7797.27</v>
      </c>
      <c r="Q348" s="29">
        <v>5918.19</v>
      </c>
      <c r="R348" s="28"/>
      <c r="S348" s="28"/>
      <c r="T348" s="28"/>
      <c r="U348" s="29">
        <v>1905.23</v>
      </c>
      <c r="V348" s="29">
        <v>859.5</v>
      </c>
      <c r="W348" s="28"/>
      <c r="X348" s="29">
        <v>3471.21</v>
      </c>
      <c r="Y348" s="29">
        <v>73.94</v>
      </c>
      <c r="Z348" s="29">
        <v>97.9</v>
      </c>
      <c r="AA348" s="29">
        <v>9897.39</v>
      </c>
      <c r="AB348" s="29">
        <v>2866.96</v>
      </c>
      <c r="AC348" s="29">
        <v>235.14</v>
      </c>
      <c r="AD348" s="29">
        <v>217.85</v>
      </c>
      <c r="AE348" s="29">
        <v>436.95</v>
      </c>
      <c r="AF348" s="29">
        <v>551.74</v>
      </c>
      <c r="AG348" s="29">
        <v>358.53</v>
      </c>
      <c r="AH348" s="29">
        <v>1821.64</v>
      </c>
      <c r="AI348" s="29">
        <v>1223.3499999999999</v>
      </c>
      <c r="AJ348" s="29">
        <v>750.26</v>
      </c>
      <c r="AK348" s="29">
        <v>632.34</v>
      </c>
      <c r="AL348" s="29">
        <v>825.01</v>
      </c>
      <c r="AM348" s="29">
        <v>1301.8699999999999</v>
      </c>
      <c r="AN348" s="29">
        <v>1068.53</v>
      </c>
      <c r="AO348" s="29">
        <v>344.25</v>
      </c>
      <c r="AP348" s="29">
        <v>1113.77</v>
      </c>
      <c r="AQ348" s="29">
        <v>3256.96</v>
      </c>
      <c r="AR348" s="29">
        <v>1710.66</v>
      </c>
      <c r="AS348" s="29">
        <v>446.08</v>
      </c>
      <c r="AT348" s="29">
        <v>454.4</v>
      </c>
      <c r="AU348" s="29">
        <v>10354.41</v>
      </c>
      <c r="AV348" s="29">
        <v>5248.83</v>
      </c>
      <c r="AW348" s="29">
        <v>4723.74</v>
      </c>
      <c r="AX348" s="29">
        <v>5374.35</v>
      </c>
      <c r="AY348" s="29">
        <v>1331.87</v>
      </c>
      <c r="AZ348" s="29">
        <v>4003.1</v>
      </c>
      <c r="BA348" s="29">
        <v>9688.6200000000008</v>
      </c>
      <c r="BB348" s="29">
        <v>4804.75</v>
      </c>
      <c r="BC348" s="29">
        <v>1126.26</v>
      </c>
      <c r="BD348" s="29">
        <v>4547.6400000000003</v>
      </c>
      <c r="BE348" s="29">
        <v>5192.0600000000004</v>
      </c>
      <c r="BF348" s="28"/>
      <c r="BG348" s="29">
        <v>4390.41</v>
      </c>
      <c r="BH348" s="29">
        <v>1138.82</v>
      </c>
      <c r="BI348" s="29">
        <v>3273.9</v>
      </c>
      <c r="BJ348" s="29">
        <v>6227.79</v>
      </c>
      <c r="BK348" s="29">
        <v>2461.54</v>
      </c>
      <c r="BL348" s="29">
        <v>5056.24</v>
      </c>
      <c r="BM348" s="29">
        <v>2119.12</v>
      </c>
      <c r="BN348" s="29">
        <v>1674.19</v>
      </c>
      <c r="BO348" s="29">
        <v>3777.2</v>
      </c>
      <c r="BP348" s="29">
        <v>3103.02</v>
      </c>
      <c r="BQ348" s="29">
        <v>1673.04</v>
      </c>
      <c r="BR348" s="29">
        <v>2115.94</v>
      </c>
      <c r="BS348" s="29">
        <v>463.07</v>
      </c>
      <c r="BT348" s="29">
        <v>442.19</v>
      </c>
      <c r="BU348" s="29">
        <v>3275.1</v>
      </c>
      <c r="BV348" s="29">
        <v>288.60000000000002</v>
      </c>
      <c r="BW348" s="29">
        <v>457.87</v>
      </c>
      <c r="BX348" s="29">
        <v>1896.61</v>
      </c>
      <c r="BY348" s="28"/>
      <c r="BZ348" s="28"/>
      <c r="CA348" s="28"/>
      <c r="CB348" s="28"/>
      <c r="CC348" s="29">
        <v>952.05</v>
      </c>
      <c r="CD348" s="29">
        <v>864.28</v>
      </c>
      <c r="CE348" s="29">
        <v>190.81</v>
      </c>
      <c r="CF348" s="29">
        <v>165.32</v>
      </c>
      <c r="CG348" s="29">
        <v>470.09</v>
      </c>
    </row>
    <row r="349" spans="1:85" x14ac:dyDescent="0.3">
      <c r="A349" s="24" t="s">
        <v>421</v>
      </c>
      <c r="B349" s="29">
        <v>136684.1</v>
      </c>
      <c r="C349" s="28"/>
      <c r="D349" s="29">
        <v>3567.94</v>
      </c>
      <c r="E349" s="29">
        <v>9589.93</v>
      </c>
      <c r="F349" s="29">
        <v>20030.919999999998</v>
      </c>
      <c r="G349" s="29">
        <v>10306.32</v>
      </c>
      <c r="H349" s="29">
        <v>9716.73</v>
      </c>
      <c r="I349" s="29">
        <v>5286.83</v>
      </c>
      <c r="J349" s="29">
        <v>14746.81</v>
      </c>
      <c r="K349" s="29">
        <v>15501.46</v>
      </c>
      <c r="L349" s="29">
        <v>4256.22</v>
      </c>
      <c r="M349" s="29">
        <v>13344.34</v>
      </c>
      <c r="N349" s="29">
        <v>8615</v>
      </c>
      <c r="O349" s="29">
        <v>3635.2</v>
      </c>
      <c r="P349" s="29">
        <v>7794.58</v>
      </c>
      <c r="Q349" s="29">
        <v>5889.05</v>
      </c>
      <c r="R349" s="28"/>
      <c r="S349" s="28"/>
      <c r="T349" s="28"/>
      <c r="U349" s="29">
        <v>1904.42</v>
      </c>
      <c r="V349" s="29">
        <v>853.22</v>
      </c>
      <c r="W349" s="28"/>
      <c r="X349" s="29">
        <v>3401.96</v>
      </c>
      <c r="Y349" s="29">
        <v>72.16</v>
      </c>
      <c r="Z349" s="29">
        <v>93.82</v>
      </c>
      <c r="AA349" s="29">
        <v>9589.93</v>
      </c>
      <c r="AB349" s="29">
        <v>2930.7</v>
      </c>
      <c r="AC349" s="29">
        <v>239.45</v>
      </c>
      <c r="AD349" s="29">
        <v>215.46</v>
      </c>
      <c r="AE349" s="29">
        <v>437.91</v>
      </c>
      <c r="AF349" s="29">
        <v>564.87</v>
      </c>
      <c r="AG349" s="29">
        <v>372.77</v>
      </c>
      <c r="AH349" s="29">
        <v>1852.63</v>
      </c>
      <c r="AI349" s="29">
        <v>1274.23</v>
      </c>
      <c r="AJ349" s="29">
        <v>751.11</v>
      </c>
      <c r="AK349" s="29">
        <v>605.57000000000005</v>
      </c>
      <c r="AL349" s="29">
        <v>856.28</v>
      </c>
      <c r="AM349" s="29">
        <v>1329.89</v>
      </c>
      <c r="AN349" s="29">
        <v>1093.97</v>
      </c>
      <c r="AO349" s="29">
        <v>369.43</v>
      </c>
      <c r="AP349" s="29">
        <v>1126.74</v>
      </c>
      <c r="AQ349" s="29">
        <v>3342.28</v>
      </c>
      <c r="AR349" s="29">
        <v>1711.89</v>
      </c>
      <c r="AS349" s="29">
        <v>500.91</v>
      </c>
      <c r="AT349" s="29">
        <v>454.85</v>
      </c>
      <c r="AU349" s="29">
        <v>10306.32</v>
      </c>
      <c r="AV349" s="29">
        <v>5126.4799999999996</v>
      </c>
      <c r="AW349" s="29">
        <v>4590.25</v>
      </c>
      <c r="AX349" s="29">
        <v>5286.83</v>
      </c>
      <c r="AY349" s="29">
        <v>1327.95</v>
      </c>
      <c r="AZ349" s="29">
        <v>4024.79</v>
      </c>
      <c r="BA349" s="29">
        <v>9394.07</v>
      </c>
      <c r="BB349" s="29">
        <v>4696.37</v>
      </c>
      <c r="BC349" s="29">
        <v>1076.94</v>
      </c>
      <c r="BD349" s="29">
        <v>4369.42</v>
      </c>
      <c r="BE349" s="29">
        <v>4905.67</v>
      </c>
      <c r="BF349" s="28"/>
      <c r="BG349" s="29">
        <v>4256.22</v>
      </c>
      <c r="BH349" s="29">
        <v>1139.32</v>
      </c>
      <c r="BI349" s="29">
        <v>3339.63</v>
      </c>
      <c r="BJ349" s="29">
        <v>6400.65</v>
      </c>
      <c r="BK349" s="29">
        <v>2464.7399999999998</v>
      </c>
      <c r="BL349" s="29">
        <v>4932.3500000000004</v>
      </c>
      <c r="BM349" s="29">
        <v>2022.78</v>
      </c>
      <c r="BN349" s="29">
        <v>1659.87</v>
      </c>
      <c r="BO349" s="29">
        <v>3635.2</v>
      </c>
      <c r="BP349" s="29">
        <v>3154</v>
      </c>
      <c r="BQ349" s="29">
        <v>1693.64</v>
      </c>
      <c r="BR349" s="29">
        <v>2049.8200000000002</v>
      </c>
      <c r="BS349" s="29">
        <v>464.23</v>
      </c>
      <c r="BT349" s="29">
        <v>432.89</v>
      </c>
      <c r="BU349" s="29">
        <v>3300.32</v>
      </c>
      <c r="BV349" s="29">
        <v>282.58999999999997</v>
      </c>
      <c r="BW349" s="29">
        <v>442.44</v>
      </c>
      <c r="BX349" s="29">
        <v>1863.69</v>
      </c>
      <c r="BY349" s="28"/>
      <c r="BZ349" s="28"/>
      <c r="CA349" s="28"/>
      <c r="CB349" s="28"/>
      <c r="CC349" s="29">
        <v>983.23</v>
      </c>
      <c r="CD349" s="29">
        <v>922</v>
      </c>
      <c r="CE349" s="29">
        <v>199.36</v>
      </c>
      <c r="CF349" s="29">
        <v>169.18</v>
      </c>
      <c r="CG349" s="29">
        <v>490.96</v>
      </c>
    </row>
    <row r="350" spans="1:85" x14ac:dyDescent="0.3">
      <c r="A350" s="24" t="s">
        <v>422</v>
      </c>
      <c r="B350" s="29">
        <v>137671.56</v>
      </c>
      <c r="C350" s="28"/>
      <c r="D350" s="29">
        <v>3600.1</v>
      </c>
      <c r="E350" s="29">
        <v>9783.9500000000007</v>
      </c>
      <c r="F350" s="29">
        <v>20245.669999999998</v>
      </c>
      <c r="G350" s="29">
        <v>10270.620000000001</v>
      </c>
      <c r="H350" s="29">
        <v>9551.18</v>
      </c>
      <c r="I350" s="29">
        <v>5305.75</v>
      </c>
      <c r="J350" s="29">
        <v>14798.24</v>
      </c>
      <c r="K350" s="29">
        <v>15517.55</v>
      </c>
      <c r="L350" s="29">
        <v>4270.32</v>
      </c>
      <c r="M350" s="29">
        <v>13340.77</v>
      </c>
      <c r="N350" s="29">
        <v>8591.81</v>
      </c>
      <c r="O350" s="29">
        <v>3631.33</v>
      </c>
      <c r="P350" s="29">
        <v>7901.94</v>
      </c>
      <c r="Q350" s="29">
        <v>6408.29</v>
      </c>
      <c r="R350" s="28"/>
      <c r="S350" s="28"/>
      <c r="T350" s="28"/>
      <c r="U350" s="29">
        <v>1926.58</v>
      </c>
      <c r="V350" s="29">
        <v>862.34</v>
      </c>
      <c r="W350" s="28"/>
      <c r="X350" s="29">
        <v>3425.74</v>
      </c>
      <c r="Y350" s="29">
        <v>73.22</v>
      </c>
      <c r="Z350" s="29">
        <v>101.14</v>
      </c>
      <c r="AA350" s="29">
        <v>9783.9500000000007</v>
      </c>
      <c r="AB350" s="29">
        <v>2958.97</v>
      </c>
      <c r="AC350" s="29">
        <v>238.36</v>
      </c>
      <c r="AD350" s="29">
        <v>216.98</v>
      </c>
      <c r="AE350" s="29">
        <v>446.35</v>
      </c>
      <c r="AF350" s="29">
        <v>568.71</v>
      </c>
      <c r="AG350" s="29">
        <v>375.68</v>
      </c>
      <c r="AH350" s="29">
        <v>1839.45</v>
      </c>
      <c r="AI350" s="29">
        <v>1296.8800000000001</v>
      </c>
      <c r="AJ350" s="29">
        <v>755</v>
      </c>
      <c r="AK350" s="29">
        <v>616.45000000000005</v>
      </c>
      <c r="AL350" s="29">
        <v>844.34</v>
      </c>
      <c r="AM350" s="29">
        <v>1355.25</v>
      </c>
      <c r="AN350" s="29">
        <v>1097.75</v>
      </c>
      <c r="AO350" s="29">
        <v>371.18</v>
      </c>
      <c r="AP350" s="29">
        <v>1147.75</v>
      </c>
      <c r="AQ350" s="29">
        <v>3415.15</v>
      </c>
      <c r="AR350" s="29">
        <v>1731.16</v>
      </c>
      <c r="AS350" s="29">
        <v>513.41999999999996</v>
      </c>
      <c r="AT350" s="29">
        <v>456.84</v>
      </c>
      <c r="AU350" s="29">
        <v>10270.620000000001</v>
      </c>
      <c r="AV350" s="29">
        <v>5044.8100000000004</v>
      </c>
      <c r="AW350" s="29">
        <v>4506.37</v>
      </c>
      <c r="AX350" s="29">
        <v>5305.75</v>
      </c>
      <c r="AY350" s="29">
        <v>1382.77</v>
      </c>
      <c r="AZ350" s="29">
        <v>4064.84</v>
      </c>
      <c r="BA350" s="29">
        <v>9350.6200000000008</v>
      </c>
      <c r="BB350" s="29">
        <v>4826.63</v>
      </c>
      <c r="BC350" s="29">
        <v>1129.6199999999999</v>
      </c>
      <c r="BD350" s="29">
        <v>4271.42</v>
      </c>
      <c r="BE350" s="29">
        <v>4829.22</v>
      </c>
      <c r="BF350" s="28"/>
      <c r="BG350" s="29">
        <v>4270.32</v>
      </c>
      <c r="BH350" s="29">
        <v>1158.55</v>
      </c>
      <c r="BI350" s="29">
        <v>3414.65</v>
      </c>
      <c r="BJ350" s="29">
        <v>6236</v>
      </c>
      <c r="BK350" s="29">
        <v>2531.5700000000002</v>
      </c>
      <c r="BL350" s="29">
        <v>4853.66</v>
      </c>
      <c r="BM350" s="29">
        <v>2008.8</v>
      </c>
      <c r="BN350" s="29">
        <v>1729.35</v>
      </c>
      <c r="BO350" s="29">
        <v>3631.33</v>
      </c>
      <c r="BP350" s="29">
        <v>3209.05</v>
      </c>
      <c r="BQ350" s="29">
        <v>1718.82</v>
      </c>
      <c r="BR350" s="29">
        <v>2063.04</v>
      </c>
      <c r="BS350" s="29">
        <v>475.38</v>
      </c>
      <c r="BT350" s="29">
        <v>435.64</v>
      </c>
      <c r="BU350" s="29">
        <v>3793.14</v>
      </c>
      <c r="BV350" s="29">
        <v>310.06</v>
      </c>
      <c r="BW350" s="29">
        <v>451.87</v>
      </c>
      <c r="BX350" s="29">
        <v>1853.23</v>
      </c>
      <c r="BY350" s="28"/>
      <c r="BZ350" s="28"/>
      <c r="CA350" s="28"/>
      <c r="CB350" s="28"/>
      <c r="CC350" s="29">
        <v>964.56</v>
      </c>
      <c r="CD350" s="29">
        <v>939.86</v>
      </c>
      <c r="CE350" s="29">
        <v>191.62</v>
      </c>
      <c r="CF350" s="29">
        <v>170.77</v>
      </c>
      <c r="CG350" s="29">
        <v>490.82</v>
      </c>
    </row>
    <row r="351" spans="1:85" x14ac:dyDescent="0.3">
      <c r="A351" s="24" t="s">
        <v>423</v>
      </c>
      <c r="B351" s="29">
        <v>133992.67000000001</v>
      </c>
      <c r="C351" s="28"/>
      <c r="D351" s="29">
        <v>3588.9</v>
      </c>
      <c r="E351" s="29">
        <v>9582.4500000000007</v>
      </c>
      <c r="F351" s="29">
        <v>19680.21</v>
      </c>
      <c r="G351" s="29">
        <v>10075.379999999999</v>
      </c>
      <c r="H351" s="29">
        <v>9297.2800000000007</v>
      </c>
      <c r="I351" s="29">
        <v>5196.07</v>
      </c>
      <c r="J351" s="29">
        <v>14487.06</v>
      </c>
      <c r="K351" s="29">
        <v>14733.55</v>
      </c>
      <c r="L351" s="29">
        <v>4210.28</v>
      </c>
      <c r="M351" s="29">
        <v>12808.82</v>
      </c>
      <c r="N351" s="29">
        <v>8371.0300000000007</v>
      </c>
      <c r="O351" s="29">
        <v>3573.85</v>
      </c>
      <c r="P351" s="29">
        <v>7758.03</v>
      </c>
      <c r="Q351" s="29">
        <v>6196.61</v>
      </c>
      <c r="R351" s="28"/>
      <c r="S351" s="28"/>
      <c r="T351" s="28"/>
      <c r="U351" s="29">
        <v>1927.68</v>
      </c>
      <c r="V351" s="29">
        <v>857.83</v>
      </c>
      <c r="W351" s="28"/>
      <c r="X351" s="29">
        <v>3417.46</v>
      </c>
      <c r="Y351" s="29">
        <v>71.48</v>
      </c>
      <c r="Z351" s="29">
        <v>99.96</v>
      </c>
      <c r="AA351" s="29">
        <v>9582.4500000000007</v>
      </c>
      <c r="AB351" s="29">
        <v>2785.48</v>
      </c>
      <c r="AC351" s="29">
        <v>236.8</v>
      </c>
      <c r="AD351" s="29">
        <v>211.32</v>
      </c>
      <c r="AE351" s="29">
        <v>438.59</v>
      </c>
      <c r="AF351" s="29">
        <v>550.53</v>
      </c>
      <c r="AG351" s="29">
        <v>372.24</v>
      </c>
      <c r="AH351" s="29">
        <v>1784.74</v>
      </c>
      <c r="AI351" s="29">
        <v>1281.46</v>
      </c>
      <c r="AJ351" s="29">
        <v>729.73</v>
      </c>
      <c r="AK351" s="29">
        <v>597.88</v>
      </c>
      <c r="AL351" s="29">
        <v>820.02</v>
      </c>
      <c r="AM351" s="29">
        <v>1323.76</v>
      </c>
      <c r="AN351" s="29">
        <v>1069.57</v>
      </c>
      <c r="AO351" s="29">
        <v>364.38</v>
      </c>
      <c r="AP351" s="29">
        <v>1129.48</v>
      </c>
      <c r="AQ351" s="29">
        <v>3355.15</v>
      </c>
      <c r="AR351" s="29">
        <v>1672.95</v>
      </c>
      <c r="AS351" s="29">
        <v>512.34</v>
      </c>
      <c r="AT351" s="29">
        <v>443.77</v>
      </c>
      <c r="AU351" s="29">
        <v>10075.379999999999</v>
      </c>
      <c r="AV351" s="29">
        <v>4916.5600000000004</v>
      </c>
      <c r="AW351" s="29">
        <v>4380.72</v>
      </c>
      <c r="AX351" s="29">
        <v>5196.07</v>
      </c>
      <c r="AY351" s="29">
        <v>1364.37</v>
      </c>
      <c r="AZ351" s="29">
        <v>3962.79</v>
      </c>
      <c r="BA351" s="29">
        <v>9159.9</v>
      </c>
      <c r="BB351" s="29">
        <v>4688.5200000000004</v>
      </c>
      <c r="BC351" s="29">
        <v>1081.5</v>
      </c>
      <c r="BD351" s="29">
        <v>3828.64</v>
      </c>
      <c r="BE351" s="29">
        <v>4674.8</v>
      </c>
      <c r="BF351" s="28"/>
      <c r="BG351" s="29">
        <v>4210.28</v>
      </c>
      <c r="BH351" s="29">
        <v>1127.0899999999999</v>
      </c>
      <c r="BI351" s="29">
        <v>3348.31</v>
      </c>
      <c r="BJ351" s="29">
        <v>5844.72</v>
      </c>
      <c r="BK351" s="29">
        <v>2488.6999999999998</v>
      </c>
      <c r="BL351" s="29">
        <v>4720.72</v>
      </c>
      <c r="BM351" s="29">
        <v>1960.86</v>
      </c>
      <c r="BN351" s="29">
        <v>1689.45</v>
      </c>
      <c r="BO351" s="29">
        <v>3573.85</v>
      </c>
      <c r="BP351" s="29">
        <v>3142.17</v>
      </c>
      <c r="BQ351" s="29">
        <v>1685.94</v>
      </c>
      <c r="BR351" s="29">
        <v>2021.06</v>
      </c>
      <c r="BS351" s="29">
        <v>474.14</v>
      </c>
      <c r="BT351" s="29">
        <v>434.72</v>
      </c>
      <c r="BU351" s="29">
        <v>3670.75</v>
      </c>
      <c r="BV351" s="29">
        <v>297.75</v>
      </c>
      <c r="BW351" s="29">
        <v>434.17</v>
      </c>
      <c r="BX351" s="29">
        <v>1793.93</v>
      </c>
      <c r="BY351" s="28"/>
      <c r="BZ351" s="28"/>
      <c r="CA351" s="28"/>
      <c r="CB351" s="28"/>
      <c r="CC351" s="29">
        <v>955.27</v>
      </c>
      <c r="CD351" s="29">
        <v>971.31</v>
      </c>
      <c r="CE351" s="29">
        <v>191.78</v>
      </c>
      <c r="CF351" s="29">
        <v>172.08</v>
      </c>
      <c r="CG351" s="29">
        <v>498.49</v>
      </c>
    </row>
    <row r="352" spans="1:85" x14ac:dyDescent="0.3">
      <c r="A352" s="24" t="s">
        <v>552</v>
      </c>
      <c r="B352" s="29">
        <v>134803</v>
      </c>
      <c r="C352" s="28"/>
      <c r="D352" s="29">
        <v>3627.62</v>
      </c>
      <c r="E352" s="29">
        <v>9551.3799999999992</v>
      </c>
      <c r="F352" s="29">
        <v>19657.900000000001</v>
      </c>
      <c r="G352" s="29">
        <v>10109.83</v>
      </c>
      <c r="H352" s="29">
        <v>9317.74</v>
      </c>
      <c r="I352" s="29">
        <v>5320.3</v>
      </c>
      <c r="J352" s="29">
        <v>14551.47</v>
      </c>
      <c r="K352" s="29">
        <v>14732.04</v>
      </c>
      <c r="L352" s="29">
        <v>4236.79</v>
      </c>
      <c r="M352" s="29">
        <v>12732.22</v>
      </c>
      <c r="N352" s="29">
        <v>8423.8700000000008</v>
      </c>
      <c r="O352" s="29">
        <v>3634.57</v>
      </c>
      <c r="P352" s="29">
        <v>7897.36</v>
      </c>
      <c r="Q352" s="29">
        <v>6519.02</v>
      </c>
      <c r="U352" s="29">
        <v>1958.87</v>
      </c>
      <c r="V352" s="29">
        <v>868.6</v>
      </c>
      <c r="X352" s="29">
        <v>3450.11</v>
      </c>
      <c r="Y352" s="29">
        <v>71.92</v>
      </c>
      <c r="Z352" s="29">
        <v>105.59</v>
      </c>
      <c r="AA352" s="29">
        <v>9551.3799999999992</v>
      </c>
      <c r="AB352" s="29">
        <v>2759.6</v>
      </c>
      <c r="AC352" s="29">
        <v>237.15</v>
      </c>
      <c r="AD352" s="29">
        <v>207.32</v>
      </c>
      <c r="AE352" s="29">
        <v>434.23</v>
      </c>
      <c r="AF352" s="29">
        <v>531.42999999999995</v>
      </c>
      <c r="AG352" s="29">
        <v>380.16</v>
      </c>
      <c r="AH352" s="29">
        <v>1774.12</v>
      </c>
      <c r="AI352" s="29">
        <v>1307.97</v>
      </c>
      <c r="AJ352" s="29">
        <v>716.38</v>
      </c>
      <c r="AK352" s="29">
        <v>596.59</v>
      </c>
      <c r="AL352" s="29">
        <v>812.74</v>
      </c>
      <c r="AM352" s="29">
        <v>1312.93</v>
      </c>
      <c r="AN352" s="29">
        <v>1052.81</v>
      </c>
      <c r="AO352" s="29">
        <v>358.17</v>
      </c>
      <c r="AP352" s="29">
        <v>1139.3599999999999</v>
      </c>
      <c r="AQ352" s="29">
        <v>3385.48</v>
      </c>
      <c r="AR352" s="29">
        <v>1682.39</v>
      </c>
      <c r="AS352" s="29">
        <v>513.47</v>
      </c>
      <c r="AT352" s="29">
        <v>455.59</v>
      </c>
      <c r="AU352" s="29">
        <v>10109.83</v>
      </c>
      <c r="AV352" s="29">
        <v>4918.58</v>
      </c>
      <c r="AW352" s="29">
        <v>4399.16</v>
      </c>
      <c r="AX352" s="29">
        <v>5320.3</v>
      </c>
      <c r="AY352" s="29">
        <v>1403.61</v>
      </c>
      <c r="AZ352" s="29">
        <v>4025.39</v>
      </c>
      <c r="BA352" s="29">
        <v>9122.48</v>
      </c>
      <c r="BB352" s="29">
        <v>4734.47</v>
      </c>
      <c r="BC352" s="29">
        <v>1140.31</v>
      </c>
      <c r="BD352" s="29">
        <v>3701.74</v>
      </c>
      <c r="BE352" s="29">
        <v>4692.87</v>
      </c>
      <c r="BG352" s="29">
        <v>4236.79</v>
      </c>
      <c r="BH352" s="29">
        <v>1149.56</v>
      </c>
      <c r="BI352" s="29">
        <v>3402.02</v>
      </c>
      <c r="BJ352" s="29">
        <v>5651.6</v>
      </c>
      <c r="BK352" s="29">
        <v>2529.04</v>
      </c>
      <c r="BL352" s="29">
        <v>4664</v>
      </c>
      <c r="BM352" s="29">
        <v>2016.98</v>
      </c>
      <c r="BN352" s="29">
        <v>1742.89</v>
      </c>
      <c r="BO352" s="29">
        <v>3634.57</v>
      </c>
      <c r="BP352" s="29">
        <v>3183.4</v>
      </c>
      <c r="BQ352" s="29">
        <v>1712.49</v>
      </c>
      <c r="BR352" s="29">
        <v>2056.86</v>
      </c>
      <c r="BS352" s="29">
        <v>486.02</v>
      </c>
      <c r="BT352" s="29">
        <v>458.58</v>
      </c>
      <c r="BU352" s="29">
        <v>3972.12</v>
      </c>
      <c r="BV352" s="29">
        <v>296.39999999999998</v>
      </c>
      <c r="BW352" s="29">
        <v>448.58</v>
      </c>
      <c r="BX352" s="29">
        <v>1801.92</v>
      </c>
      <c r="CC352" s="29">
        <v>943.56</v>
      </c>
      <c r="CD352" s="29">
        <v>984.12</v>
      </c>
      <c r="CE352" s="29">
        <v>188.04</v>
      </c>
      <c r="CF352" s="29">
        <v>167.95</v>
      </c>
      <c r="CG352" s="29">
        <v>501.84</v>
      </c>
    </row>
    <row r="353" spans="1:85" x14ac:dyDescent="0.3">
      <c r="A353" s="24" t="s">
        <v>574</v>
      </c>
      <c r="B353" s="29">
        <v>137866.82999999999</v>
      </c>
      <c r="C353" s="28"/>
      <c r="D353" s="29">
        <v>3773.06</v>
      </c>
      <c r="E353" s="29">
        <v>9923.98</v>
      </c>
      <c r="F353" s="29">
        <v>19638.05</v>
      </c>
      <c r="G353" s="29">
        <v>10106.86</v>
      </c>
      <c r="H353" s="29">
        <v>9362.51</v>
      </c>
      <c r="I353" s="29">
        <v>5545.91</v>
      </c>
      <c r="J353" s="29">
        <v>14863.2</v>
      </c>
      <c r="K353" s="29">
        <v>15297.48</v>
      </c>
      <c r="L353" s="29">
        <v>4422.3100000000004</v>
      </c>
      <c r="M353" s="29">
        <v>12971.76</v>
      </c>
      <c r="N353" s="29">
        <v>8571.73</v>
      </c>
      <c r="O353" s="29">
        <v>3770.89</v>
      </c>
      <c r="P353" s="29">
        <v>8029.43</v>
      </c>
      <c r="Q353" s="29">
        <v>6932.64</v>
      </c>
      <c r="U353" s="29">
        <v>2011.77</v>
      </c>
      <c r="V353" s="29">
        <v>909.96</v>
      </c>
      <c r="X353" s="29">
        <v>3581.21</v>
      </c>
      <c r="Y353" s="29">
        <v>75.05</v>
      </c>
      <c r="Z353" s="29">
        <v>116.79</v>
      </c>
      <c r="AA353" s="29">
        <v>9923.98</v>
      </c>
      <c r="AB353" s="29">
        <v>2859.05</v>
      </c>
      <c r="AC353" s="29">
        <v>247.03</v>
      </c>
      <c r="AD353" s="29">
        <v>207.39</v>
      </c>
      <c r="AE353" s="29">
        <v>432.91</v>
      </c>
      <c r="AF353" s="29">
        <v>524.6</v>
      </c>
      <c r="AG353" s="29">
        <v>380.69</v>
      </c>
      <c r="AH353" s="29">
        <v>1718.91</v>
      </c>
      <c r="AI353" s="29">
        <v>1298.3699999999999</v>
      </c>
      <c r="AJ353" s="29">
        <v>704.73</v>
      </c>
      <c r="AK353" s="29">
        <v>629.64</v>
      </c>
      <c r="AL353" s="29">
        <v>789.02</v>
      </c>
      <c r="AM353" s="29">
        <v>1299.26</v>
      </c>
      <c r="AN353" s="29">
        <v>1037.76</v>
      </c>
      <c r="AO353" s="29">
        <v>335.55</v>
      </c>
      <c r="AP353" s="29">
        <v>1152.58</v>
      </c>
      <c r="AQ353" s="29">
        <v>3390.63</v>
      </c>
      <c r="AR353" s="29">
        <v>1682.58</v>
      </c>
      <c r="AS353" s="29">
        <v>477.53</v>
      </c>
      <c r="AT353" s="29">
        <v>469.83</v>
      </c>
      <c r="AU353" s="29">
        <v>10106.86</v>
      </c>
      <c r="AV353" s="29">
        <v>4952.4399999999996</v>
      </c>
      <c r="AW353" s="29">
        <v>4410.08</v>
      </c>
      <c r="AX353" s="29">
        <v>5545.91</v>
      </c>
      <c r="AY353" s="29">
        <v>1444.96</v>
      </c>
      <c r="AZ353" s="29">
        <v>4090.19</v>
      </c>
      <c r="BA353" s="29">
        <v>9328.0499999999993</v>
      </c>
      <c r="BB353" s="29">
        <v>4918.47</v>
      </c>
      <c r="BC353" s="29">
        <v>1207.72</v>
      </c>
      <c r="BD353" s="29">
        <v>3889.39</v>
      </c>
      <c r="BE353" s="29">
        <v>4815.83</v>
      </c>
      <c r="BG353" s="29">
        <v>4422.3100000000004</v>
      </c>
      <c r="BH353" s="29">
        <v>1150.07</v>
      </c>
      <c r="BI353" s="29">
        <v>3438.44</v>
      </c>
      <c r="BJ353" s="29">
        <v>5811.02</v>
      </c>
      <c r="BK353" s="29">
        <v>2572.2399999999998</v>
      </c>
      <c r="BL353" s="29">
        <v>4760</v>
      </c>
      <c r="BM353" s="29">
        <v>1993.38</v>
      </c>
      <c r="BN353" s="29">
        <v>1818.35</v>
      </c>
      <c r="BO353" s="29">
        <v>3770.89</v>
      </c>
      <c r="BP353" s="29">
        <v>3212.43</v>
      </c>
      <c r="BQ353" s="29">
        <v>1733.58</v>
      </c>
      <c r="BR353" s="29">
        <v>2107.1</v>
      </c>
      <c r="BS353" s="29">
        <v>507.01</v>
      </c>
      <c r="BT353" s="29">
        <v>469.31</v>
      </c>
      <c r="BU353" s="29">
        <v>4307.84</v>
      </c>
      <c r="BV353" s="29">
        <v>303.08999999999997</v>
      </c>
      <c r="BW353" s="29">
        <v>480.08</v>
      </c>
      <c r="BX353" s="29">
        <v>1841.63</v>
      </c>
      <c r="CC353" s="29">
        <v>949.8</v>
      </c>
      <c r="CD353" s="29">
        <v>1009.07</v>
      </c>
      <c r="CE353" s="29">
        <v>189.47</v>
      </c>
      <c r="CF353" s="29">
        <v>169.86</v>
      </c>
      <c r="CG353" s="29">
        <v>509.26</v>
      </c>
    </row>
    <row r="354" spans="1:85" x14ac:dyDescent="0.3">
      <c r="A354" s="24" t="s">
        <v>582</v>
      </c>
      <c r="B354" s="29">
        <v>134603.41</v>
      </c>
      <c r="C354" s="28"/>
      <c r="D354" s="29">
        <v>3633.04</v>
      </c>
      <c r="E354" s="29">
        <v>9777.92</v>
      </c>
      <c r="F354" s="29">
        <v>19360.669999999998</v>
      </c>
      <c r="G354" s="29">
        <v>9796.7999999999993</v>
      </c>
      <c r="H354" s="29">
        <v>9033.39</v>
      </c>
      <c r="I354" s="29">
        <v>5438.68</v>
      </c>
      <c r="J354" s="29">
        <v>14379.06</v>
      </c>
      <c r="K354" s="29">
        <v>14765.85</v>
      </c>
      <c r="L354" s="29">
        <v>4257.47</v>
      </c>
      <c r="M354" s="29">
        <v>12895.92</v>
      </c>
      <c r="N354" s="29">
        <v>8367.81</v>
      </c>
      <c r="O354" s="29">
        <v>3653.68</v>
      </c>
      <c r="P354" s="29">
        <v>7964.5</v>
      </c>
      <c r="Q354" s="29">
        <v>6728.02</v>
      </c>
      <c r="U354" s="29">
        <v>1970.19</v>
      </c>
      <c r="V354" s="29">
        <v>894.26</v>
      </c>
      <c r="X354" s="29">
        <v>3448.12</v>
      </c>
      <c r="Y354" s="29">
        <v>73.540000000000006</v>
      </c>
      <c r="Z354" s="29">
        <v>111.39</v>
      </c>
      <c r="AA354" s="29">
        <v>9777.92</v>
      </c>
      <c r="AB354" s="29">
        <v>2820.62</v>
      </c>
      <c r="AC354" s="29">
        <v>245.67</v>
      </c>
      <c r="AD354" s="29">
        <v>201.5</v>
      </c>
      <c r="AE354" s="29">
        <v>427.52</v>
      </c>
      <c r="AF354" s="29">
        <v>513.73</v>
      </c>
      <c r="AG354" s="29">
        <v>373.16</v>
      </c>
      <c r="AH354" s="29">
        <v>1684.41</v>
      </c>
      <c r="AI354" s="29">
        <v>1307.42</v>
      </c>
      <c r="AJ354" s="29">
        <v>685.42</v>
      </c>
      <c r="AK354" s="29">
        <v>600.82000000000005</v>
      </c>
      <c r="AL354" s="29">
        <v>766.06</v>
      </c>
      <c r="AM354" s="29">
        <v>1277.07</v>
      </c>
      <c r="AN354" s="29">
        <v>1023.68</v>
      </c>
      <c r="AO354" s="29">
        <v>328.22</v>
      </c>
      <c r="AP354" s="29">
        <v>1136.28</v>
      </c>
      <c r="AQ354" s="29">
        <v>3364.47</v>
      </c>
      <c r="AR354" s="29">
        <v>1664.76</v>
      </c>
      <c r="AS354" s="29">
        <v>479.18</v>
      </c>
      <c r="AT354" s="29">
        <v>460.69</v>
      </c>
      <c r="AU354" s="29">
        <v>9796.7999999999993</v>
      </c>
      <c r="AV354" s="29">
        <v>4768.1000000000004</v>
      </c>
      <c r="AW354" s="29">
        <v>4265.29</v>
      </c>
      <c r="AX354" s="29">
        <v>5438.68</v>
      </c>
      <c r="AY354" s="29">
        <v>1407.18</v>
      </c>
      <c r="AZ354" s="29">
        <v>4008.39</v>
      </c>
      <c r="BA354" s="29">
        <v>8963.49</v>
      </c>
      <c r="BB354" s="29">
        <v>4725.03</v>
      </c>
      <c r="BC354" s="29">
        <v>1180.45</v>
      </c>
      <c r="BD354" s="29">
        <v>3712.63</v>
      </c>
      <c r="BE354" s="29">
        <v>4699.2700000000004</v>
      </c>
      <c r="BG354" s="29">
        <v>4257.47</v>
      </c>
      <c r="BH354" s="29">
        <v>1141.71</v>
      </c>
      <c r="BI354" s="29">
        <v>3457.97</v>
      </c>
      <c r="BJ354" s="29">
        <v>5697.7</v>
      </c>
      <c r="BK354" s="29">
        <v>2598.54</v>
      </c>
      <c r="BL354" s="29">
        <v>4670.3100000000004</v>
      </c>
      <c r="BM354" s="29">
        <v>1900.59</v>
      </c>
      <c r="BN354" s="29">
        <v>1796.9</v>
      </c>
      <c r="BO354" s="29">
        <v>3653.68</v>
      </c>
      <c r="BP354" s="29">
        <v>3187.6</v>
      </c>
      <c r="BQ354" s="29">
        <v>1732.08</v>
      </c>
      <c r="BR354" s="29">
        <v>2082.61</v>
      </c>
      <c r="BS354" s="29">
        <v>501.29</v>
      </c>
      <c r="BT354" s="29">
        <v>460.93</v>
      </c>
      <c r="BU354" s="29">
        <v>4203.88</v>
      </c>
      <c r="BV354" s="29">
        <v>288.02</v>
      </c>
      <c r="BW354" s="29">
        <v>458.55</v>
      </c>
      <c r="BX354" s="29">
        <v>1777.57</v>
      </c>
      <c r="CC354" s="29">
        <v>965.19</v>
      </c>
      <c r="CD354" s="29">
        <v>1046.58</v>
      </c>
      <c r="CE354" s="29">
        <v>197.35</v>
      </c>
      <c r="CF354" s="29">
        <v>174.44</v>
      </c>
      <c r="CG354" s="29">
        <v>538.16999999999996</v>
      </c>
    </row>
    <row r="355" spans="1:85" x14ac:dyDescent="0.3">
      <c r="A355" s="24" t="s">
        <v>583</v>
      </c>
      <c r="B355" s="29">
        <v>133957.44</v>
      </c>
      <c r="C355" s="28"/>
      <c r="D355" s="29">
        <v>3696.88</v>
      </c>
      <c r="E355" s="29">
        <v>9562.06</v>
      </c>
      <c r="F355" s="29">
        <v>19397.400000000001</v>
      </c>
      <c r="G355" s="29">
        <v>9671.01</v>
      </c>
      <c r="H355" s="29">
        <v>8856.65</v>
      </c>
      <c r="I355" s="29">
        <v>5486.3</v>
      </c>
      <c r="J355" s="29">
        <v>14357.67</v>
      </c>
      <c r="K355" s="29">
        <v>14311.66</v>
      </c>
      <c r="L355" s="29">
        <v>4275.3</v>
      </c>
      <c r="M355" s="29">
        <v>12855.84</v>
      </c>
      <c r="N355" s="29">
        <v>8326.0400000000009</v>
      </c>
      <c r="O355" s="29">
        <v>3675.19</v>
      </c>
      <c r="P355" s="29">
        <v>8045.01</v>
      </c>
      <c r="Q355" s="29">
        <v>6845.51</v>
      </c>
      <c r="U355" s="29">
        <v>1983.41</v>
      </c>
      <c r="V355" s="29">
        <v>911.59</v>
      </c>
      <c r="X355" s="29">
        <v>3507.84</v>
      </c>
      <c r="Y355" s="29">
        <v>74.25</v>
      </c>
      <c r="Z355" s="29">
        <v>114.79</v>
      </c>
      <c r="AA355" s="29">
        <v>9562.06</v>
      </c>
      <c r="AB355" s="29">
        <v>2840.24</v>
      </c>
      <c r="AC355" s="29">
        <v>252.32</v>
      </c>
      <c r="AD355" s="29">
        <v>192.63</v>
      </c>
      <c r="AE355" s="29">
        <v>423.6</v>
      </c>
      <c r="AF355" s="29">
        <v>502.17</v>
      </c>
      <c r="AG355" s="29">
        <v>378.07</v>
      </c>
      <c r="AH355" s="29">
        <v>1680.59</v>
      </c>
      <c r="AI355" s="29">
        <v>1324.32</v>
      </c>
      <c r="AJ355" s="29">
        <v>680.5</v>
      </c>
      <c r="AK355" s="29">
        <v>598.05999999999995</v>
      </c>
      <c r="AL355" s="29">
        <v>769.24</v>
      </c>
      <c r="AM355" s="29">
        <v>1272.49</v>
      </c>
      <c r="AN355" s="29">
        <v>1015.92</v>
      </c>
      <c r="AO355" s="29">
        <v>329.16</v>
      </c>
      <c r="AP355" s="29">
        <v>1144.17</v>
      </c>
      <c r="AQ355" s="29">
        <v>3359.21</v>
      </c>
      <c r="AR355" s="29">
        <v>1671.22</v>
      </c>
      <c r="AS355" s="29">
        <v>483.66</v>
      </c>
      <c r="AT355" s="29">
        <v>479.83</v>
      </c>
      <c r="AU355" s="29">
        <v>9671.01</v>
      </c>
      <c r="AV355" s="29">
        <v>4684.82</v>
      </c>
      <c r="AW355" s="29">
        <v>4171.83</v>
      </c>
      <c r="AX355" s="29">
        <v>5486.3</v>
      </c>
      <c r="AY355" s="29">
        <v>1408.2</v>
      </c>
      <c r="AZ355" s="29">
        <v>4040.17</v>
      </c>
      <c r="BA355" s="29">
        <v>8909.2999999999993</v>
      </c>
      <c r="BB355" s="29">
        <v>4753.6000000000004</v>
      </c>
      <c r="BC355" s="29">
        <v>1180.95</v>
      </c>
      <c r="BD355" s="29">
        <v>3311.04</v>
      </c>
      <c r="BE355" s="29">
        <v>4602.2700000000004</v>
      </c>
      <c r="BG355" s="29">
        <v>4275.3</v>
      </c>
      <c r="BH355" s="29">
        <v>1137.5</v>
      </c>
      <c r="BI355" s="29">
        <v>3459.61</v>
      </c>
      <c r="BJ355" s="29">
        <v>5643.94</v>
      </c>
      <c r="BK355" s="29">
        <v>2614.79</v>
      </c>
      <c r="BL355" s="29">
        <v>4631.8500000000004</v>
      </c>
      <c r="BM355" s="29">
        <v>1884.91</v>
      </c>
      <c r="BN355" s="29">
        <v>1809.27</v>
      </c>
      <c r="BO355" s="29">
        <v>3675.19</v>
      </c>
      <c r="BP355" s="29">
        <v>3260.23</v>
      </c>
      <c r="BQ355" s="29">
        <v>1737.98</v>
      </c>
      <c r="BR355" s="29">
        <v>2081.88</v>
      </c>
      <c r="BS355" s="29">
        <v>504.11</v>
      </c>
      <c r="BT355" s="29">
        <v>460.81</v>
      </c>
      <c r="BU355" s="29">
        <v>4326.51</v>
      </c>
      <c r="BV355" s="29">
        <v>288.43</v>
      </c>
      <c r="BW355" s="29">
        <v>456.22</v>
      </c>
      <c r="BX355" s="29">
        <v>1774.34</v>
      </c>
      <c r="CC355" s="29">
        <v>932.61</v>
      </c>
      <c r="CD355" s="29">
        <v>1037.58</v>
      </c>
      <c r="CE355" s="29">
        <v>191.16</v>
      </c>
      <c r="CF355" s="29">
        <v>168.5</v>
      </c>
      <c r="CG355" s="29">
        <v>534.6</v>
      </c>
    </row>
    <row r="356" spans="1:85" x14ac:dyDescent="0.3">
      <c r="A356" s="24" t="s">
        <v>584</v>
      </c>
      <c r="B356" s="29">
        <v>131291.04999999999</v>
      </c>
      <c r="C356" s="28"/>
      <c r="D356" s="29">
        <v>3591.01</v>
      </c>
      <c r="E356" s="29">
        <v>9507.59</v>
      </c>
      <c r="F356" s="29">
        <v>19131.05</v>
      </c>
      <c r="G356" s="29">
        <v>9274.9699999999993</v>
      </c>
      <c r="H356" s="29">
        <v>8476.2199999999993</v>
      </c>
      <c r="I356" s="29">
        <v>5357.95</v>
      </c>
      <c r="J356" s="29">
        <v>14122</v>
      </c>
      <c r="K356" s="29">
        <v>13830.24</v>
      </c>
      <c r="L356" s="29">
        <v>4177.1899999999996</v>
      </c>
      <c r="M356" s="29">
        <v>12682.21</v>
      </c>
      <c r="N356" s="29">
        <v>8335.18</v>
      </c>
      <c r="O356" s="29">
        <v>3632.93</v>
      </c>
      <c r="P356" s="29">
        <v>7981</v>
      </c>
      <c r="Q356" s="29">
        <v>6638.75</v>
      </c>
      <c r="U356" s="29">
        <v>1977.15</v>
      </c>
      <c r="V356" s="29">
        <v>890.45</v>
      </c>
      <c r="X356" s="29">
        <v>3405.71</v>
      </c>
      <c r="Y356" s="29">
        <v>72.819999999999993</v>
      </c>
      <c r="Z356" s="29">
        <v>112.48</v>
      </c>
      <c r="AA356" s="29">
        <v>9507.59</v>
      </c>
      <c r="AB356" s="29">
        <v>2819.22</v>
      </c>
      <c r="AC356" s="29">
        <v>254.49</v>
      </c>
      <c r="AD356" s="29">
        <v>188.02</v>
      </c>
      <c r="AE356" s="29">
        <v>404.27</v>
      </c>
      <c r="AF356" s="29">
        <v>484.83</v>
      </c>
      <c r="AG356" s="29">
        <v>377.95</v>
      </c>
      <c r="AH356" s="29">
        <v>1644.8</v>
      </c>
      <c r="AI356" s="29">
        <v>1280.26</v>
      </c>
      <c r="AJ356" s="29">
        <v>662.41</v>
      </c>
      <c r="AK356" s="29">
        <v>586.27</v>
      </c>
      <c r="AL356" s="29">
        <v>757.85</v>
      </c>
      <c r="AM356" s="29">
        <v>1242.24</v>
      </c>
      <c r="AN356" s="29">
        <v>1002.46</v>
      </c>
      <c r="AO356" s="29">
        <v>325.24</v>
      </c>
      <c r="AP356" s="29">
        <v>1141.43</v>
      </c>
      <c r="AQ356" s="29">
        <v>3324.05</v>
      </c>
      <c r="AR356" s="29">
        <v>1661.17</v>
      </c>
      <c r="AS356" s="29">
        <v>484.5</v>
      </c>
      <c r="AT356" s="29">
        <v>489.59</v>
      </c>
      <c r="AU356" s="29">
        <v>9274.9699999999993</v>
      </c>
      <c r="AV356" s="29">
        <v>4489.82</v>
      </c>
      <c r="AW356" s="29">
        <v>3986.4</v>
      </c>
      <c r="AX356" s="29">
        <v>5357.95</v>
      </c>
      <c r="AY356" s="29">
        <v>1392.8</v>
      </c>
      <c r="AZ356" s="29">
        <v>3984.08</v>
      </c>
      <c r="BA356" s="29">
        <v>8745.11</v>
      </c>
      <c r="BB356" s="29">
        <v>4658.58</v>
      </c>
      <c r="BC356" s="29">
        <v>1147.08</v>
      </c>
      <c r="BD356" s="29">
        <v>3117.23</v>
      </c>
      <c r="BE356" s="29">
        <v>4445.63</v>
      </c>
      <c r="BG356" s="29">
        <v>4177.1899999999996</v>
      </c>
      <c r="BH356" s="29">
        <v>1127.77</v>
      </c>
      <c r="BI356" s="29">
        <v>3466.51</v>
      </c>
      <c r="BJ356" s="29">
        <v>5518.29</v>
      </c>
      <c r="BK356" s="29">
        <v>2569.65</v>
      </c>
      <c r="BL356" s="29">
        <v>4689.1099999999997</v>
      </c>
      <c r="BM356" s="29">
        <v>1840.11</v>
      </c>
      <c r="BN356" s="29">
        <v>1805.96</v>
      </c>
      <c r="BO356" s="29">
        <v>3632.93</v>
      </c>
      <c r="BP356" s="29">
        <v>3240.84</v>
      </c>
      <c r="BQ356" s="29">
        <v>1715.6</v>
      </c>
      <c r="BR356" s="29">
        <v>2058.37</v>
      </c>
      <c r="BS356" s="29">
        <v>513.89</v>
      </c>
      <c r="BT356" s="29">
        <v>452.3</v>
      </c>
      <c r="BU356" s="29">
        <v>4174.7299999999996</v>
      </c>
      <c r="BV356" s="29">
        <v>282.47000000000003</v>
      </c>
      <c r="BW356" s="29">
        <v>436.6</v>
      </c>
      <c r="BX356" s="29">
        <v>1744.94</v>
      </c>
      <c r="CC356" s="29">
        <v>927.76</v>
      </c>
      <c r="CD356" s="29">
        <v>1055.6400000000001</v>
      </c>
      <c r="CE356" s="29">
        <v>193.86</v>
      </c>
      <c r="CF356" s="29">
        <v>168.32</v>
      </c>
      <c r="CG356" s="29">
        <v>549.41</v>
      </c>
    </row>
  </sheetData>
  <phoneticPr fontId="11" type="noConversion"/>
  <hyperlinks>
    <hyperlink ref="A1" location="Contents!A1" display="Return to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P355"/>
  <sheetViews>
    <sheetView workbookViewId="0">
      <pane xSplit="1" ySplit="3" topLeftCell="B4" activePane="bottomRight" state="frozen"/>
      <selection pane="topRight" activeCell="B1" sqref="B1"/>
      <selection pane="bottomLeft" activeCell="A4" sqref="A4"/>
      <selection pane="bottomRight" activeCell="B5" sqref="B5"/>
    </sheetView>
  </sheetViews>
  <sheetFormatPr defaultColWidth="9.08984375" defaultRowHeight="13" x14ac:dyDescent="0.3"/>
  <cols>
    <col min="1" max="1" width="16.6328125" style="1" customWidth="1"/>
    <col min="2" max="14" width="11.90625" style="1" customWidth="1"/>
    <col min="15" max="15" width="1.90625" style="1" customWidth="1"/>
    <col min="16" max="16" width="11.90625" style="1" customWidth="1"/>
    <col min="17" max="16384" width="9.08984375" style="1"/>
  </cols>
  <sheetData>
    <row r="1" spans="1:16" x14ac:dyDescent="0.3">
      <c r="A1" s="5" t="s">
        <v>0</v>
      </c>
    </row>
    <row r="2" spans="1:16" ht="65" x14ac:dyDescent="0.3">
      <c r="A2" s="22" t="s">
        <v>450</v>
      </c>
      <c r="B2" s="23" t="s">
        <v>424</v>
      </c>
      <c r="C2" s="23" t="s">
        <v>425</v>
      </c>
      <c r="D2" s="23" t="s">
        <v>426</v>
      </c>
      <c r="E2" s="23" t="s">
        <v>427</v>
      </c>
      <c r="F2" s="23" t="s">
        <v>428</v>
      </c>
      <c r="G2" s="23" t="s">
        <v>429</v>
      </c>
      <c r="H2" s="23" t="s">
        <v>430</v>
      </c>
      <c r="I2" s="23" t="s">
        <v>431</v>
      </c>
      <c r="J2" s="23" t="s">
        <v>432</v>
      </c>
      <c r="K2" s="23" t="s">
        <v>433</v>
      </c>
      <c r="L2" s="23" t="s">
        <v>434</v>
      </c>
      <c r="M2" s="23" t="s">
        <v>435</v>
      </c>
      <c r="N2" s="23" t="s">
        <v>436</v>
      </c>
      <c r="O2" s="23"/>
      <c r="P2" s="23" t="s">
        <v>2</v>
      </c>
    </row>
    <row r="3" spans="1:16" x14ac:dyDescent="0.3">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3">
      <c r="A4" s="24">
        <v>1950</v>
      </c>
      <c r="B4" s="27">
        <f t="shared" ref="B4:B35" ca="1" si="0">SUM(OFFSET(B$76,$O4,0,4,1))</f>
        <v>27560.170000000002</v>
      </c>
      <c r="C4" s="27">
        <f t="shared" ref="C4:N4" ca="1" si="1">SUM(OFFSET(C$76,$O4,0,4,1))</f>
        <v>5032.2699999999995</v>
      </c>
      <c r="D4" s="27">
        <f t="shared" ca="1" si="1"/>
        <v>181.14999999999998</v>
      </c>
      <c r="E4" s="27">
        <f t="shared" ca="1" si="1"/>
        <v>5778.19</v>
      </c>
      <c r="F4" s="27">
        <f t="shared" ca="1" si="1"/>
        <v>0</v>
      </c>
      <c r="G4" s="27">
        <f t="shared" ca="1" si="1"/>
        <v>83.32</v>
      </c>
      <c r="H4" s="27">
        <f t="shared" ca="1" si="1"/>
        <v>25173.5</v>
      </c>
      <c r="I4" s="27">
        <f t="shared" ca="1" si="1"/>
        <v>235.37</v>
      </c>
      <c r="J4" s="27">
        <f t="shared" ca="1" si="1"/>
        <v>0</v>
      </c>
      <c r="K4" s="27">
        <f t="shared" ca="1" si="1"/>
        <v>92.93</v>
      </c>
      <c r="L4" s="27">
        <f t="shared" ca="1" si="1"/>
        <v>0</v>
      </c>
      <c r="M4" s="27">
        <f t="shared" ca="1" si="1"/>
        <v>0</v>
      </c>
      <c r="N4" s="27">
        <f t="shared" ca="1" si="1"/>
        <v>0</v>
      </c>
      <c r="O4" s="25">
        <f>0</f>
        <v>0</v>
      </c>
      <c r="P4" s="27">
        <f t="shared" ref="P4:P35" ca="1" si="2">SUM(OFFSET(P$76,$O4,0,4,1))</f>
        <v>64136.89</v>
      </c>
    </row>
    <row r="5" spans="1:16" x14ac:dyDescent="0.3">
      <c r="A5" s="24">
        <v>1951</v>
      </c>
      <c r="B5" s="27">
        <f t="shared" ca="1" si="0"/>
        <v>26582.130000000005</v>
      </c>
      <c r="C5" s="27">
        <f t="shared" ref="C5:N14" ca="1" si="3">SUM(OFFSET(C$76,$O5,0,4,1))</f>
        <v>5012.95</v>
      </c>
      <c r="D5" s="27">
        <f t="shared" ca="1" si="3"/>
        <v>176.99</v>
      </c>
      <c r="E5" s="27">
        <f t="shared" ca="1" si="3"/>
        <v>6568.4699999999993</v>
      </c>
      <c r="F5" s="27">
        <f t="shared" ca="1" si="3"/>
        <v>0</v>
      </c>
      <c r="G5" s="27">
        <f t="shared" ca="1" si="3"/>
        <v>101.91</v>
      </c>
      <c r="H5" s="27">
        <f t="shared" ca="1" si="3"/>
        <v>29941.54</v>
      </c>
      <c r="I5" s="27">
        <f t="shared" ca="1" si="3"/>
        <v>370.33000000000004</v>
      </c>
      <c r="J5" s="27">
        <f t="shared" ca="1" si="3"/>
        <v>0</v>
      </c>
      <c r="K5" s="27">
        <f t="shared" ca="1" si="3"/>
        <v>181.17000000000002</v>
      </c>
      <c r="L5" s="27">
        <f t="shared" ca="1" si="3"/>
        <v>0</v>
      </c>
      <c r="M5" s="27">
        <f t="shared" ca="1" si="3"/>
        <v>0</v>
      </c>
      <c r="N5" s="27">
        <f t="shared" ca="1" si="3"/>
        <v>0</v>
      </c>
      <c r="O5" s="25">
        <f>O4+4</f>
        <v>4</v>
      </c>
      <c r="P5" s="27">
        <f t="shared" ca="1" si="2"/>
        <v>68935.5</v>
      </c>
    </row>
    <row r="6" spans="1:16" x14ac:dyDescent="0.3">
      <c r="A6" s="24">
        <v>1952</v>
      </c>
      <c r="B6" s="27">
        <f t="shared" ca="1" si="0"/>
        <v>32410.089999999997</v>
      </c>
      <c r="C6" s="27">
        <f t="shared" ca="1" si="3"/>
        <v>6259.05</v>
      </c>
      <c r="D6" s="27">
        <f t="shared" ca="1" si="3"/>
        <v>204.6</v>
      </c>
      <c r="E6" s="27">
        <f t="shared" ca="1" si="3"/>
        <v>6499.619999999999</v>
      </c>
      <c r="F6" s="27">
        <f t="shared" ca="1" si="3"/>
        <v>0</v>
      </c>
      <c r="G6" s="27">
        <f t="shared" ca="1" si="3"/>
        <v>131</v>
      </c>
      <c r="H6" s="27">
        <f t="shared" ca="1" si="3"/>
        <v>26885.920000000002</v>
      </c>
      <c r="I6" s="27">
        <f t="shared" ca="1" si="3"/>
        <v>384.3</v>
      </c>
      <c r="J6" s="27">
        <f t="shared" ca="1" si="3"/>
        <v>0</v>
      </c>
      <c r="K6" s="27">
        <f t="shared" ca="1" si="3"/>
        <v>195.67</v>
      </c>
      <c r="L6" s="27">
        <f t="shared" ca="1" si="3"/>
        <v>0</v>
      </c>
      <c r="M6" s="27">
        <f t="shared" ca="1" si="3"/>
        <v>0</v>
      </c>
      <c r="N6" s="27">
        <f t="shared" ca="1" si="3"/>
        <v>0</v>
      </c>
      <c r="O6" s="25">
        <f t="shared" ref="O6:O69" si="4">O5+4</f>
        <v>8</v>
      </c>
      <c r="P6" s="27">
        <f t="shared" ca="1" si="2"/>
        <v>72970.259999999995</v>
      </c>
    </row>
    <row r="7" spans="1:16" x14ac:dyDescent="0.3">
      <c r="A7" s="24">
        <v>1953</v>
      </c>
      <c r="B7" s="27">
        <f t="shared" ca="1" si="0"/>
        <v>33946.409999999996</v>
      </c>
      <c r="C7" s="27">
        <f t="shared" ca="1" si="3"/>
        <v>6651.04</v>
      </c>
      <c r="D7" s="27">
        <f t="shared" ca="1" si="3"/>
        <v>224.85</v>
      </c>
      <c r="E7" s="27">
        <f t="shared" ca="1" si="3"/>
        <v>7030.9400000000005</v>
      </c>
      <c r="F7" s="27">
        <f t="shared" ca="1" si="3"/>
        <v>0</v>
      </c>
      <c r="G7" s="27">
        <f t="shared" ca="1" si="3"/>
        <v>98.789999999999992</v>
      </c>
      <c r="H7" s="27">
        <f t="shared" ca="1" si="3"/>
        <v>28510.2</v>
      </c>
      <c r="I7" s="27">
        <f t="shared" ca="1" si="3"/>
        <v>421.37</v>
      </c>
      <c r="J7" s="27">
        <f t="shared" ca="1" si="3"/>
        <v>0</v>
      </c>
      <c r="K7" s="27">
        <f t="shared" ca="1" si="3"/>
        <v>237.60000000000002</v>
      </c>
      <c r="L7" s="27">
        <f t="shared" ca="1" si="3"/>
        <v>0</v>
      </c>
      <c r="M7" s="27">
        <f t="shared" ca="1" si="3"/>
        <v>0</v>
      </c>
      <c r="N7" s="27">
        <f t="shared" ca="1" si="3"/>
        <v>0</v>
      </c>
      <c r="O7" s="25">
        <f t="shared" si="4"/>
        <v>12</v>
      </c>
      <c r="P7" s="27">
        <f t="shared" ca="1" si="2"/>
        <v>77121.209999999992</v>
      </c>
    </row>
    <row r="8" spans="1:16" x14ac:dyDescent="0.3">
      <c r="A8" s="24">
        <v>1954</v>
      </c>
      <c r="B8" s="27">
        <f t="shared" ca="1" si="0"/>
        <v>32086.359999999997</v>
      </c>
      <c r="C8" s="27">
        <f t="shared" ca="1" si="3"/>
        <v>6589.09</v>
      </c>
      <c r="D8" s="27">
        <f t="shared" ca="1" si="3"/>
        <v>216.4</v>
      </c>
      <c r="E8" s="27">
        <f t="shared" ca="1" si="3"/>
        <v>7286.8499999999995</v>
      </c>
      <c r="F8" s="27">
        <f t="shared" ca="1" si="3"/>
        <v>0</v>
      </c>
      <c r="G8" s="27">
        <f t="shared" ca="1" si="3"/>
        <v>116.86</v>
      </c>
      <c r="H8" s="27">
        <f t="shared" ca="1" si="3"/>
        <v>32564.85</v>
      </c>
      <c r="I8" s="27">
        <f t="shared" ca="1" si="3"/>
        <v>510.53999999999996</v>
      </c>
      <c r="J8" s="27">
        <f t="shared" ca="1" si="3"/>
        <v>0</v>
      </c>
      <c r="K8" s="27">
        <f t="shared" ca="1" si="3"/>
        <v>304.5</v>
      </c>
      <c r="L8" s="27">
        <f t="shared" ca="1" si="3"/>
        <v>0</v>
      </c>
      <c r="M8" s="27">
        <f t="shared" ca="1" si="3"/>
        <v>0</v>
      </c>
      <c r="N8" s="27">
        <f t="shared" ca="1" si="3"/>
        <v>0</v>
      </c>
      <c r="O8" s="25">
        <f t="shared" si="4"/>
        <v>16</v>
      </c>
      <c r="P8" s="27">
        <f t="shared" ca="1" si="2"/>
        <v>79675.41</v>
      </c>
    </row>
    <row r="9" spans="1:16" x14ac:dyDescent="0.3">
      <c r="A9" s="24">
        <v>1955</v>
      </c>
      <c r="B9" s="27">
        <f t="shared" ca="1" si="0"/>
        <v>31815.309999999998</v>
      </c>
      <c r="C9" s="27">
        <f t="shared" ca="1" si="3"/>
        <v>6777.08</v>
      </c>
      <c r="D9" s="27">
        <f t="shared" ca="1" si="3"/>
        <v>220.81</v>
      </c>
      <c r="E9" s="27">
        <f t="shared" ca="1" si="3"/>
        <v>7451.98</v>
      </c>
      <c r="F9" s="27">
        <f t="shared" ca="1" si="3"/>
        <v>0</v>
      </c>
      <c r="G9" s="27">
        <f t="shared" ca="1" si="3"/>
        <v>161.77000000000001</v>
      </c>
      <c r="H9" s="27">
        <f t="shared" ca="1" si="3"/>
        <v>33548.25</v>
      </c>
      <c r="I9" s="27">
        <f t="shared" ca="1" si="3"/>
        <v>529.68000000000006</v>
      </c>
      <c r="J9" s="27">
        <f t="shared" ca="1" si="3"/>
        <v>233.49</v>
      </c>
      <c r="K9" s="27">
        <f t="shared" ca="1" si="3"/>
        <v>356.35999999999996</v>
      </c>
      <c r="L9" s="27">
        <f t="shared" ca="1" si="3"/>
        <v>0</v>
      </c>
      <c r="M9" s="27">
        <f t="shared" ca="1" si="3"/>
        <v>0</v>
      </c>
      <c r="N9" s="27">
        <f t="shared" ca="1" si="3"/>
        <v>0</v>
      </c>
      <c r="O9" s="25">
        <f t="shared" si="4"/>
        <v>20</v>
      </c>
      <c r="P9" s="27">
        <f t="shared" ca="1" si="2"/>
        <v>81094.75</v>
      </c>
    </row>
    <row r="10" spans="1:16" x14ac:dyDescent="0.3">
      <c r="A10" s="24">
        <v>1956</v>
      </c>
      <c r="B10" s="27">
        <f t="shared" ca="1" si="0"/>
        <v>33527.64</v>
      </c>
      <c r="C10" s="27">
        <f t="shared" ca="1" si="3"/>
        <v>7168.02</v>
      </c>
      <c r="D10" s="27">
        <f t="shared" ca="1" si="3"/>
        <v>240.77999999999997</v>
      </c>
      <c r="E10" s="27">
        <f t="shared" ca="1" si="3"/>
        <v>7176.99</v>
      </c>
      <c r="F10" s="27">
        <f t="shared" ca="1" si="3"/>
        <v>0</v>
      </c>
      <c r="G10" s="27">
        <f t="shared" ca="1" si="3"/>
        <v>156.75</v>
      </c>
      <c r="H10" s="27">
        <f t="shared" ca="1" si="3"/>
        <v>32469.449999999997</v>
      </c>
      <c r="I10" s="27">
        <f t="shared" ca="1" si="3"/>
        <v>565.34</v>
      </c>
      <c r="J10" s="27">
        <f t="shared" ca="1" si="3"/>
        <v>682.03</v>
      </c>
      <c r="K10" s="27">
        <f t="shared" ca="1" si="3"/>
        <v>364.41999999999996</v>
      </c>
      <c r="L10" s="27">
        <f t="shared" ca="1" si="3"/>
        <v>0</v>
      </c>
      <c r="M10" s="27">
        <f t="shared" ca="1" si="3"/>
        <v>0</v>
      </c>
      <c r="N10" s="27">
        <f t="shared" ca="1" si="3"/>
        <v>0</v>
      </c>
      <c r="O10" s="25">
        <f t="shared" si="4"/>
        <v>24</v>
      </c>
      <c r="P10" s="27">
        <f t="shared" ca="1" si="2"/>
        <v>82351.41</v>
      </c>
    </row>
    <row r="11" spans="1:16" x14ac:dyDescent="0.3">
      <c r="A11" s="24">
        <v>1957</v>
      </c>
      <c r="B11" s="27">
        <f t="shared" ca="1" si="0"/>
        <v>34391.339999999997</v>
      </c>
      <c r="C11" s="27">
        <f t="shared" ca="1" si="3"/>
        <v>7330</v>
      </c>
      <c r="D11" s="27">
        <f t="shared" ca="1" si="3"/>
        <v>254</v>
      </c>
      <c r="E11" s="27">
        <f t="shared" ca="1" si="3"/>
        <v>7718.5599999999995</v>
      </c>
      <c r="F11" s="27">
        <f t="shared" ca="1" si="3"/>
        <v>0</v>
      </c>
      <c r="G11" s="27">
        <f t="shared" ca="1" si="3"/>
        <v>174.12</v>
      </c>
      <c r="H11" s="27">
        <f t="shared" ca="1" si="3"/>
        <v>34109.69</v>
      </c>
      <c r="I11" s="27">
        <f t="shared" ca="1" si="3"/>
        <v>501.39000000000004</v>
      </c>
      <c r="J11" s="27">
        <f t="shared" ca="1" si="3"/>
        <v>861.41</v>
      </c>
      <c r="K11" s="27">
        <f t="shared" ca="1" si="3"/>
        <v>433.07</v>
      </c>
      <c r="L11" s="27">
        <f t="shared" ca="1" si="3"/>
        <v>0</v>
      </c>
      <c r="M11" s="27">
        <f t="shared" ca="1" si="3"/>
        <v>0</v>
      </c>
      <c r="N11" s="27">
        <f t="shared" ca="1" si="3"/>
        <v>0</v>
      </c>
      <c r="O11" s="25">
        <f t="shared" si="4"/>
        <v>28</v>
      </c>
      <c r="P11" s="27">
        <f t="shared" ca="1" si="2"/>
        <v>85773.569999999992</v>
      </c>
    </row>
    <row r="12" spans="1:16" x14ac:dyDescent="0.3">
      <c r="A12" s="24">
        <v>1958</v>
      </c>
      <c r="B12" s="27">
        <f t="shared" ca="1" si="0"/>
        <v>35095.009999999995</v>
      </c>
      <c r="C12" s="27">
        <f t="shared" ca="1" si="3"/>
        <v>7915.2</v>
      </c>
      <c r="D12" s="27">
        <f t="shared" ca="1" si="3"/>
        <v>254.68</v>
      </c>
      <c r="E12" s="27">
        <f t="shared" ca="1" si="3"/>
        <v>8245.18</v>
      </c>
      <c r="F12" s="27">
        <f t="shared" ca="1" si="3"/>
        <v>0</v>
      </c>
      <c r="G12" s="27">
        <f t="shared" ca="1" si="3"/>
        <v>196.32000000000002</v>
      </c>
      <c r="H12" s="27">
        <f t="shared" ca="1" si="3"/>
        <v>36297.22</v>
      </c>
      <c r="I12" s="27">
        <f t="shared" ca="1" si="3"/>
        <v>526.76</v>
      </c>
      <c r="J12" s="27">
        <f t="shared" ca="1" si="3"/>
        <v>1282.9099999999999</v>
      </c>
      <c r="K12" s="27">
        <f t="shared" ca="1" si="3"/>
        <v>404.78</v>
      </c>
      <c r="L12" s="27">
        <f t="shared" ca="1" si="3"/>
        <v>0</v>
      </c>
      <c r="M12" s="27">
        <f t="shared" ca="1" si="3"/>
        <v>0</v>
      </c>
      <c r="N12" s="27">
        <f t="shared" ca="1" si="3"/>
        <v>0</v>
      </c>
      <c r="O12" s="25">
        <f t="shared" si="4"/>
        <v>32</v>
      </c>
      <c r="P12" s="27">
        <f t="shared" ca="1" si="2"/>
        <v>90218.060000000012</v>
      </c>
    </row>
    <row r="13" spans="1:16" x14ac:dyDescent="0.3">
      <c r="A13" s="24">
        <v>1959</v>
      </c>
      <c r="B13" s="27">
        <f t="shared" ca="1" si="0"/>
        <v>37701.770000000004</v>
      </c>
      <c r="C13" s="27">
        <f t="shared" ca="1" si="3"/>
        <v>8475.7199999999993</v>
      </c>
      <c r="D13" s="27">
        <f t="shared" ca="1" si="3"/>
        <v>289.33000000000004</v>
      </c>
      <c r="E13" s="27">
        <f t="shared" ca="1" si="3"/>
        <v>8396.02</v>
      </c>
      <c r="F13" s="27">
        <f t="shared" ca="1" si="3"/>
        <v>0</v>
      </c>
      <c r="G13" s="27">
        <f t="shared" ca="1" si="3"/>
        <v>203.55</v>
      </c>
      <c r="H13" s="27">
        <f t="shared" ca="1" si="3"/>
        <v>37326.850000000006</v>
      </c>
      <c r="I13" s="27">
        <f t="shared" ca="1" si="3"/>
        <v>561.29</v>
      </c>
      <c r="J13" s="27">
        <f t="shared" ca="1" si="3"/>
        <v>1463.54</v>
      </c>
      <c r="K13" s="27">
        <f t="shared" ca="1" si="3"/>
        <v>477.99</v>
      </c>
      <c r="L13" s="27">
        <f t="shared" ca="1" si="3"/>
        <v>0</v>
      </c>
      <c r="M13" s="27">
        <f t="shared" ca="1" si="3"/>
        <v>0</v>
      </c>
      <c r="N13" s="27">
        <f t="shared" ca="1" si="3"/>
        <v>0</v>
      </c>
      <c r="O13" s="25">
        <f t="shared" si="4"/>
        <v>36</v>
      </c>
      <c r="P13" s="27">
        <f t="shared" ca="1" si="2"/>
        <v>94896.09</v>
      </c>
    </row>
    <row r="14" spans="1:16" x14ac:dyDescent="0.3">
      <c r="A14" s="24">
        <v>1960</v>
      </c>
      <c r="B14" s="27">
        <f t="shared" ca="1" si="0"/>
        <v>41760.31</v>
      </c>
      <c r="C14" s="27">
        <f t="shared" ca="1" si="3"/>
        <v>9181.869999999999</v>
      </c>
      <c r="D14" s="27">
        <f t="shared" ca="1" si="3"/>
        <v>319.79999999999995</v>
      </c>
      <c r="E14" s="27">
        <f t="shared" ca="1" si="3"/>
        <v>10665.64</v>
      </c>
      <c r="F14" s="27">
        <f t="shared" ca="1" si="3"/>
        <v>0</v>
      </c>
      <c r="G14" s="27">
        <f t="shared" ca="1" si="3"/>
        <v>279.18</v>
      </c>
      <c r="H14" s="27">
        <f t="shared" ca="1" si="3"/>
        <v>43839.28</v>
      </c>
      <c r="I14" s="27">
        <f t="shared" ca="1" si="3"/>
        <v>637.77</v>
      </c>
      <c r="J14" s="27">
        <f t="shared" ca="1" si="3"/>
        <v>2060.16</v>
      </c>
      <c r="K14" s="27">
        <f t="shared" ca="1" si="3"/>
        <v>620.30999999999995</v>
      </c>
      <c r="L14" s="27">
        <f t="shared" ca="1" si="3"/>
        <v>0</v>
      </c>
      <c r="M14" s="27">
        <f t="shared" ca="1" si="3"/>
        <v>0</v>
      </c>
      <c r="N14" s="27">
        <f t="shared" ca="1" si="3"/>
        <v>0</v>
      </c>
      <c r="O14" s="25">
        <f t="shared" si="4"/>
        <v>40</v>
      </c>
      <c r="P14" s="27">
        <f t="shared" ca="1" si="2"/>
        <v>109364.32</v>
      </c>
    </row>
    <row r="15" spans="1:16" x14ac:dyDescent="0.3">
      <c r="A15" s="24">
        <v>1961</v>
      </c>
      <c r="B15" s="27">
        <f t="shared" ca="1" si="0"/>
        <v>41487.050000000003</v>
      </c>
      <c r="C15" s="27">
        <f t="shared" ref="C15:N24" ca="1" si="5">SUM(OFFSET(C$76,$O15,0,4,1))</f>
        <v>9407.57</v>
      </c>
      <c r="D15" s="27">
        <f t="shared" ca="1" si="5"/>
        <v>324.70000000000005</v>
      </c>
      <c r="E15" s="27">
        <f t="shared" ca="1" si="5"/>
        <v>10650.08</v>
      </c>
      <c r="F15" s="27">
        <f t="shared" ca="1" si="5"/>
        <v>0</v>
      </c>
      <c r="G15" s="27">
        <f t="shared" ca="1" si="5"/>
        <v>301.45</v>
      </c>
      <c r="H15" s="27">
        <f t="shared" ca="1" si="5"/>
        <v>43624.140000000007</v>
      </c>
      <c r="I15" s="27">
        <f t="shared" ca="1" si="5"/>
        <v>625.87</v>
      </c>
      <c r="J15" s="27">
        <f t="shared" ca="1" si="5"/>
        <v>2362.65</v>
      </c>
      <c r="K15" s="27">
        <f t="shared" ca="1" si="5"/>
        <v>639.17999999999995</v>
      </c>
      <c r="L15" s="27">
        <f t="shared" ca="1" si="5"/>
        <v>0</v>
      </c>
      <c r="M15" s="27">
        <f t="shared" ca="1" si="5"/>
        <v>0</v>
      </c>
      <c r="N15" s="27">
        <f t="shared" ca="1" si="5"/>
        <v>0</v>
      </c>
      <c r="O15" s="25">
        <f t="shared" si="4"/>
        <v>44</v>
      </c>
      <c r="P15" s="27">
        <f t="shared" ca="1" si="2"/>
        <v>109422.69</v>
      </c>
    </row>
    <row r="16" spans="1:16" x14ac:dyDescent="0.3">
      <c r="A16" s="24">
        <v>1962</v>
      </c>
      <c r="B16" s="27">
        <f t="shared" ca="1" si="0"/>
        <v>39905.51</v>
      </c>
      <c r="C16" s="27">
        <f t="shared" ca="1" si="5"/>
        <v>8883.58</v>
      </c>
      <c r="D16" s="27">
        <f t="shared" ca="1" si="5"/>
        <v>328.42</v>
      </c>
      <c r="E16" s="27">
        <f t="shared" ca="1" si="5"/>
        <v>10929.920000000002</v>
      </c>
      <c r="F16" s="27">
        <f t="shared" ca="1" si="5"/>
        <v>0</v>
      </c>
      <c r="G16" s="27">
        <f t="shared" ca="1" si="5"/>
        <v>329.09000000000003</v>
      </c>
      <c r="H16" s="27">
        <f t="shared" ca="1" si="5"/>
        <v>44296.9</v>
      </c>
      <c r="I16" s="27">
        <f t="shared" ca="1" si="5"/>
        <v>638.80000000000007</v>
      </c>
      <c r="J16" s="27">
        <f t="shared" ca="1" si="5"/>
        <v>2559.8000000000002</v>
      </c>
      <c r="K16" s="27">
        <f t="shared" ca="1" si="5"/>
        <v>644.02</v>
      </c>
      <c r="L16" s="27">
        <f t="shared" ca="1" si="5"/>
        <v>0</v>
      </c>
      <c r="M16" s="27">
        <f t="shared" ca="1" si="5"/>
        <v>0</v>
      </c>
      <c r="N16" s="27">
        <f t="shared" ca="1" si="5"/>
        <v>0</v>
      </c>
      <c r="O16" s="25">
        <f t="shared" si="4"/>
        <v>48</v>
      </c>
      <c r="P16" s="27">
        <f t="shared" ca="1" si="2"/>
        <v>108516.03</v>
      </c>
    </row>
    <row r="17" spans="1:16" x14ac:dyDescent="0.3">
      <c r="A17" s="24">
        <v>1963</v>
      </c>
      <c r="B17" s="27">
        <f t="shared" ca="1" si="0"/>
        <v>38100.509999999995</v>
      </c>
      <c r="C17" s="27">
        <f t="shared" ca="1" si="5"/>
        <v>8362.7999999999993</v>
      </c>
      <c r="D17" s="27">
        <f t="shared" ca="1" si="5"/>
        <v>329.98</v>
      </c>
      <c r="E17" s="27">
        <f t="shared" ca="1" si="5"/>
        <v>11589.15</v>
      </c>
      <c r="F17" s="27">
        <f t="shared" ca="1" si="5"/>
        <v>0</v>
      </c>
      <c r="G17" s="27">
        <f t="shared" ca="1" si="5"/>
        <v>362.89</v>
      </c>
      <c r="H17" s="27">
        <f t="shared" ca="1" si="5"/>
        <v>45302.259999999995</v>
      </c>
      <c r="I17" s="27">
        <f t="shared" ca="1" si="5"/>
        <v>726.72</v>
      </c>
      <c r="J17" s="27">
        <f t="shared" ca="1" si="5"/>
        <v>2854.3599999999997</v>
      </c>
      <c r="K17" s="27">
        <f t="shared" ca="1" si="5"/>
        <v>624.38</v>
      </c>
      <c r="L17" s="27">
        <f t="shared" ca="1" si="5"/>
        <v>0</v>
      </c>
      <c r="M17" s="27">
        <f t="shared" ca="1" si="5"/>
        <v>0</v>
      </c>
      <c r="N17" s="27">
        <f t="shared" ca="1" si="5"/>
        <v>0</v>
      </c>
      <c r="O17" s="25">
        <f t="shared" si="4"/>
        <v>52</v>
      </c>
      <c r="P17" s="27">
        <f t="shared" ca="1" si="2"/>
        <v>108253.01</v>
      </c>
    </row>
    <row r="18" spans="1:16" x14ac:dyDescent="0.3">
      <c r="A18" s="24">
        <v>1964</v>
      </c>
      <c r="B18" s="27">
        <f t="shared" ca="1" si="0"/>
        <v>44692.23</v>
      </c>
      <c r="C18" s="27">
        <f t="shared" ca="1" si="5"/>
        <v>10070.58</v>
      </c>
      <c r="D18" s="27">
        <f t="shared" ca="1" si="5"/>
        <v>387.70000000000005</v>
      </c>
      <c r="E18" s="27">
        <f t="shared" ca="1" si="5"/>
        <v>11444.95</v>
      </c>
      <c r="F18" s="27">
        <f t="shared" ca="1" si="5"/>
        <v>0</v>
      </c>
      <c r="G18" s="27">
        <f t="shared" ca="1" si="5"/>
        <v>445.61</v>
      </c>
      <c r="H18" s="27">
        <f t="shared" ca="1" si="5"/>
        <v>45030.52</v>
      </c>
      <c r="I18" s="27">
        <f t="shared" ca="1" si="5"/>
        <v>673.16</v>
      </c>
      <c r="J18" s="27">
        <f t="shared" ca="1" si="5"/>
        <v>3117.3500000000004</v>
      </c>
      <c r="K18" s="27">
        <f t="shared" ca="1" si="5"/>
        <v>630.54999999999995</v>
      </c>
      <c r="L18" s="27">
        <f t="shared" ca="1" si="5"/>
        <v>0</v>
      </c>
      <c r="M18" s="27">
        <f t="shared" ca="1" si="5"/>
        <v>0</v>
      </c>
      <c r="N18" s="27">
        <f t="shared" ca="1" si="5"/>
        <v>0</v>
      </c>
      <c r="O18" s="25">
        <f t="shared" si="4"/>
        <v>56</v>
      </c>
      <c r="P18" s="27">
        <f t="shared" ca="1" si="2"/>
        <v>116492.63</v>
      </c>
    </row>
    <row r="19" spans="1:16" x14ac:dyDescent="0.3">
      <c r="A19" s="24">
        <v>1965</v>
      </c>
      <c r="B19" s="27">
        <f t="shared" ca="1" si="0"/>
        <v>46094.539999999994</v>
      </c>
      <c r="C19" s="27">
        <f t="shared" ca="1" si="5"/>
        <v>10272.759999999998</v>
      </c>
      <c r="D19" s="27">
        <f t="shared" ca="1" si="5"/>
        <v>421.01</v>
      </c>
      <c r="E19" s="27">
        <f t="shared" ca="1" si="5"/>
        <v>11148.449999999999</v>
      </c>
      <c r="F19" s="27">
        <f t="shared" ca="1" si="5"/>
        <v>0</v>
      </c>
      <c r="G19" s="27">
        <f t="shared" ca="1" si="5"/>
        <v>560.95999999999992</v>
      </c>
      <c r="H19" s="27">
        <f t="shared" ca="1" si="5"/>
        <v>43572.639999999999</v>
      </c>
      <c r="I19" s="27">
        <f t="shared" ca="1" si="5"/>
        <v>728.49</v>
      </c>
      <c r="J19" s="27">
        <f t="shared" ca="1" si="5"/>
        <v>3292.96</v>
      </c>
      <c r="K19" s="27">
        <f t="shared" ca="1" si="5"/>
        <v>705.63</v>
      </c>
      <c r="L19" s="27">
        <f t="shared" ca="1" si="5"/>
        <v>0</v>
      </c>
      <c r="M19" s="27">
        <f t="shared" ca="1" si="5"/>
        <v>0</v>
      </c>
      <c r="N19" s="27">
        <f t="shared" ca="1" si="5"/>
        <v>0</v>
      </c>
      <c r="O19" s="25">
        <f t="shared" si="4"/>
        <v>60</v>
      </c>
      <c r="P19" s="27">
        <f t="shared" ca="1" si="2"/>
        <v>116797.48</v>
      </c>
    </row>
    <row r="20" spans="1:16" x14ac:dyDescent="0.3">
      <c r="A20" s="24">
        <v>1966</v>
      </c>
      <c r="B20" s="27">
        <f t="shared" ca="1" si="0"/>
        <v>48773.55</v>
      </c>
      <c r="C20" s="27">
        <f t="shared" ca="1" si="5"/>
        <v>11056.06</v>
      </c>
      <c r="D20" s="27">
        <f t="shared" ca="1" si="5"/>
        <v>459.88</v>
      </c>
      <c r="E20" s="27">
        <f t="shared" ca="1" si="5"/>
        <v>12284.79</v>
      </c>
      <c r="F20" s="27">
        <f t="shared" ca="1" si="5"/>
        <v>0</v>
      </c>
      <c r="G20" s="27">
        <f t="shared" ca="1" si="5"/>
        <v>636.46</v>
      </c>
      <c r="H20" s="27">
        <f t="shared" ca="1" si="5"/>
        <v>51920.79</v>
      </c>
      <c r="I20" s="27">
        <f t="shared" ca="1" si="5"/>
        <v>698.78</v>
      </c>
      <c r="J20" s="27">
        <f t="shared" ca="1" si="5"/>
        <v>3229.5</v>
      </c>
      <c r="K20" s="27">
        <f t="shared" ca="1" si="5"/>
        <v>735.41000000000008</v>
      </c>
      <c r="L20" s="27">
        <f t="shared" ca="1" si="5"/>
        <v>0</v>
      </c>
      <c r="M20" s="27">
        <f t="shared" ca="1" si="5"/>
        <v>0</v>
      </c>
      <c r="N20" s="27">
        <f t="shared" ca="1" si="5"/>
        <v>0</v>
      </c>
      <c r="O20" s="25">
        <f t="shared" si="4"/>
        <v>64</v>
      </c>
      <c r="P20" s="27">
        <f t="shared" ca="1" si="2"/>
        <v>129795.25</v>
      </c>
    </row>
    <row r="21" spans="1:16" x14ac:dyDescent="0.3">
      <c r="A21" s="24">
        <v>1967</v>
      </c>
      <c r="B21" s="27">
        <f t="shared" ca="1" si="0"/>
        <v>49995.57</v>
      </c>
      <c r="C21" s="27">
        <f t="shared" ca="1" si="5"/>
        <v>11630.3</v>
      </c>
      <c r="D21" s="27">
        <f t="shared" ca="1" si="5"/>
        <v>489.04999999999995</v>
      </c>
      <c r="E21" s="27">
        <f t="shared" ca="1" si="5"/>
        <v>12901.430000000002</v>
      </c>
      <c r="F21" s="27">
        <f t="shared" ca="1" si="5"/>
        <v>0</v>
      </c>
      <c r="G21" s="27">
        <f t="shared" ca="1" si="5"/>
        <v>584</v>
      </c>
      <c r="H21" s="27">
        <f t="shared" ca="1" si="5"/>
        <v>54756.83</v>
      </c>
      <c r="I21" s="27">
        <f t="shared" ca="1" si="5"/>
        <v>732.95</v>
      </c>
      <c r="J21" s="27">
        <f t="shared" ca="1" si="5"/>
        <v>3680.31</v>
      </c>
      <c r="K21" s="27">
        <f t="shared" ca="1" si="5"/>
        <v>994.8599999999999</v>
      </c>
      <c r="L21" s="27">
        <f t="shared" ca="1" si="5"/>
        <v>0</v>
      </c>
      <c r="M21" s="27">
        <f t="shared" ca="1" si="5"/>
        <v>0</v>
      </c>
      <c r="N21" s="27">
        <f t="shared" ca="1" si="5"/>
        <v>0</v>
      </c>
      <c r="O21" s="25">
        <f t="shared" si="4"/>
        <v>68</v>
      </c>
      <c r="P21" s="27">
        <f t="shared" ca="1" si="2"/>
        <v>135765.29</v>
      </c>
    </row>
    <row r="22" spans="1:16" x14ac:dyDescent="0.3">
      <c r="A22" s="24">
        <v>1968</v>
      </c>
      <c r="B22" s="27">
        <f t="shared" ca="1" si="0"/>
        <v>56296</v>
      </c>
      <c r="C22" s="27">
        <f t="shared" ca="1" si="5"/>
        <v>13108.619999999999</v>
      </c>
      <c r="D22" s="27">
        <f t="shared" ca="1" si="5"/>
        <v>549.66999999999996</v>
      </c>
      <c r="E22" s="27">
        <f t="shared" ca="1" si="5"/>
        <v>14189.730000000001</v>
      </c>
      <c r="F22" s="27">
        <f t="shared" ca="1" si="5"/>
        <v>0</v>
      </c>
      <c r="G22" s="27">
        <f t="shared" ca="1" si="5"/>
        <v>917.13000000000011</v>
      </c>
      <c r="H22" s="27">
        <f t="shared" ca="1" si="5"/>
        <v>63123.290000000008</v>
      </c>
      <c r="I22" s="27">
        <f t="shared" ca="1" si="5"/>
        <v>766.96</v>
      </c>
      <c r="J22" s="27">
        <f t="shared" ca="1" si="5"/>
        <v>4035.4300000000003</v>
      </c>
      <c r="K22" s="27">
        <f t="shared" ca="1" si="5"/>
        <v>1354.3500000000001</v>
      </c>
      <c r="L22" s="27">
        <f t="shared" ca="1" si="5"/>
        <v>0</v>
      </c>
      <c r="M22" s="27">
        <f t="shared" ca="1" si="5"/>
        <v>0</v>
      </c>
      <c r="N22" s="27">
        <f t="shared" ca="1" si="5"/>
        <v>0</v>
      </c>
      <c r="O22" s="25">
        <f t="shared" si="4"/>
        <v>72</v>
      </c>
      <c r="P22" s="27">
        <f t="shared" ca="1" si="2"/>
        <v>154341.21</v>
      </c>
    </row>
    <row r="23" spans="1:16" x14ac:dyDescent="0.3">
      <c r="A23" s="24">
        <v>1969</v>
      </c>
      <c r="B23" s="27">
        <f t="shared" ca="1" si="0"/>
        <v>61391.92</v>
      </c>
      <c r="C23" s="27">
        <f t="shared" ca="1" si="5"/>
        <v>14675.760000000002</v>
      </c>
      <c r="D23" s="27">
        <f t="shared" ca="1" si="5"/>
        <v>601.95000000000005</v>
      </c>
      <c r="E23" s="27">
        <f t="shared" ca="1" si="5"/>
        <v>14750.109999999999</v>
      </c>
      <c r="F23" s="27">
        <f t="shared" ca="1" si="5"/>
        <v>0</v>
      </c>
      <c r="G23" s="27">
        <f t="shared" ca="1" si="5"/>
        <v>1087.24</v>
      </c>
      <c r="H23" s="27">
        <f t="shared" ca="1" si="5"/>
        <v>65602.76999999999</v>
      </c>
      <c r="I23" s="27">
        <f t="shared" ca="1" si="5"/>
        <v>804.86</v>
      </c>
      <c r="J23" s="27">
        <f t="shared" ca="1" si="5"/>
        <v>4367.47</v>
      </c>
      <c r="K23" s="27">
        <f t="shared" ca="1" si="5"/>
        <v>1534.21</v>
      </c>
      <c r="L23" s="27">
        <f t="shared" ca="1" si="5"/>
        <v>0</v>
      </c>
      <c r="M23" s="27">
        <f t="shared" ca="1" si="5"/>
        <v>0</v>
      </c>
      <c r="N23" s="27">
        <f t="shared" ca="1" si="5"/>
        <v>0</v>
      </c>
      <c r="O23" s="25">
        <f t="shared" si="4"/>
        <v>76</v>
      </c>
      <c r="P23" s="27">
        <f t="shared" ca="1" si="2"/>
        <v>164816.26999999999</v>
      </c>
    </row>
    <row r="24" spans="1:16" x14ac:dyDescent="0.3">
      <c r="A24" s="24">
        <v>1970</v>
      </c>
      <c r="B24" s="27">
        <f t="shared" ca="1" si="0"/>
        <v>79998.720000000001</v>
      </c>
      <c r="C24" s="27">
        <f t="shared" ca="1" si="5"/>
        <v>18848.669999999998</v>
      </c>
      <c r="D24" s="27">
        <f t="shared" ca="1" si="5"/>
        <v>803.39</v>
      </c>
      <c r="E24" s="27">
        <f t="shared" ca="1" si="5"/>
        <v>18679.03</v>
      </c>
      <c r="F24" s="27">
        <f t="shared" ca="1" si="5"/>
        <v>7.0000000000000007E-2</v>
      </c>
      <c r="G24" s="27">
        <f t="shared" ca="1" si="5"/>
        <v>1286.5999999999999</v>
      </c>
      <c r="H24" s="27">
        <f t="shared" ca="1" si="5"/>
        <v>64113.490000000005</v>
      </c>
      <c r="I24" s="27">
        <f t="shared" ca="1" si="5"/>
        <v>929.51</v>
      </c>
      <c r="J24" s="27">
        <f t="shared" ca="1" si="5"/>
        <v>4888.72</v>
      </c>
      <c r="K24" s="27">
        <f t="shared" ca="1" si="5"/>
        <v>1905.1799999999998</v>
      </c>
      <c r="L24" s="27">
        <f t="shared" ca="1" si="5"/>
        <v>337.68</v>
      </c>
      <c r="M24" s="27">
        <f t="shared" ca="1" si="5"/>
        <v>1.85</v>
      </c>
      <c r="N24" s="27">
        <f t="shared" ca="1" si="5"/>
        <v>499.53</v>
      </c>
      <c r="O24" s="25">
        <f t="shared" si="4"/>
        <v>80</v>
      </c>
      <c r="P24" s="27">
        <f t="shared" ca="1" si="2"/>
        <v>192292.42</v>
      </c>
    </row>
    <row r="25" spans="1:16" x14ac:dyDescent="0.3">
      <c r="A25" s="24">
        <v>1971</v>
      </c>
      <c r="B25" s="27">
        <f t="shared" ca="1" si="0"/>
        <v>76005.31</v>
      </c>
      <c r="C25" s="27">
        <f t="shared" ref="C25:N34" ca="1" si="6">SUM(OFFSET(C$76,$O25,0,4,1))</f>
        <v>18212.07</v>
      </c>
      <c r="D25" s="27">
        <f t="shared" ca="1" si="6"/>
        <v>790.28</v>
      </c>
      <c r="E25" s="27">
        <f t="shared" ca="1" si="6"/>
        <v>20644.29</v>
      </c>
      <c r="F25" s="27">
        <f t="shared" ca="1" si="6"/>
        <v>0.38</v>
      </c>
      <c r="G25" s="27">
        <f t="shared" ca="1" si="6"/>
        <v>1422.98</v>
      </c>
      <c r="H25" s="27">
        <f t="shared" ca="1" si="6"/>
        <v>71702.75</v>
      </c>
      <c r="I25" s="27">
        <f t="shared" ca="1" si="6"/>
        <v>961.59</v>
      </c>
      <c r="J25" s="27">
        <f t="shared" ca="1" si="6"/>
        <v>5260.16</v>
      </c>
      <c r="K25" s="27">
        <f t="shared" ca="1" si="6"/>
        <v>1886.88</v>
      </c>
      <c r="L25" s="27">
        <f t="shared" ca="1" si="6"/>
        <v>468.35</v>
      </c>
      <c r="M25" s="27">
        <f t="shared" ca="1" si="6"/>
        <v>6.7899999999999991</v>
      </c>
      <c r="N25" s="27">
        <f t="shared" ca="1" si="6"/>
        <v>725.52</v>
      </c>
      <c r="O25" s="25">
        <f t="shared" si="4"/>
        <v>84</v>
      </c>
      <c r="P25" s="27">
        <f t="shared" ca="1" si="2"/>
        <v>198087.36</v>
      </c>
    </row>
    <row r="26" spans="1:16" x14ac:dyDescent="0.3">
      <c r="A26" s="24">
        <v>1972</v>
      </c>
      <c r="B26" s="27">
        <f t="shared" ca="1" si="0"/>
        <v>71620.58</v>
      </c>
      <c r="C26" s="27">
        <f t="shared" ca="1" si="6"/>
        <v>17674.309999999998</v>
      </c>
      <c r="D26" s="27">
        <f t="shared" ca="1" si="6"/>
        <v>703.71</v>
      </c>
      <c r="E26" s="27">
        <f t="shared" ca="1" si="6"/>
        <v>23378.550000000003</v>
      </c>
      <c r="F26" s="27">
        <f t="shared" ca="1" si="6"/>
        <v>0.77</v>
      </c>
      <c r="G26" s="27">
        <f t="shared" ca="1" si="6"/>
        <v>1657.9</v>
      </c>
      <c r="H26" s="27">
        <f t="shared" ca="1" si="6"/>
        <v>85460.92</v>
      </c>
      <c r="I26" s="27">
        <f t="shared" ca="1" si="6"/>
        <v>773.71</v>
      </c>
      <c r="J26" s="27">
        <f t="shared" ca="1" si="6"/>
        <v>5616.18</v>
      </c>
      <c r="K26" s="27">
        <f t="shared" ca="1" si="6"/>
        <v>2189.79</v>
      </c>
      <c r="L26" s="27">
        <f t="shared" ca="1" si="6"/>
        <v>886.93999999999994</v>
      </c>
      <c r="M26" s="27">
        <f t="shared" ca="1" si="6"/>
        <v>13.379999999999999</v>
      </c>
      <c r="N26" s="27">
        <f t="shared" ca="1" si="6"/>
        <v>1454.32</v>
      </c>
      <c r="O26" s="25">
        <f t="shared" si="4"/>
        <v>88</v>
      </c>
      <c r="P26" s="27">
        <f t="shared" ca="1" si="2"/>
        <v>211431.09</v>
      </c>
    </row>
    <row r="27" spans="1:16" x14ac:dyDescent="0.3">
      <c r="A27" s="24">
        <v>1973</v>
      </c>
      <c r="B27" s="27">
        <f t="shared" ca="1" si="0"/>
        <v>71671.19</v>
      </c>
      <c r="C27" s="27">
        <f t="shared" ca="1" si="6"/>
        <v>19466.72</v>
      </c>
      <c r="D27" s="27">
        <f t="shared" ca="1" si="6"/>
        <v>729.43</v>
      </c>
      <c r="E27" s="27">
        <f t="shared" ca="1" si="6"/>
        <v>30808.27</v>
      </c>
      <c r="F27" s="27">
        <f t="shared" ca="1" si="6"/>
        <v>1.88</v>
      </c>
      <c r="G27" s="27">
        <f t="shared" ca="1" si="6"/>
        <v>1937.72</v>
      </c>
      <c r="H27" s="27">
        <f t="shared" ca="1" si="6"/>
        <v>100046.35</v>
      </c>
      <c r="I27" s="27">
        <f t="shared" ca="1" si="6"/>
        <v>939.1</v>
      </c>
      <c r="J27" s="27">
        <f t="shared" ca="1" si="6"/>
        <v>7047.32</v>
      </c>
      <c r="K27" s="27">
        <f t="shared" ca="1" si="6"/>
        <v>3377.7799999999997</v>
      </c>
      <c r="L27" s="27">
        <f t="shared" ca="1" si="6"/>
        <v>1196.33</v>
      </c>
      <c r="M27" s="27">
        <f t="shared" ca="1" si="6"/>
        <v>28.020000000000003</v>
      </c>
      <c r="N27" s="27">
        <f t="shared" ca="1" si="6"/>
        <v>2065.4499999999998</v>
      </c>
      <c r="O27" s="25">
        <f t="shared" si="4"/>
        <v>92</v>
      </c>
      <c r="P27" s="27">
        <f t="shared" ca="1" si="2"/>
        <v>239315.53</v>
      </c>
    </row>
    <row r="28" spans="1:16" x14ac:dyDescent="0.3">
      <c r="A28" s="24">
        <v>1974</v>
      </c>
      <c r="B28" s="27">
        <f t="shared" ca="1" si="0"/>
        <v>59096.869999999995</v>
      </c>
      <c r="C28" s="27">
        <f t="shared" ca="1" si="6"/>
        <v>15543.670000000002</v>
      </c>
      <c r="D28" s="27">
        <f t="shared" ca="1" si="6"/>
        <v>699.02</v>
      </c>
      <c r="E28" s="27">
        <f t="shared" ca="1" si="6"/>
        <v>26125.9</v>
      </c>
      <c r="F28" s="27">
        <f t="shared" ca="1" si="6"/>
        <v>3.17</v>
      </c>
      <c r="G28" s="27">
        <f t="shared" ca="1" si="6"/>
        <v>1648.93</v>
      </c>
      <c r="H28" s="27">
        <f t="shared" ca="1" si="6"/>
        <v>77344.44</v>
      </c>
      <c r="I28" s="27">
        <f t="shared" ca="1" si="6"/>
        <v>1159.32</v>
      </c>
      <c r="J28" s="27">
        <f t="shared" ca="1" si="6"/>
        <v>7500.17</v>
      </c>
      <c r="K28" s="27">
        <f t="shared" ca="1" si="6"/>
        <v>3062.3999999999996</v>
      </c>
      <c r="L28" s="27">
        <f t="shared" ca="1" si="6"/>
        <v>1373.5</v>
      </c>
      <c r="M28" s="27">
        <f t="shared" ca="1" si="6"/>
        <v>46.970000000000006</v>
      </c>
      <c r="N28" s="27">
        <f t="shared" ca="1" si="6"/>
        <v>2089.9499999999998</v>
      </c>
      <c r="O28" s="25">
        <f t="shared" si="4"/>
        <v>96</v>
      </c>
      <c r="P28" s="27">
        <f t="shared" ca="1" si="2"/>
        <v>195694.28999999998</v>
      </c>
    </row>
    <row r="29" spans="1:16" x14ac:dyDescent="0.3">
      <c r="A29" s="24">
        <v>1975</v>
      </c>
      <c r="B29" s="27">
        <f t="shared" ca="1" si="0"/>
        <v>63350.490000000005</v>
      </c>
      <c r="C29" s="27">
        <f t="shared" ca="1" si="6"/>
        <v>14723.59</v>
      </c>
      <c r="D29" s="27">
        <f t="shared" ca="1" si="6"/>
        <v>773.03000000000009</v>
      </c>
      <c r="E29" s="27">
        <f t="shared" ca="1" si="6"/>
        <v>18260.900000000001</v>
      </c>
      <c r="F29" s="27">
        <f t="shared" ca="1" si="6"/>
        <v>4.2300000000000004</v>
      </c>
      <c r="G29" s="27">
        <f t="shared" ca="1" si="6"/>
        <v>1747.54</v>
      </c>
      <c r="H29" s="27">
        <f t="shared" ca="1" si="6"/>
        <v>42801.54</v>
      </c>
      <c r="I29" s="27">
        <f t="shared" ca="1" si="6"/>
        <v>523.27</v>
      </c>
      <c r="J29" s="27">
        <f t="shared" ca="1" si="6"/>
        <v>6805.73</v>
      </c>
      <c r="K29" s="27">
        <f t="shared" ca="1" si="6"/>
        <v>2184.04</v>
      </c>
      <c r="L29" s="27">
        <f t="shared" ca="1" si="6"/>
        <v>1081.8899999999999</v>
      </c>
      <c r="M29" s="27">
        <f t="shared" ca="1" si="6"/>
        <v>62.03</v>
      </c>
      <c r="N29" s="27">
        <f t="shared" ca="1" si="6"/>
        <v>1629.3600000000001</v>
      </c>
      <c r="O29" s="25">
        <f t="shared" si="4"/>
        <v>100</v>
      </c>
      <c r="P29" s="27">
        <f t="shared" ca="1" si="2"/>
        <v>153947.66999999998</v>
      </c>
    </row>
    <row r="30" spans="1:16" x14ac:dyDescent="0.3">
      <c r="A30" s="24">
        <v>1976</v>
      </c>
      <c r="B30" s="27">
        <f t="shared" ca="1" si="0"/>
        <v>71081.69</v>
      </c>
      <c r="C30" s="27">
        <f t="shared" ca="1" si="6"/>
        <v>19689.07</v>
      </c>
      <c r="D30" s="27">
        <f t="shared" ca="1" si="6"/>
        <v>775.68999999999994</v>
      </c>
      <c r="E30" s="27">
        <f t="shared" ca="1" si="6"/>
        <v>16213.759999999998</v>
      </c>
      <c r="F30" s="27">
        <f t="shared" ca="1" si="6"/>
        <v>6</v>
      </c>
      <c r="G30" s="27">
        <f t="shared" ca="1" si="6"/>
        <v>1696.6699999999998</v>
      </c>
      <c r="H30" s="27">
        <f t="shared" ca="1" si="6"/>
        <v>39457.279999999999</v>
      </c>
      <c r="I30" s="27">
        <f t="shared" ca="1" si="6"/>
        <v>664.27</v>
      </c>
      <c r="J30" s="27">
        <f t="shared" ca="1" si="6"/>
        <v>6364.8700000000008</v>
      </c>
      <c r="K30" s="27">
        <f t="shared" ca="1" si="6"/>
        <v>2921.5699999999997</v>
      </c>
      <c r="L30" s="27">
        <f t="shared" ca="1" si="6"/>
        <v>1076.53</v>
      </c>
      <c r="M30" s="27">
        <f t="shared" ca="1" si="6"/>
        <v>87.83</v>
      </c>
      <c r="N30" s="27">
        <f t="shared" ca="1" si="6"/>
        <v>1832.79</v>
      </c>
      <c r="O30" s="25">
        <f t="shared" si="4"/>
        <v>104</v>
      </c>
      <c r="P30" s="27">
        <f t="shared" ca="1" si="2"/>
        <v>161868.04</v>
      </c>
    </row>
    <row r="31" spans="1:16" x14ac:dyDescent="0.3">
      <c r="A31" s="24">
        <v>1977</v>
      </c>
      <c r="B31" s="27">
        <f t="shared" ca="1" si="0"/>
        <v>82130.09</v>
      </c>
      <c r="C31" s="27">
        <f t="shared" ca="1" si="6"/>
        <v>25344.959999999999</v>
      </c>
      <c r="D31" s="27">
        <f t="shared" ca="1" si="6"/>
        <v>834.30000000000007</v>
      </c>
      <c r="E31" s="27">
        <f t="shared" ca="1" si="6"/>
        <v>18323.23</v>
      </c>
      <c r="F31" s="27">
        <f t="shared" ca="1" si="6"/>
        <v>11.2</v>
      </c>
      <c r="G31" s="27">
        <f t="shared" ca="1" si="6"/>
        <v>1899.4099999999999</v>
      </c>
      <c r="H31" s="27">
        <f t="shared" ca="1" si="6"/>
        <v>56582.740000000005</v>
      </c>
      <c r="I31" s="27">
        <f t="shared" ca="1" si="6"/>
        <v>1062.46</v>
      </c>
      <c r="J31" s="27">
        <f t="shared" ca="1" si="6"/>
        <v>7675.6200000000008</v>
      </c>
      <c r="K31" s="27">
        <f t="shared" ca="1" si="6"/>
        <v>3733.4799999999996</v>
      </c>
      <c r="L31" s="27">
        <f t="shared" ca="1" si="6"/>
        <v>1416.97</v>
      </c>
      <c r="M31" s="27">
        <f t="shared" ca="1" si="6"/>
        <v>149.78</v>
      </c>
      <c r="N31" s="27">
        <f t="shared" ca="1" si="6"/>
        <v>2290.6</v>
      </c>
      <c r="O31" s="25">
        <f t="shared" si="4"/>
        <v>108</v>
      </c>
      <c r="P31" s="27">
        <f t="shared" ca="1" si="2"/>
        <v>201454.87</v>
      </c>
    </row>
    <row r="32" spans="1:16" x14ac:dyDescent="0.3">
      <c r="A32" s="24">
        <v>1978</v>
      </c>
      <c r="B32" s="27">
        <f t="shared" ca="1" si="0"/>
        <v>81564.11</v>
      </c>
      <c r="C32" s="27">
        <f t="shared" ca="1" si="6"/>
        <v>25448.959999999999</v>
      </c>
      <c r="D32" s="27">
        <f t="shared" ca="1" si="6"/>
        <v>835.88999999999987</v>
      </c>
      <c r="E32" s="27">
        <f t="shared" ca="1" si="6"/>
        <v>25880.499999999996</v>
      </c>
      <c r="F32" s="27">
        <f t="shared" ca="1" si="6"/>
        <v>19.150000000000002</v>
      </c>
      <c r="G32" s="27">
        <f t="shared" ca="1" si="6"/>
        <v>1789.5700000000002</v>
      </c>
      <c r="H32" s="27">
        <f t="shared" ca="1" si="6"/>
        <v>75850.38</v>
      </c>
      <c r="I32" s="27">
        <f t="shared" ca="1" si="6"/>
        <v>999.06000000000006</v>
      </c>
      <c r="J32" s="27">
        <f t="shared" ca="1" si="6"/>
        <v>9112.09</v>
      </c>
      <c r="K32" s="27">
        <f t="shared" ca="1" si="6"/>
        <v>4854.5</v>
      </c>
      <c r="L32" s="27">
        <f t="shared" ca="1" si="6"/>
        <v>1561.0700000000002</v>
      </c>
      <c r="M32" s="27">
        <f t="shared" ca="1" si="6"/>
        <v>236.54</v>
      </c>
      <c r="N32" s="27">
        <f t="shared" ca="1" si="6"/>
        <v>3044.98</v>
      </c>
      <c r="O32" s="25">
        <f t="shared" si="4"/>
        <v>112</v>
      </c>
      <c r="P32" s="27">
        <f t="shared" ca="1" si="2"/>
        <v>231196.78999999998</v>
      </c>
    </row>
    <row r="33" spans="1:16" x14ac:dyDescent="0.3">
      <c r="A33" s="24">
        <v>1979</v>
      </c>
      <c r="B33" s="27">
        <f t="shared" ca="1" si="0"/>
        <v>71650.509999999995</v>
      </c>
      <c r="C33" s="27">
        <f t="shared" ca="1" si="6"/>
        <v>22909.589999999997</v>
      </c>
      <c r="D33" s="27">
        <f t="shared" ca="1" si="6"/>
        <v>762.76</v>
      </c>
      <c r="E33" s="27">
        <f t="shared" ca="1" si="6"/>
        <v>32621.96</v>
      </c>
      <c r="F33" s="27">
        <f t="shared" ca="1" si="6"/>
        <v>30.130000000000003</v>
      </c>
      <c r="G33" s="27">
        <f t="shared" ca="1" si="6"/>
        <v>2311.41</v>
      </c>
      <c r="H33" s="27">
        <f t="shared" ca="1" si="6"/>
        <v>94223.7</v>
      </c>
      <c r="I33" s="27">
        <f t="shared" ca="1" si="6"/>
        <v>1039.1099999999999</v>
      </c>
      <c r="J33" s="27">
        <f t="shared" ca="1" si="6"/>
        <v>11715.529999999999</v>
      </c>
      <c r="K33" s="27">
        <f t="shared" ca="1" si="6"/>
        <v>5323.0599999999995</v>
      </c>
      <c r="L33" s="27">
        <f t="shared" ca="1" si="6"/>
        <v>1974.5600000000002</v>
      </c>
      <c r="M33" s="27">
        <f t="shared" ca="1" si="6"/>
        <v>372.21</v>
      </c>
      <c r="N33" s="27">
        <f t="shared" ca="1" si="6"/>
        <v>3315.41</v>
      </c>
      <c r="O33" s="25">
        <f t="shared" si="4"/>
        <v>116</v>
      </c>
      <c r="P33" s="27">
        <f t="shared" ca="1" si="2"/>
        <v>248249.93</v>
      </c>
    </row>
    <row r="34" spans="1:16" x14ac:dyDescent="0.3">
      <c r="A34" s="24">
        <v>1980</v>
      </c>
      <c r="B34" s="27">
        <f t="shared" ca="1" si="0"/>
        <v>63140.03</v>
      </c>
      <c r="C34" s="27">
        <f t="shared" ca="1" si="6"/>
        <v>18934.150000000001</v>
      </c>
      <c r="D34" s="27">
        <f t="shared" ca="1" si="6"/>
        <v>675.17</v>
      </c>
      <c r="E34" s="27">
        <f t="shared" ca="1" si="6"/>
        <v>36274.67</v>
      </c>
      <c r="F34" s="27">
        <f t="shared" ca="1" si="6"/>
        <v>48.37</v>
      </c>
      <c r="G34" s="27">
        <f t="shared" ca="1" si="6"/>
        <v>1950.0800000000002</v>
      </c>
      <c r="H34" s="27">
        <f t="shared" ca="1" si="6"/>
        <v>88242.15</v>
      </c>
      <c r="I34" s="27">
        <f t="shared" ca="1" si="6"/>
        <v>1174.31</v>
      </c>
      <c r="J34" s="27">
        <f t="shared" ca="1" si="6"/>
        <v>13193.14</v>
      </c>
      <c r="K34" s="27">
        <f t="shared" ca="1" si="6"/>
        <v>4948.7</v>
      </c>
      <c r="L34" s="27">
        <f t="shared" ca="1" si="6"/>
        <v>2404.2799999999997</v>
      </c>
      <c r="M34" s="27">
        <f t="shared" ca="1" si="6"/>
        <v>513.18000000000006</v>
      </c>
      <c r="N34" s="27">
        <f t="shared" ca="1" si="6"/>
        <v>3431.36</v>
      </c>
      <c r="O34" s="25">
        <f t="shared" si="4"/>
        <v>120</v>
      </c>
      <c r="P34" s="27">
        <f t="shared" ca="1" si="2"/>
        <v>234929.56</v>
      </c>
    </row>
    <row r="35" spans="1:16" x14ac:dyDescent="0.3">
      <c r="A35" s="24">
        <v>1981</v>
      </c>
      <c r="B35" s="27">
        <f t="shared" ca="1" si="0"/>
        <v>78297.13</v>
      </c>
      <c r="C35" s="27">
        <f t="shared" ref="C35:N44" ca="1" si="7">SUM(OFFSET(C$76,$O35,0,4,1))</f>
        <v>24144.06</v>
      </c>
      <c r="D35" s="27">
        <f t="shared" ca="1" si="7"/>
        <v>819.92000000000007</v>
      </c>
      <c r="E35" s="27">
        <f t="shared" ca="1" si="7"/>
        <v>24884.080000000002</v>
      </c>
      <c r="F35" s="27">
        <f t="shared" ca="1" si="7"/>
        <v>47.300000000000004</v>
      </c>
      <c r="G35" s="27">
        <f t="shared" ca="1" si="7"/>
        <v>1639.91</v>
      </c>
      <c r="H35" s="27">
        <f t="shared" ca="1" si="7"/>
        <v>66953.7</v>
      </c>
      <c r="I35" s="27">
        <f t="shared" ca="1" si="7"/>
        <v>868.54000000000008</v>
      </c>
      <c r="J35" s="27">
        <f t="shared" ca="1" si="7"/>
        <v>12545.67</v>
      </c>
      <c r="K35" s="27">
        <f t="shared" ca="1" si="7"/>
        <v>4658.66</v>
      </c>
      <c r="L35" s="27">
        <f t="shared" ca="1" si="7"/>
        <v>2028.79</v>
      </c>
      <c r="M35" s="27">
        <f t="shared" ca="1" si="7"/>
        <v>500.42999999999995</v>
      </c>
      <c r="N35" s="27">
        <f t="shared" ca="1" si="7"/>
        <v>3035.98</v>
      </c>
      <c r="O35" s="25">
        <f t="shared" si="4"/>
        <v>124</v>
      </c>
      <c r="P35" s="27">
        <f t="shared" ca="1" si="2"/>
        <v>220424.19</v>
      </c>
    </row>
    <row r="36" spans="1:16" x14ac:dyDescent="0.3">
      <c r="A36" s="24">
        <v>1982</v>
      </c>
      <c r="B36" s="27">
        <f t="shared" ref="B36:B67" ca="1" si="8">SUM(OFFSET(B$76,$O36,0,4,1))</f>
        <v>91088.290000000008</v>
      </c>
      <c r="C36" s="27">
        <f t="shared" ca="1" si="7"/>
        <v>30158.690000000002</v>
      </c>
      <c r="D36" s="27">
        <f t="shared" ca="1" si="7"/>
        <v>898.62</v>
      </c>
      <c r="E36" s="27">
        <f t="shared" ca="1" si="7"/>
        <v>24593.239999999998</v>
      </c>
      <c r="F36" s="27">
        <f t="shared" ca="1" si="7"/>
        <v>59.42</v>
      </c>
      <c r="G36" s="27">
        <f t="shared" ca="1" si="7"/>
        <v>1430.45</v>
      </c>
      <c r="H36" s="27">
        <f t="shared" ca="1" si="7"/>
        <v>57891.64</v>
      </c>
      <c r="I36" s="27">
        <f t="shared" ca="1" si="7"/>
        <v>929.45</v>
      </c>
      <c r="J36" s="27">
        <f t="shared" ca="1" si="7"/>
        <v>12967.710000000001</v>
      </c>
      <c r="K36" s="27">
        <f t="shared" ca="1" si="7"/>
        <v>5039.29</v>
      </c>
      <c r="L36" s="27">
        <f t="shared" ca="1" si="7"/>
        <v>1990.6100000000001</v>
      </c>
      <c r="M36" s="27">
        <f t="shared" ca="1" si="7"/>
        <v>574.88</v>
      </c>
      <c r="N36" s="27">
        <f t="shared" ca="1" si="7"/>
        <v>3075.91</v>
      </c>
      <c r="O36" s="25">
        <f t="shared" si="4"/>
        <v>128</v>
      </c>
      <c r="P36" s="27">
        <f t="shared" ref="P36:P67" ca="1" si="9">SUM(OFFSET(P$76,$O36,0,4,1))</f>
        <v>230698.24000000002</v>
      </c>
    </row>
    <row r="37" spans="1:16" x14ac:dyDescent="0.3">
      <c r="A37" s="24">
        <v>1983</v>
      </c>
      <c r="B37" s="27">
        <f t="shared" ca="1" si="8"/>
        <v>94485.59</v>
      </c>
      <c r="C37" s="27">
        <f t="shared" ca="1" si="7"/>
        <v>30877.379999999997</v>
      </c>
      <c r="D37" s="27">
        <f t="shared" ca="1" si="7"/>
        <v>899.13</v>
      </c>
      <c r="E37" s="27">
        <f t="shared" ca="1" si="7"/>
        <v>27672.67</v>
      </c>
      <c r="F37" s="27">
        <f t="shared" ca="1" si="7"/>
        <v>98.990000000000009</v>
      </c>
      <c r="G37" s="27">
        <f t="shared" ca="1" si="7"/>
        <v>1770.56</v>
      </c>
      <c r="H37" s="27">
        <f t="shared" ca="1" si="7"/>
        <v>70692.09</v>
      </c>
      <c r="I37" s="27">
        <f t="shared" ca="1" si="7"/>
        <v>1094.6599999999999</v>
      </c>
      <c r="J37" s="27">
        <f t="shared" ca="1" si="7"/>
        <v>14936.2</v>
      </c>
      <c r="K37" s="27">
        <f t="shared" ca="1" si="7"/>
        <v>6361.6600000000008</v>
      </c>
      <c r="L37" s="27">
        <f t="shared" ca="1" si="7"/>
        <v>2405.52</v>
      </c>
      <c r="M37" s="27">
        <f t="shared" ca="1" si="7"/>
        <v>735.31000000000006</v>
      </c>
      <c r="N37" s="27">
        <f t="shared" ca="1" si="7"/>
        <v>3726.96</v>
      </c>
      <c r="O37" s="25">
        <f t="shared" si="4"/>
        <v>132</v>
      </c>
      <c r="P37" s="27">
        <f t="shared" ca="1" si="9"/>
        <v>255756.69</v>
      </c>
    </row>
    <row r="38" spans="1:16" x14ac:dyDescent="0.3">
      <c r="A38" s="24">
        <v>1984</v>
      </c>
      <c r="B38" s="27">
        <f t="shared" ca="1" si="8"/>
        <v>98316.73000000001</v>
      </c>
      <c r="C38" s="27">
        <f t="shared" ca="1" si="7"/>
        <v>32711.879999999997</v>
      </c>
      <c r="D38" s="27">
        <f t="shared" ca="1" si="7"/>
        <v>936.56999999999994</v>
      </c>
      <c r="E38" s="27">
        <f t="shared" ca="1" si="7"/>
        <v>25899.16</v>
      </c>
      <c r="F38" s="27">
        <f t="shared" ca="1" si="7"/>
        <v>130.87</v>
      </c>
      <c r="G38" s="27">
        <f t="shared" ca="1" si="7"/>
        <v>1913.5900000000001</v>
      </c>
      <c r="H38" s="27">
        <f t="shared" ca="1" si="7"/>
        <v>77559.66</v>
      </c>
      <c r="I38" s="27">
        <f t="shared" ca="1" si="7"/>
        <v>1257.2399999999998</v>
      </c>
      <c r="J38" s="27">
        <f t="shared" ca="1" si="7"/>
        <v>16023.439999999999</v>
      </c>
      <c r="K38" s="27">
        <f t="shared" ca="1" si="7"/>
        <v>7134.3799999999992</v>
      </c>
      <c r="L38" s="27">
        <f t="shared" ca="1" si="7"/>
        <v>2626.23</v>
      </c>
      <c r="M38" s="27">
        <f t="shared" ca="1" si="7"/>
        <v>895.95</v>
      </c>
      <c r="N38" s="27">
        <f t="shared" ca="1" si="7"/>
        <v>3852.54</v>
      </c>
      <c r="O38" s="25">
        <f t="shared" si="4"/>
        <v>136</v>
      </c>
      <c r="P38" s="27">
        <f t="shared" ca="1" si="9"/>
        <v>269258.2</v>
      </c>
    </row>
    <row r="39" spans="1:16" x14ac:dyDescent="0.3">
      <c r="A39" s="24">
        <v>1985</v>
      </c>
      <c r="B39" s="27">
        <f t="shared" ca="1" si="8"/>
        <v>104080.48999999999</v>
      </c>
      <c r="C39" s="27">
        <f t="shared" ca="1" si="7"/>
        <v>37703.5</v>
      </c>
      <c r="D39" s="27">
        <f t="shared" ca="1" si="7"/>
        <v>1041.7799999999997</v>
      </c>
      <c r="E39" s="27">
        <f t="shared" ca="1" si="7"/>
        <v>28954.2</v>
      </c>
      <c r="F39" s="27">
        <f t="shared" ca="1" si="7"/>
        <v>200.06</v>
      </c>
      <c r="G39" s="27">
        <f t="shared" ca="1" si="7"/>
        <v>2570.9399999999996</v>
      </c>
      <c r="H39" s="27">
        <f t="shared" ca="1" si="7"/>
        <v>89954.82</v>
      </c>
      <c r="I39" s="27">
        <f t="shared" ca="1" si="7"/>
        <v>1381.26</v>
      </c>
      <c r="J39" s="27">
        <f t="shared" ca="1" si="7"/>
        <v>19607.690000000002</v>
      </c>
      <c r="K39" s="27">
        <f t="shared" ca="1" si="7"/>
        <v>8278.01</v>
      </c>
      <c r="L39" s="27">
        <f t="shared" ca="1" si="7"/>
        <v>2728.75</v>
      </c>
      <c r="M39" s="27">
        <f t="shared" ca="1" si="7"/>
        <v>1220.2</v>
      </c>
      <c r="N39" s="27">
        <f t="shared" ca="1" si="7"/>
        <v>4402.0599999999995</v>
      </c>
      <c r="O39" s="25">
        <f t="shared" si="4"/>
        <v>140</v>
      </c>
      <c r="P39" s="27">
        <f t="shared" ca="1" si="9"/>
        <v>302123.8</v>
      </c>
    </row>
    <row r="40" spans="1:16" x14ac:dyDescent="0.3">
      <c r="A40" s="24">
        <v>1986</v>
      </c>
      <c r="B40" s="27">
        <f t="shared" ca="1" si="8"/>
        <v>109512.01000000001</v>
      </c>
      <c r="C40" s="27">
        <f t="shared" ca="1" si="7"/>
        <v>39445.31</v>
      </c>
      <c r="D40" s="27">
        <f t="shared" ca="1" si="7"/>
        <v>1039.8200000000002</v>
      </c>
      <c r="E40" s="27">
        <f t="shared" ca="1" si="7"/>
        <v>27714.95</v>
      </c>
      <c r="F40" s="27">
        <f t="shared" ca="1" si="7"/>
        <v>259.92</v>
      </c>
      <c r="G40" s="27">
        <f t="shared" ca="1" si="7"/>
        <v>2648.87</v>
      </c>
      <c r="H40" s="27">
        <f t="shared" ca="1" si="7"/>
        <v>92413.62</v>
      </c>
      <c r="I40" s="27">
        <f t="shared" ca="1" si="7"/>
        <v>1177.0900000000001</v>
      </c>
      <c r="J40" s="27">
        <f t="shared" ca="1" si="7"/>
        <v>22010.07</v>
      </c>
      <c r="K40" s="27">
        <f t="shared" ca="1" si="7"/>
        <v>7823.49</v>
      </c>
      <c r="L40" s="27">
        <f t="shared" ca="1" si="7"/>
        <v>2606.7000000000003</v>
      </c>
      <c r="M40" s="27">
        <f t="shared" ca="1" si="7"/>
        <v>1429.5800000000002</v>
      </c>
      <c r="N40" s="27">
        <f t="shared" ca="1" si="7"/>
        <v>4838.8499999999995</v>
      </c>
      <c r="O40" s="25">
        <f t="shared" si="4"/>
        <v>144</v>
      </c>
      <c r="P40" s="27">
        <f t="shared" ca="1" si="9"/>
        <v>312920.24</v>
      </c>
    </row>
    <row r="41" spans="1:16" x14ac:dyDescent="0.3">
      <c r="A41" s="24">
        <v>1987</v>
      </c>
      <c r="B41" s="27">
        <f t="shared" ca="1" si="8"/>
        <v>131084.91999999998</v>
      </c>
      <c r="C41" s="27">
        <f t="shared" ca="1" si="7"/>
        <v>46740.38</v>
      </c>
      <c r="D41" s="27">
        <f t="shared" ca="1" si="7"/>
        <v>1241.04</v>
      </c>
      <c r="E41" s="27">
        <f t="shared" ca="1" si="7"/>
        <v>28501.4</v>
      </c>
      <c r="F41" s="27">
        <f t="shared" ca="1" si="7"/>
        <v>391.56</v>
      </c>
      <c r="G41" s="27">
        <f t="shared" ca="1" si="7"/>
        <v>3268.07</v>
      </c>
      <c r="H41" s="27">
        <f t="shared" ca="1" si="7"/>
        <v>102484.44</v>
      </c>
      <c r="I41" s="27">
        <f t="shared" ca="1" si="7"/>
        <v>1407.04</v>
      </c>
      <c r="J41" s="27">
        <f t="shared" ca="1" si="7"/>
        <v>24153.68</v>
      </c>
      <c r="K41" s="27">
        <f t="shared" ca="1" si="7"/>
        <v>7966.9600000000009</v>
      </c>
      <c r="L41" s="27">
        <f t="shared" ca="1" si="7"/>
        <v>3692.1000000000004</v>
      </c>
      <c r="M41" s="27">
        <f t="shared" ca="1" si="7"/>
        <v>1900.79</v>
      </c>
      <c r="N41" s="27">
        <f t="shared" ca="1" si="7"/>
        <v>5406.6</v>
      </c>
      <c r="O41" s="25">
        <f t="shared" si="4"/>
        <v>148</v>
      </c>
      <c r="P41" s="27">
        <f t="shared" ca="1" si="9"/>
        <v>358239.01</v>
      </c>
    </row>
    <row r="42" spans="1:16" x14ac:dyDescent="0.3">
      <c r="A42" s="24">
        <v>1988</v>
      </c>
      <c r="B42" s="27">
        <f t="shared" ca="1" si="8"/>
        <v>130209.31</v>
      </c>
      <c r="C42" s="27">
        <f t="shared" ca="1" si="7"/>
        <v>42374.06</v>
      </c>
      <c r="D42" s="27">
        <f t="shared" ca="1" si="7"/>
        <v>1169.3899999999999</v>
      </c>
      <c r="E42" s="27">
        <f t="shared" ca="1" si="7"/>
        <v>34697.29</v>
      </c>
      <c r="F42" s="27">
        <f t="shared" ca="1" si="7"/>
        <v>553.04</v>
      </c>
      <c r="G42" s="27">
        <f t="shared" ca="1" si="7"/>
        <v>3910.99</v>
      </c>
      <c r="H42" s="27">
        <f t="shared" ca="1" si="7"/>
        <v>129023.81</v>
      </c>
      <c r="I42" s="27">
        <f t="shared" ca="1" si="7"/>
        <v>1549.3899999999999</v>
      </c>
      <c r="J42" s="27">
        <f t="shared" ca="1" si="7"/>
        <v>28232.17</v>
      </c>
      <c r="K42" s="27">
        <f t="shared" ca="1" si="7"/>
        <v>8664.07</v>
      </c>
      <c r="L42" s="27">
        <f t="shared" ca="1" si="7"/>
        <v>4495.4699999999993</v>
      </c>
      <c r="M42" s="27">
        <f t="shared" ca="1" si="7"/>
        <v>2749.42</v>
      </c>
      <c r="N42" s="27">
        <f t="shared" ca="1" si="7"/>
        <v>6200.86</v>
      </c>
      <c r="O42" s="25">
        <f t="shared" si="4"/>
        <v>152</v>
      </c>
      <c r="P42" s="27">
        <f t="shared" ca="1" si="9"/>
        <v>393829.28</v>
      </c>
    </row>
    <row r="43" spans="1:16" x14ac:dyDescent="0.3">
      <c r="A43" s="24">
        <v>1989</v>
      </c>
      <c r="B43" s="27">
        <f t="shared" ca="1" si="8"/>
        <v>147734.19</v>
      </c>
      <c r="C43" s="27">
        <f t="shared" ca="1" si="7"/>
        <v>46902.71</v>
      </c>
      <c r="D43" s="27">
        <f t="shared" ca="1" si="7"/>
        <v>1267.1399999999999</v>
      </c>
      <c r="E43" s="27">
        <f t="shared" ca="1" si="7"/>
        <v>35669.230000000003</v>
      </c>
      <c r="F43" s="27">
        <f t="shared" ca="1" si="7"/>
        <v>848.53000000000009</v>
      </c>
      <c r="G43" s="27">
        <f t="shared" ca="1" si="7"/>
        <v>4286.58</v>
      </c>
      <c r="H43" s="27">
        <f t="shared" ca="1" si="7"/>
        <v>124507.88</v>
      </c>
      <c r="I43" s="27">
        <f t="shared" ca="1" si="7"/>
        <v>1503.5700000000002</v>
      </c>
      <c r="J43" s="27">
        <f t="shared" ca="1" si="7"/>
        <v>31506.3</v>
      </c>
      <c r="K43" s="27">
        <f t="shared" ca="1" si="7"/>
        <v>9003.9599999999991</v>
      </c>
      <c r="L43" s="27">
        <f t="shared" ca="1" si="7"/>
        <v>4971.29</v>
      </c>
      <c r="M43" s="27">
        <f t="shared" ca="1" si="7"/>
        <v>3605.78</v>
      </c>
      <c r="N43" s="27">
        <f t="shared" ca="1" si="7"/>
        <v>6404.73</v>
      </c>
      <c r="O43" s="25">
        <f t="shared" si="4"/>
        <v>156</v>
      </c>
      <c r="P43" s="27">
        <f t="shared" ca="1" si="9"/>
        <v>418211.89</v>
      </c>
    </row>
    <row r="44" spans="1:16" x14ac:dyDescent="0.3">
      <c r="A44" s="24">
        <v>1990</v>
      </c>
      <c r="B44" s="27">
        <f t="shared" ca="1" si="8"/>
        <v>152047.91</v>
      </c>
      <c r="C44" s="27">
        <f t="shared" ca="1" si="7"/>
        <v>47120.11</v>
      </c>
      <c r="D44" s="27">
        <f t="shared" ca="1" si="7"/>
        <v>1272.99</v>
      </c>
      <c r="E44" s="27">
        <f t="shared" ca="1" si="7"/>
        <v>29432.870000000003</v>
      </c>
      <c r="F44" s="27">
        <f t="shared" ca="1" si="7"/>
        <v>891.23</v>
      </c>
      <c r="G44" s="27">
        <f t="shared" ca="1" si="7"/>
        <v>3583.34</v>
      </c>
      <c r="H44" s="27">
        <f t="shared" ca="1" si="7"/>
        <v>106552.58</v>
      </c>
      <c r="I44" s="27">
        <f t="shared" ca="1" si="7"/>
        <v>1719.0900000000001</v>
      </c>
      <c r="J44" s="27">
        <f t="shared" ca="1" si="7"/>
        <v>28972.449999999997</v>
      </c>
      <c r="K44" s="27">
        <f t="shared" ca="1" si="7"/>
        <v>7476.75</v>
      </c>
      <c r="L44" s="27">
        <f t="shared" ca="1" si="7"/>
        <v>4895.37</v>
      </c>
      <c r="M44" s="27">
        <f t="shared" ca="1" si="7"/>
        <v>3491.16</v>
      </c>
      <c r="N44" s="27">
        <f t="shared" ca="1" si="7"/>
        <v>5507.75</v>
      </c>
      <c r="O44" s="25">
        <f t="shared" si="4"/>
        <v>160</v>
      </c>
      <c r="P44" s="27">
        <f t="shared" ca="1" si="9"/>
        <v>392963.65</v>
      </c>
    </row>
    <row r="45" spans="1:16" x14ac:dyDescent="0.3">
      <c r="A45" s="24">
        <v>1991</v>
      </c>
      <c r="B45" s="27">
        <f t="shared" ca="1" si="8"/>
        <v>145887.25</v>
      </c>
      <c r="C45" s="27">
        <f t="shared" ref="C45:N54" ca="1" si="10">SUM(OFFSET(C$76,$O45,0,4,1))</f>
        <v>46728.020000000004</v>
      </c>
      <c r="D45" s="27">
        <f t="shared" ca="1" si="10"/>
        <v>1261.8500000000001</v>
      </c>
      <c r="E45" s="27">
        <f t="shared" ca="1" si="10"/>
        <v>26155.06</v>
      </c>
      <c r="F45" s="27">
        <f t="shared" ca="1" si="10"/>
        <v>1042.96</v>
      </c>
      <c r="G45" s="27">
        <f t="shared" ca="1" si="10"/>
        <v>2758.25</v>
      </c>
      <c r="H45" s="27">
        <f t="shared" ca="1" si="10"/>
        <v>76474.38</v>
      </c>
      <c r="I45" s="27">
        <f t="shared" ca="1" si="10"/>
        <v>1085.04</v>
      </c>
      <c r="J45" s="27">
        <f t="shared" ca="1" si="10"/>
        <v>25484.93</v>
      </c>
      <c r="K45" s="27">
        <f t="shared" ca="1" si="10"/>
        <v>5755.24</v>
      </c>
      <c r="L45" s="27">
        <f t="shared" ca="1" si="10"/>
        <v>4187.01</v>
      </c>
      <c r="M45" s="27">
        <f t="shared" ca="1" si="10"/>
        <v>3662.42</v>
      </c>
      <c r="N45" s="27">
        <f t="shared" ca="1" si="10"/>
        <v>4635.1400000000003</v>
      </c>
      <c r="O45" s="25">
        <f t="shared" si="4"/>
        <v>164</v>
      </c>
      <c r="P45" s="27">
        <f t="shared" ca="1" si="9"/>
        <v>345117.57</v>
      </c>
    </row>
    <row r="46" spans="1:16" x14ac:dyDescent="0.3">
      <c r="A46" s="24">
        <v>1992</v>
      </c>
      <c r="B46" s="27">
        <f t="shared" ca="1" si="8"/>
        <v>142881.65999999997</v>
      </c>
      <c r="C46" s="27">
        <f t="shared" ca="1" si="10"/>
        <v>44546.71</v>
      </c>
      <c r="D46" s="27">
        <f t="shared" ca="1" si="10"/>
        <v>1156.78</v>
      </c>
      <c r="E46" s="27">
        <f t="shared" ca="1" si="10"/>
        <v>27245.66</v>
      </c>
      <c r="F46" s="27">
        <f t="shared" ca="1" si="10"/>
        <v>1093.1600000000001</v>
      </c>
      <c r="G46" s="27">
        <f t="shared" ca="1" si="10"/>
        <v>2563</v>
      </c>
      <c r="H46" s="27">
        <f t="shared" ca="1" si="10"/>
        <v>70077.13</v>
      </c>
      <c r="I46" s="27">
        <f t="shared" ca="1" si="10"/>
        <v>555.47</v>
      </c>
      <c r="J46" s="27">
        <f t="shared" ca="1" si="10"/>
        <v>25141.760000000002</v>
      </c>
      <c r="K46" s="27">
        <f t="shared" ca="1" si="10"/>
        <v>5718.92</v>
      </c>
      <c r="L46" s="27">
        <f t="shared" ca="1" si="10"/>
        <v>4367.0499999999993</v>
      </c>
      <c r="M46" s="27">
        <f t="shared" ca="1" si="10"/>
        <v>3443.9</v>
      </c>
      <c r="N46" s="27">
        <f t="shared" ca="1" si="10"/>
        <v>4614.93</v>
      </c>
      <c r="O46" s="25">
        <f t="shared" si="4"/>
        <v>168</v>
      </c>
      <c r="P46" s="27">
        <f t="shared" ca="1" si="9"/>
        <v>333406.14</v>
      </c>
    </row>
    <row r="47" spans="1:16" x14ac:dyDescent="0.3">
      <c r="A47" s="24">
        <v>1993</v>
      </c>
      <c r="B47" s="27">
        <f t="shared" ca="1" si="8"/>
        <v>152156.43</v>
      </c>
      <c r="C47" s="27">
        <f t="shared" ca="1" si="10"/>
        <v>47739.69</v>
      </c>
      <c r="D47" s="27">
        <f t="shared" ca="1" si="10"/>
        <v>1167.56</v>
      </c>
      <c r="E47" s="27">
        <f t="shared" ca="1" si="10"/>
        <v>21262.699999999997</v>
      </c>
      <c r="F47" s="27">
        <f t="shared" ca="1" si="10"/>
        <v>1408.1</v>
      </c>
      <c r="G47" s="27">
        <f t="shared" ca="1" si="10"/>
        <v>2992.81</v>
      </c>
      <c r="H47" s="27">
        <f t="shared" ca="1" si="10"/>
        <v>85171.569999999992</v>
      </c>
      <c r="I47" s="27">
        <f t="shared" ca="1" si="10"/>
        <v>1579.81</v>
      </c>
      <c r="J47" s="27">
        <f t="shared" ca="1" si="10"/>
        <v>32053.03</v>
      </c>
      <c r="K47" s="27">
        <f t="shared" ca="1" si="10"/>
        <v>7494.9</v>
      </c>
      <c r="L47" s="27">
        <f t="shared" ca="1" si="10"/>
        <v>5644.94</v>
      </c>
      <c r="M47" s="27">
        <f t="shared" ca="1" si="10"/>
        <v>3703.84</v>
      </c>
      <c r="N47" s="27">
        <f t="shared" ca="1" si="10"/>
        <v>6051.6299999999992</v>
      </c>
      <c r="O47" s="25">
        <f t="shared" si="4"/>
        <v>172</v>
      </c>
      <c r="P47" s="27">
        <f t="shared" ca="1" si="9"/>
        <v>368427</v>
      </c>
    </row>
    <row r="48" spans="1:16" x14ac:dyDescent="0.3">
      <c r="A48" s="24">
        <v>1994</v>
      </c>
      <c r="B48" s="27">
        <f t="shared" ca="1" si="8"/>
        <v>149007.58000000002</v>
      </c>
      <c r="C48" s="27">
        <f t="shared" ca="1" si="10"/>
        <v>50122.62</v>
      </c>
      <c r="D48" s="27">
        <f t="shared" ca="1" si="10"/>
        <v>1193.03</v>
      </c>
      <c r="E48" s="27">
        <f t="shared" ca="1" si="10"/>
        <v>28626.51</v>
      </c>
      <c r="F48" s="27">
        <f t="shared" ca="1" si="10"/>
        <v>1853.21</v>
      </c>
      <c r="G48" s="27">
        <f t="shared" ca="1" si="10"/>
        <v>3549.86</v>
      </c>
      <c r="H48" s="27">
        <f t="shared" ca="1" si="10"/>
        <v>101526.41999999998</v>
      </c>
      <c r="I48" s="27">
        <f t="shared" ca="1" si="10"/>
        <v>2346.4700000000003</v>
      </c>
      <c r="J48" s="27">
        <f t="shared" ca="1" si="10"/>
        <v>33494.78</v>
      </c>
      <c r="K48" s="27">
        <f t="shared" ca="1" si="10"/>
        <v>7931.57</v>
      </c>
      <c r="L48" s="27">
        <f t="shared" ca="1" si="10"/>
        <v>6471.67</v>
      </c>
      <c r="M48" s="27">
        <f t="shared" ca="1" si="10"/>
        <v>4598.6400000000003</v>
      </c>
      <c r="N48" s="27">
        <f t="shared" ca="1" si="10"/>
        <v>6584.7100000000009</v>
      </c>
      <c r="O48" s="25">
        <f t="shared" si="4"/>
        <v>176</v>
      </c>
      <c r="P48" s="27">
        <f t="shared" ca="1" si="9"/>
        <v>397307.06999999995</v>
      </c>
    </row>
    <row r="49" spans="1:16" x14ac:dyDescent="0.3">
      <c r="A49" s="24">
        <v>1995</v>
      </c>
      <c r="B49" s="27">
        <f t="shared" ca="1" si="8"/>
        <v>151585.21</v>
      </c>
      <c r="C49" s="27">
        <f t="shared" ca="1" si="10"/>
        <v>45093.259999999995</v>
      </c>
      <c r="D49" s="27">
        <f t="shared" ca="1" si="10"/>
        <v>1118.01</v>
      </c>
      <c r="E49" s="27">
        <f t="shared" ca="1" si="10"/>
        <v>27798.639999999999</v>
      </c>
      <c r="F49" s="27">
        <f t="shared" ca="1" si="10"/>
        <v>2701.01</v>
      </c>
      <c r="G49" s="27">
        <f t="shared" ca="1" si="10"/>
        <v>3561.73</v>
      </c>
      <c r="H49" s="27">
        <f t="shared" ca="1" si="10"/>
        <v>107991.93</v>
      </c>
      <c r="I49" s="27">
        <f t="shared" ca="1" si="10"/>
        <v>1618.48</v>
      </c>
      <c r="J49" s="27">
        <f t="shared" ca="1" si="10"/>
        <v>31903.43</v>
      </c>
      <c r="K49" s="27">
        <f t="shared" ca="1" si="10"/>
        <v>7171.4499999999989</v>
      </c>
      <c r="L49" s="27">
        <f t="shared" ca="1" si="10"/>
        <v>6300.8</v>
      </c>
      <c r="M49" s="27">
        <f t="shared" ca="1" si="10"/>
        <v>5094.46</v>
      </c>
      <c r="N49" s="27">
        <f t="shared" ca="1" si="10"/>
        <v>6727.93</v>
      </c>
      <c r="O49" s="25">
        <f t="shared" si="4"/>
        <v>180</v>
      </c>
      <c r="P49" s="27">
        <f t="shared" ca="1" si="9"/>
        <v>398666.36</v>
      </c>
    </row>
    <row r="50" spans="1:16" x14ac:dyDescent="0.3">
      <c r="A50" s="24">
        <v>1996</v>
      </c>
      <c r="B50" s="27">
        <f t="shared" ca="1" si="8"/>
        <v>161018.43</v>
      </c>
      <c r="C50" s="27">
        <f t="shared" ca="1" si="10"/>
        <v>56589.22</v>
      </c>
      <c r="D50" s="27">
        <f t="shared" ca="1" si="10"/>
        <v>1288.06</v>
      </c>
      <c r="E50" s="27">
        <f t="shared" ca="1" si="10"/>
        <v>28024.239999999998</v>
      </c>
      <c r="F50" s="27">
        <f t="shared" ca="1" si="10"/>
        <v>4101.32</v>
      </c>
      <c r="G50" s="27">
        <f t="shared" ca="1" si="10"/>
        <v>3896.56</v>
      </c>
      <c r="H50" s="27">
        <f t="shared" ca="1" si="10"/>
        <v>113350.87000000001</v>
      </c>
      <c r="I50" s="27">
        <f t="shared" ca="1" si="10"/>
        <v>1431.7800000000002</v>
      </c>
      <c r="J50" s="27">
        <f t="shared" ca="1" si="10"/>
        <v>35835.22</v>
      </c>
      <c r="K50" s="27">
        <f t="shared" ca="1" si="10"/>
        <v>7003.78</v>
      </c>
      <c r="L50" s="27">
        <f t="shared" ca="1" si="10"/>
        <v>6206.4800000000005</v>
      </c>
      <c r="M50" s="27">
        <f t="shared" ca="1" si="10"/>
        <v>6237.0099999999993</v>
      </c>
      <c r="N50" s="27">
        <f t="shared" ca="1" si="10"/>
        <v>7305.13</v>
      </c>
      <c r="O50" s="25">
        <f t="shared" si="4"/>
        <v>184</v>
      </c>
      <c r="P50" s="27">
        <f t="shared" ca="1" si="9"/>
        <v>432288.1</v>
      </c>
    </row>
    <row r="51" spans="1:16" x14ac:dyDescent="0.3">
      <c r="A51" s="24">
        <v>1997</v>
      </c>
      <c r="B51" s="27">
        <f t="shared" ca="1" si="8"/>
        <v>143317.26999999999</v>
      </c>
      <c r="C51" s="27">
        <f t="shared" ca="1" si="10"/>
        <v>55514.659999999996</v>
      </c>
      <c r="D51" s="27">
        <f t="shared" ca="1" si="10"/>
        <v>1206.74</v>
      </c>
      <c r="E51" s="27">
        <f t="shared" ca="1" si="10"/>
        <v>31552.829999999998</v>
      </c>
      <c r="F51" s="27">
        <f t="shared" ca="1" si="10"/>
        <v>5067.79</v>
      </c>
      <c r="G51" s="27">
        <f t="shared" ca="1" si="10"/>
        <v>5344.7800000000007</v>
      </c>
      <c r="H51" s="27">
        <f t="shared" ca="1" si="10"/>
        <v>117123.53</v>
      </c>
      <c r="I51" s="27">
        <f t="shared" ca="1" si="10"/>
        <v>1331.14</v>
      </c>
      <c r="J51" s="27">
        <f t="shared" ca="1" si="10"/>
        <v>33364.720000000001</v>
      </c>
      <c r="K51" s="27">
        <f t="shared" ca="1" si="10"/>
        <v>6973.5</v>
      </c>
      <c r="L51" s="27">
        <f t="shared" ca="1" si="10"/>
        <v>8698.2800000000007</v>
      </c>
      <c r="M51" s="27">
        <f t="shared" ca="1" si="10"/>
        <v>6828.72</v>
      </c>
      <c r="N51" s="27">
        <f t="shared" ca="1" si="10"/>
        <v>8048.8899999999994</v>
      </c>
      <c r="O51" s="25">
        <f t="shared" si="4"/>
        <v>188</v>
      </c>
      <c r="P51" s="27">
        <f t="shared" ca="1" si="9"/>
        <v>424372.85000000003</v>
      </c>
    </row>
    <row r="52" spans="1:16" x14ac:dyDescent="0.3">
      <c r="A52" s="24">
        <v>1998</v>
      </c>
      <c r="B52" s="27">
        <f t="shared" ca="1" si="8"/>
        <v>140218.29999999999</v>
      </c>
      <c r="C52" s="27">
        <f t="shared" ca="1" si="10"/>
        <v>55670.2</v>
      </c>
      <c r="D52" s="27">
        <f t="shared" ca="1" si="10"/>
        <v>1205.53</v>
      </c>
      <c r="E52" s="27">
        <f t="shared" ca="1" si="10"/>
        <v>32621.599999999999</v>
      </c>
      <c r="F52" s="27">
        <f t="shared" ca="1" si="10"/>
        <v>6679.62</v>
      </c>
      <c r="G52" s="27">
        <f t="shared" ca="1" si="10"/>
        <v>6471.7900000000009</v>
      </c>
      <c r="H52" s="27">
        <f t="shared" ca="1" si="10"/>
        <v>117058.3</v>
      </c>
      <c r="I52" s="27">
        <f t="shared" ca="1" si="10"/>
        <v>1847.5</v>
      </c>
      <c r="J52" s="27">
        <f t="shared" ca="1" si="10"/>
        <v>32306.82</v>
      </c>
      <c r="K52" s="27">
        <f t="shared" ca="1" si="10"/>
        <v>7131.0599999999995</v>
      </c>
      <c r="L52" s="27">
        <f t="shared" ca="1" si="10"/>
        <v>10781.82</v>
      </c>
      <c r="M52" s="27">
        <f t="shared" ca="1" si="10"/>
        <v>6608.07</v>
      </c>
      <c r="N52" s="27">
        <f t="shared" ca="1" si="10"/>
        <v>8063.01</v>
      </c>
      <c r="O52" s="25">
        <f t="shared" si="4"/>
        <v>192</v>
      </c>
      <c r="P52" s="27">
        <f t="shared" ca="1" si="9"/>
        <v>426663.62</v>
      </c>
    </row>
    <row r="53" spans="1:16" x14ac:dyDescent="0.3">
      <c r="A53" s="24">
        <v>1999</v>
      </c>
      <c r="B53" s="27">
        <f t="shared" ca="1" si="8"/>
        <v>138786.9</v>
      </c>
      <c r="C53" s="27">
        <f t="shared" ca="1" si="10"/>
        <v>53271.53</v>
      </c>
      <c r="D53" s="27">
        <f t="shared" ca="1" si="10"/>
        <v>1193.8800000000001</v>
      </c>
      <c r="E53" s="27">
        <f t="shared" ca="1" si="10"/>
        <v>29472.48</v>
      </c>
      <c r="F53" s="27">
        <f t="shared" ca="1" si="10"/>
        <v>6679.66</v>
      </c>
      <c r="G53" s="27">
        <f t="shared" ca="1" si="10"/>
        <v>4804.32</v>
      </c>
      <c r="H53" s="27">
        <f t="shared" ca="1" si="10"/>
        <v>99979.6</v>
      </c>
      <c r="I53" s="27">
        <f t="shared" ca="1" si="10"/>
        <v>1700.41</v>
      </c>
      <c r="J53" s="27">
        <f t="shared" ca="1" si="10"/>
        <v>29832.34</v>
      </c>
      <c r="K53" s="27">
        <f t="shared" ca="1" si="10"/>
        <v>6441.7800000000007</v>
      </c>
      <c r="L53" s="27">
        <f t="shared" ca="1" si="10"/>
        <v>13030.839999999998</v>
      </c>
      <c r="M53" s="27">
        <f t="shared" ca="1" si="10"/>
        <v>6276.54</v>
      </c>
      <c r="N53" s="27">
        <f t="shared" ca="1" si="10"/>
        <v>7882.12</v>
      </c>
      <c r="O53" s="25">
        <f t="shared" si="4"/>
        <v>196</v>
      </c>
      <c r="P53" s="27">
        <f t="shared" ca="1" si="9"/>
        <v>399352.37999999995</v>
      </c>
    </row>
    <row r="54" spans="1:16" x14ac:dyDescent="0.3">
      <c r="A54" s="24">
        <v>2000</v>
      </c>
      <c r="B54" s="27">
        <f t="shared" ca="1" si="8"/>
        <v>141971.52000000002</v>
      </c>
      <c r="C54" s="27">
        <f t="shared" ca="1" si="10"/>
        <v>47834.21</v>
      </c>
      <c r="D54" s="27">
        <f t="shared" ca="1" si="10"/>
        <v>1202.5999999999999</v>
      </c>
      <c r="E54" s="27">
        <f t="shared" ca="1" si="10"/>
        <v>33165.199999999997</v>
      </c>
      <c r="F54" s="27">
        <f t="shared" ca="1" si="10"/>
        <v>7368.24</v>
      </c>
      <c r="G54" s="27">
        <f t="shared" ca="1" si="10"/>
        <v>4691.25</v>
      </c>
      <c r="H54" s="27">
        <f t="shared" ca="1" si="10"/>
        <v>101672.25</v>
      </c>
      <c r="I54" s="27">
        <f t="shared" ca="1" si="10"/>
        <v>1430.12</v>
      </c>
      <c r="J54" s="27">
        <f t="shared" ca="1" si="10"/>
        <v>31612.54</v>
      </c>
      <c r="K54" s="27">
        <f t="shared" ca="1" si="10"/>
        <v>5910.27</v>
      </c>
      <c r="L54" s="27">
        <f t="shared" ca="1" si="10"/>
        <v>15694.69</v>
      </c>
      <c r="M54" s="27">
        <f t="shared" ca="1" si="10"/>
        <v>6492.6500000000005</v>
      </c>
      <c r="N54" s="27">
        <f t="shared" ca="1" si="10"/>
        <v>8156.82</v>
      </c>
      <c r="O54" s="25">
        <f t="shared" si="4"/>
        <v>200</v>
      </c>
      <c r="P54" s="27">
        <f t="shared" ca="1" si="9"/>
        <v>407202.38</v>
      </c>
    </row>
    <row r="55" spans="1:16" x14ac:dyDescent="0.3">
      <c r="A55" s="24">
        <v>2001</v>
      </c>
      <c r="B55" s="27">
        <f t="shared" ca="1" si="8"/>
        <v>135068.16</v>
      </c>
      <c r="C55" s="27">
        <f t="shared" ref="C55:N67" ca="1" si="11">SUM(OFFSET(C$76,$O55,0,4,1))</f>
        <v>53165.51</v>
      </c>
      <c r="D55" s="27">
        <f t="shared" ca="1" si="11"/>
        <v>1157.7400000000002</v>
      </c>
      <c r="E55" s="27">
        <f t="shared" ca="1" si="11"/>
        <v>33108.450000000004</v>
      </c>
      <c r="F55" s="27">
        <f t="shared" ca="1" si="11"/>
        <v>9103.4500000000007</v>
      </c>
      <c r="G55" s="27">
        <f t="shared" ca="1" si="11"/>
        <v>6062.37</v>
      </c>
      <c r="H55" s="27">
        <f t="shared" ca="1" si="11"/>
        <v>100592.61</v>
      </c>
      <c r="I55" s="27">
        <f t="shared" ca="1" si="11"/>
        <v>1246.48</v>
      </c>
      <c r="J55" s="27">
        <f t="shared" ca="1" si="11"/>
        <v>27749.550000000003</v>
      </c>
      <c r="K55" s="27">
        <f t="shared" ca="1" si="11"/>
        <v>4663.5200000000004</v>
      </c>
      <c r="L55" s="27">
        <f t="shared" ca="1" si="11"/>
        <v>16500.11</v>
      </c>
      <c r="M55" s="27">
        <f t="shared" ca="1" si="11"/>
        <v>6396.93</v>
      </c>
      <c r="N55" s="27">
        <f t="shared" ca="1" si="11"/>
        <v>7903.53</v>
      </c>
      <c r="O55" s="25">
        <f t="shared" si="4"/>
        <v>204</v>
      </c>
      <c r="P55" s="27">
        <f t="shared" ca="1" si="9"/>
        <v>402718.4</v>
      </c>
    </row>
    <row r="56" spans="1:16" x14ac:dyDescent="0.3">
      <c r="A56" s="24">
        <v>2002</v>
      </c>
      <c r="B56" s="27">
        <f t="shared" ca="1" si="8"/>
        <v>142528.91999999998</v>
      </c>
      <c r="C56" s="27">
        <f t="shared" ca="1" si="11"/>
        <v>59177.259999999995</v>
      </c>
      <c r="D56" s="27">
        <f t="shared" ca="1" si="11"/>
        <v>1217.9299999999998</v>
      </c>
      <c r="E56" s="27">
        <f t="shared" ca="1" si="11"/>
        <v>33652.97</v>
      </c>
      <c r="F56" s="27">
        <f t="shared" ca="1" si="11"/>
        <v>11712.75</v>
      </c>
      <c r="G56" s="27">
        <f t="shared" ca="1" si="11"/>
        <v>8629.67</v>
      </c>
      <c r="H56" s="27">
        <f t="shared" ca="1" si="11"/>
        <v>109142.16</v>
      </c>
      <c r="I56" s="27">
        <f t="shared" ca="1" si="11"/>
        <v>1497.44</v>
      </c>
      <c r="J56" s="27">
        <f t="shared" ca="1" si="11"/>
        <v>27007.129999999997</v>
      </c>
      <c r="K56" s="27">
        <f t="shared" ca="1" si="11"/>
        <v>4035.59</v>
      </c>
      <c r="L56" s="27">
        <f t="shared" ca="1" si="11"/>
        <v>18890.439999999999</v>
      </c>
      <c r="M56" s="27">
        <f t="shared" ca="1" si="11"/>
        <v>6160.7400000000007</v>
      </c>
      <c r="N56" s="27">
        <f t="shared" ca="1" si="11"/>
        <v>8866.5199999999986</v>
      </c>
      <c r="O56" s="25">
        <f t="shared" si="4"/>
        <v>208</v>
      </c>
      <c r="P56" s="27">
        <f t="shared" ca="1" si="9"/>
        <v>432519.52</v>
      </c>
    </row>
    <row r="57" spans="1:16" x14ac:dyDescent="0.3">
      <c r="A57" s="24">
        <v>2003</v>
      </c>
      <c r="B57" s="27">
        <f t="shared" ca="1" si="8"/>
        <v>161217.94</v>
      </c>
      <c r="C57" s="27">
        <f t="shared" ca="1" si="11"/>
        <v>65187.040000000001</v>
      </c>
      <c r="D57" s="27">
        <f t="shared" ca="1" si="11"/>
        <v>1338.3600000000001</v>
      </c>
      <c r="E57" s="27">
        <f t="shared" ca="1" si="11"/>
        <v>35899.339999999997</v>
      </c>
      <c r="F57" s="27">
        <f t="shared" ca="1" si="11"/>
        <v>12958.77</v>
      </c>
      <c r="G57" s="27">
        <f t="shared" ca="1" si="11"/>
        <v>9766.89</v>
      </c>
      <c r="H57" s="27">
        <f t="shared" ca="1" si="11"/>
        <v>104850.90000000001</v>
      </c>
      <c r="I57" s="27">
        <f t="shared" ca="1" si="11"/>
        <v>1253.22</v>
      </c>
      <c r="J57" s="27">
        <f t="shared" ca="1" si="11"/>
        <v>27914.269999999997</v>
      </c>
      <c r="K57" s="27">
        <f t="shared" ca="1" si="11"/>
        <v>3595.34</v>
      </c>
      <c r="L57" s="27">
        <f t="shared" ca="1" si="11"/>
        <v>21166.94</v>
      </c>
      <c r="M57" s="27">
        <f t="shared" ca="1" si="11"/>
        <v>6599.25</v>
      </c>
      <c r="N57" s="27">
        <f t="shared" ca="1" si="11"/>
        <v>9071.5400000000009</v>
      </c>
      <c r="O57" s="25">
        <f t="shared" si="4"/>
        <v>212</v>
      </c>
      <c r="P57" s="27">
        <f t="shared" ca="1" si="9"/>
        <v>460819.79</v>
      </c>
    </row>
    <row r="58" spans="1:16" x14ac:dyDescent="0.3">
      <c r="A58" s="24">
        <v>2004</v>
      </c>
      <c r="B58" s="27">
        <f t="shared" ca="1" si="8"/>
        <v>171171.55000000002</v>
      </c>
      <c r="C58" s="27">
        <f t="shared" ca="1" si="11"/>
        <v>56822.069999999992</v>
      </c>
      <c r="D58" s="27">
        <f t="shared" ca="1" si="11"/>
        <v>1375.99</v>
      </c>
      <c r="E58" s="27">
        <f t="shared" ca="1" si="11"/>
        <v>35920.1</v>
      </c>
      <c r="F58" s="27">
        <f t="shared" ca="1" si="11"/>
        <v>11701.230000000001</v>
      </c>
      <c r="G58" s="27">
        <f t="shared" ca="1" si="11"/>
        <v>8182.79</v>
      </c>
      <c r="H58" s="27">
        <f t="shared" ca="1" si="11"/>
        <v>108698.51999999999</v>
      </c>
      <c r="I58" s="27">
        <f t="shared" ca="1" si="11"/>
        <v>1444.67</v>
      </c>
      <c r="J58" s="27">
        <f t="shared" ca="1" si="11"/>
        <v>26640.160000000003</v>
      </c>
      <c r="K58" s="27">
        <f t="shared" ca="1" si="11"/>
        <v>3453.31</v>
      </c>
      <c r="L58" s="27">
        <f t="shared" ca="1" si="11"/>
        <v>21634.5</v>
      </c>
      <c r="M58" s="27">
        <f t="shared" ca="1" si="11"/>
        <v>6864.85</v>
      </c>
      <c r="N58" s="27">
        <f t="shared" ca="1" si="11"/>
        <v>10160.920000000002</v>
      </c>
      <c r="O58" s="25">
        <f t="shared" si="4"/>
        <v>216</v>
      </c>
      <c r="P58" s="27">
        <f t="shared" ca="1" si="9"/>
        <v>464070.67</v>
      </c>
    </row>
    <row r="59" spans="1:16" x14ac:dyDescent="0.3">
      <c r="A59" s="24">
        <v>2005</v>
      </c>
      <c r="B59" s="27">
        <f t="shared" ca="1" si="8"/>
        <v>178790.29</v>
      </c>
      <c r="C59" s="27">
        <f t="shared" ca="1" si="11"/>
        <v>63240.979999999996</v>
      </c>
      <c r="D59" s="27">
        <f t="shared" ca="1" si="11"/>
        <v>1437.5700000000002</v>
      </c>
      <c r="E59" s="27">
        <f t="shared" ca="1" si="11"/>
        <v>40885.430000000008</v>
      </c>
      <c r="F59" s="27">
        <f t="shared" ca="1" si="11"/>
        <v>15332.42</v>
      </c>
      <c r="G59" s="27">
        <f t="shared" ca="1" si="11"/>
        <v>12386.869999999999</v>
      </c>
      <c r="H59" s="27">
        <f t="shared" ca="1" si="11"/>
        <v>113345.58</v>
      </c>
      <c r="I59" s="27">
        <f t="shared" ca="1" si="11"/>
        <v>1803.4</v>
      </c>
      <c r="J59" s="27">
        <f t="shared" ca="1" si="11"/>
        <v>28342.960000000003</v>
      </c>
      <c r="K59" s="27">
        <f t="shared" ca="1" si="11"/>
        <v>4222.7</v>
      </c>
      <c r="L59" s="27">
        <f t="shared" ca="1" si="11"/>
        <v>23696.54</v>
      </c>
      <c r="M59" s="27">
        <f t="shared" ca="1" si="11"/>
        <v>7662.9100000000008</v>
      </c>
      <c r="N59" s="27">
        <f t="shared" ca="1" si="11"/>
        <v>10849.710000000001</v>
      </c>
      <c r="O59" s="25">
        <f t="shared" si="4"/>
        <v>220</v>
      </c>
      <c r="P59" s="27">
        <f t="shared" ca="1" si="9"/>
        <v>501997.38</v>
      </c>
    </row>
    <row r="60" spans="1:16" x14ac:dyDescent="0.3">
      <c r="A60" s="24">
        <v>2006</v>
      </c>
      <c r="B60" s="27">
        <f t="shared" ca="1" si="8"/>
        <v>183950.66</v>
      </c>
      <c r="C60" s="27">
        <f t="shared" ca="1" si="11"/>
        <v>63564.94</v>
      </c>
      <c r="D60" s="27">
        <f t="shared" ca="1" si="11"/>
        <v>1479.35</v>
      </c>
      <c r="E60" s="27">
        <f t="shared" ca="1" si="11"/>
        <v>41064.300000000003</v>
      </c>
      <c r="F60" s="27">
        <f t="shared" ca="1" si="11"/>
        <v>15425.57</v>
      </c>
      <c r="G60" s="27">
        <f t="shared" ca="1" si="11"/>
        <v>11466.31</v>
      </c>
      <c r="H60" s="27">
        <f t="shared" ca="1" si="11"/>
        <v>116314.54999999999</v>
      </c>
      <c r="I60" s="27">
        <f t="shared" ca="1" si="11"/>
        <v>1720</v>
      </c>
      <c r="J60" s="27">
        <f t="shared" ca="1" si="11"/>
        <v>28227.38</v>
      </c>
      <c r="K60" s="27">
        <f t="shared" ca="1" si="11"/>
        <v>3795.8500000000004</v>
      </c>
      <c r="L60" s="27">
        <f t="shared" ca="1" si="11"/>
        <v>23401.5</v>
      </c>
      <c r="M60" s="27">
        <f t="shared" ca="1" si="11"/>
        <v>8055.59</v>
      </c>
      <c r="N60" s="27">
        <f t="shared" ca="1" si="11"/>
        <v>10371.98</v>
      </c>
      <c r="O60" s="25">
        <f t="shared" si="4"/>
        <v>224</v>
      </c>
      <c r="P60" s="27">
        <f t="shared" ca="1" si="9"/>
        <v>508838.01</v>
      </c>
    </row>
    <row r="61" spans="1:16" x14ac:dyDescent="0.3">
      <c r="A61" s="24">
        <v>2007</v>
      </c>
      <c r="B61" s="27">
        <f t="shared" ca="1" si="8"/>
        <v>182061.64</v>
      </c>
      <c r="C61" s="27">
        <f t="shared" ca="1" si="11"/>
        <v>61796.290000000008</v>
      </c>
      <c r="D61" s="27">
        <f t="shared" ca="1" si="11"/>
        <v>1483.65</v>
      </c>
      <c r="E61" s="27">
        <f t="shared" ca="1" si="11"/>
        <v>40895.040000000001</v>
      </c>
      <c r="F61" s="27">
        <f t="shared" ca="1" si="11"/>
        <v>18613.22</v>
      </c>
      <c r="G61" s="27">
        <f t="shared" ca="1" si="11"/>
        <v>14077.359999999999</v>
      </c>
      <c r="H61" s="27">
        <f t="shared" ca="1" si="11"/>
        <v>116374.78</v>
      </c>
      <c r="I61" s="27">
        <f t="shared" ca="1" si="11"/>
        <v>1552.93</v>
      </c>
      <c r="J61" s="27">
        <f t="shared" ca="1" si="11"/>
        <v>27397.68</v>
      </c>
      <c r="K61" s="27">
        <f t="shared" ca="1" si="11"/>
        <v>3375.71</v>
      </c>
      <c r="L61" s="27">
        <f t="shared" ca="1" si="11"/>
        <v>23671.309999999998</v>
      </c>
      <c r="M61" s="27">
        <f t="shared" ca="1" si="11"/>
        <v>8321.32</v>
      </c>
      <c r="N61" s="27">
        <f t="shared" ca="1" si="11"/>
        <v>10345.17</v>
      </c>
      <c r="O61" s="25">
        <f t="shared" si="4"/>
        <v>228</v>
      </c>
      <c r="P61" s="27">
        <f t="shared" ca="1" si="9"/>
        <v>509966.07999999996</v>
      </c>
    </row>
    <row r="62" spans="1:16" x14ac:dyDescent="0.3">
      <c r="A62" s="24">
        <v>2008</v>
      </c>
      <c r="B62" s="27">
        <f t="shared" ca="1" si="8"/>
        <v>205201.58000000002</v>
      </c>
      <c r="C62" s="27">
        <f t="shared" ca="1" si="11"/>
        <v>70713.62</v>
      </c>
      <c r="D62" s="27">
        <f t="shared" ca="1" si="11"/>
        <v>1626.55</v>
      </c>
      <c r="E62" s="27">
        <f t="shared" ca="1" si="11"/>
        <v>38790.399999999994</v>
      </c>
      <c r="F62" s="27">
        <f t="shared" ca="1" si="11"/>
        <v>16143.310000000001</v>
      </c>
      <c r="G62" s="27">
        <f t="shared" ca="1" si="11"/>
        <v>10197.65</v>
      </c>
      <c r="H62" s="27">
        <f t="shared" ca="1" si="11"/>
        <v>95405.99</v>
      </c>
      <c r="I62" s="27">
        <f t="shared" ca="1" si="11"/>
        <v>1420.9</v>
      </c>
      <c r="J62" s="27">
        <f t="shared" ca="1" si="11"/>
        <v>28914.15</v>
      </c>
      <c r="K62" s="27">
        <f t="shared" ca="1" si="11"/>
        <v>3323.37</v>
      </c>
      <c r="L62" s="27">
        <f t="shared" ca="1" si="11"/>
        <v>25237.049999999996</v>
      </c>
      <c r="M62" s="27">
        <f t="shared" ca="1" si="11"/>
        <v>8280.8599999999988</v>
      </c>
      <c r="N62" s="27">
        <f t="shared" ca="1" si="11"/>
        <v>10436.86</v>
      </c>
      <c r="O62" s="25">
        <f t="shared" si="4"/>
        <v>232</v>
      </c>
      <c r="P62" s="27">
        <f t="shared" ca="1" si="9"/>
        <v>515692.3</v>
      </c>
    </row>
    <row r="63" spans="1:16" x14ac:dyDescent="0.3">
      <c r="A63" s="24">
        <v>2009</v>
      </c>
      <c r="B63" s="27">
        <f t="shared" ca="1" si="8"/>
        <v>213105.83</v>
      </c>
      <c r="C63" s="27">
        <f t="shared" ca="1" si="11"/>
        <v>76365.429999999993</v>
      </c>
      <c r="D63" s="27">
        <f t="shared" ca="1" si="11"/>
        <v>1700.34</v>
      </c>
      <c r="E63" s="27">
        <f t="shared" ca="1" si="11"/>
        <v>37223.240000000005</v>
      </c>
      <c r="F63" s="27">
        <f t="shared" ca="1" si="11"/>
        <v>13411.69</v>
      </c>
      <c r="G63" s="27">
        <f t="shared" ca="1" si="11"/>
        <v>7601.85</v>
      </c>
      <c r="H63" s="27">
        <f t="shared" ca="1" si="11"/>
        <v>74501.17</v>
      </c>
      <c r="I63" s="27">
        <f t="shared" ca="1" si="11"/>
        <v>1390.2999999999997</v>
      </c>
      <c r="J63" s="27">
        <f t="shared" ca="1" si="11"/>
        <v>28017.1</v>
      </c>
      <c r="K63" s="27">
        <f t="shared" ca="1" si="11"/>
        <v>2915.95</v>
      </c>
      <c r="L63" s="27">
        <f t="shared" ca="1" si="11"/>
        <v>23498.21</v>
      </c>
      <c r="M63" s="27">
        <f t="shared" ca="1" si="11"/>
        <v>8747.5499999999993</v>
      </c>
      <c r="N63" s="27">
        <f t="shared" ca="1" si="11"/>
        <v>9088.3700000000008</v>
      </c>
      <c r="O63" s="25">
        <f t="shared" si="4"/>
        <v>236</v>
      </c>
      <c r="P63" s="27">
        <f t="shared" ca="1" si="9"/>
        <v>497566.98000000004</v>
      </c>
    </row>
    <row r="64" spans="1:16" x14ac:dyDescent="0.3">
      <c r="A64" s="24">
        <v>2010</v>
      </c>
      <c r="B64" s="27">
        <f t="shared" ca="1" si="8"/>
        <v>205287.06</v>
      </c>
      <c r="C64" s="27">
        <f t="shared" ca="1" si="11"/>
        <v>65604.100000000006</v>
      </c>
      <c r="D64" s="27">
        <f t="shared" ca="1" si="11"/>
        <v>1657.65</v>
      </c>
      <c r="E64" s="27">
        <f t="shared" ca="1" si="11"/>
        <v>33318.17</v>
      </c>
      <c r="F64" s="27">
        <f t="shared" ca="1" si="11"/>
        <v>13196.5</v>
      </c>
      <c r="G64" s="27">
        <f t="shared" ca="1" si="11"/>
        <v>7609.54</v>
      </c>
      <c r="H64" s="27">
        <f t="shared" ca="1" si="11"/>
        <v>83639.75</v>
      </c>
      <c r="I64" s="27">
        <f t="shared" ca="1" si="11"/>
        <v>1613.38</v>
      </c>
      <c r="J64" s="27">
        <f t="shared" ca="1" si="11"/>
        <v>26811.52</v>
      </c>
      <c r="K64" s="27">
        <f t="shared" ca="1" si="11"/>
        <v>2720.45</v>
      </c>
      <c r="L64" s="27">
        <f t="shared" ca="1" si="11"/>
        <v>22652.679999999997</v>
      </c>
      <c r="M64" s="27">
        <f t="shared" ca="1" si="11"/>
        <v>8996.25</v>
      </c>
      <c r="N64" s="27">
        <f t="shared" ca="1" si="11"/>
        <v>9034.15</v>
      </c>
      <c r="O64" s="25">
        <f t="shared" si="4"/>
        <v>240</v>
      </c>
      <c r="P64" s="27">
        <f t="shared" ca="1" si="9"/>
        <v>482141.23</v>
      </c>
    </row>
    <row r="65" spans="1:16" x14ac:dyDescent="0.3">
      <c r="A65" s="24">
        <v>2011</v>
      </c>
      <c r="B65" s="27">
        <f t="shared" ca="1" si="8"/>
        <v>192666.63</v>
      </c>
      <c r="C65" s="27">
        <f t="shared" ca="1" si="11"/>
        <v>65611.75</v>
      </c>
      <c r="D65" s="27">
        <f t="shared" ca="1" si="11"/>
        <v>1624.9499999999998</v>
      </c>
      <c r="E65" s="27">
        <f t="shared" ca="1" si="11"/>
        <v>37124.320000000007</v>
      </c>
      <c r="F65" s="27">
        <f t="shared" ca="1" si="11"/>
        <v>16044.54</v>
      </c>
      <c r="G65" s="27">
        <f t="shared" ca="1" si="11"/>
        <v>11304.8</v>
      </c>
      <c r="H65" s="27">
        <f t="shared" ca="1" si="11"/>
        <v>91182.52</v>
      </c>
      <c r="I65" s="27">
        <f t="shared" ca="1" si="11"/>
        <v>1848.62</v>
      </c>
      <c r="J65" s="27">
        <f t="shared" ca="1" si="11"/>
        <v>28635.579999999998</v>
      </c>
      <c r="K65" s="27">
        <f t="shared" ca="1" si="11"/>
        <v>3327.14</v>
      </c>
      <c r="L65" s="27">
        <f t="shared" ca="1" si="11"/>
        <v>25255.45</v>
      </c>
      <c r="M65" s="27">
        <f t="shared" ca="1" si="11"/>
        <v>10051.789999999999</v>
      </c>
      <c r="N65" s="27">
        <f t="shared" ca="1" si="11"/>
        <v>10241.39</v>
      </c>
      <c r="O65" s="25">
        <f t="shared" si="4"/>
        <v>244</v>
      </c>
      <c r="P65" s="27">
        <f t="shared" ca="1" si="9"/>
        <v>494919.45</v>
      </c>
    </row>
    <row r="66" spans="1:16" x14ac:dyDescent="0.3">
      <c r="A66" s="24">
        <v>2012</v>
      </c>
      <c r="B66" s="27">
        <f t="shared" ca="1" si="8"/>
        <v>183392.22000000003</v>
      </c>
      <c r="C66" s="27">
        <f t="shared" ca="1" si="11"/>
        <v>69391.039999999994</v>
      </c>
      <c r="D66" s="27">
        <f t="shared" ca="1" si="11"/>
        <v>1596.69</v>
      </c>
      <c r="E66" s="27">
        <f t="shared" ca="1" si="11"/>
        <v>39808.69</v>
      </c>
      <c r="F66" s="27">
        <f t="shared" ca="1" si="11"/>
        <v>15910.220000000001</v>
      </c>
      <c r="G66" s="27">
        <f t="shared" ca="1" si="11"/>
        <v>10418.299999999999</v>
      </c>
      <c r="H66" s="27">
        <f t="shared" ca="1" si="11"/>
        <v>100303.89</v>
      </c>
      <c r="I66" s="27">
        <f t="shared" ca="1" si="11"/>
        <v>1967.9399999999998</v>
      </c>
      <c r="J66" s="27">
        <f t="shared" ca="1" si="11"/>
        <v>30907.65</v>
      </c>
      <c r="K66" s="27">
        <f t="shared" ca="1" si="11"/>
        <v>3638.12</v>
      </c>
      <c r="L66" s="27">
        <f t="shared" ca="1" si="11"/>
        <v>26486.59</v>
      </c>
      <c r="M66" s="27">
        <f t="shared" ca="1" si="11"/>
        <v>11601.59</v>
      </c>
      <c r="N66" s="27">
        <f t="shared" ca="1" si="11"/>
        <v>10637.76</v>
      </c>
      <c r="O66" s="25">
        <f t="shared" si="4"/>
        <v>248</v>
      </c>
      <c r="P66" s="27">
        <f t="shared" ca="1" si="9"/>
        <v>506060.68</v>
      </c>
    </row>
    <row r="67" spans="1:16" x14ac:dyDescent="0.3">
      <c r="A67" s="24">
        <v>2013</v>
      </c>
      <c r="B67" s="27">
        <f t="shared" ca="1" si="8"/>
        <v>179531.23</v>
      </c>
      <c r="C67" s="27">
        <f t="shared" ca="1" si="11"/>
        <v>74069.37999999999</v>
      </c>
      <c r="D67" s="27">
        <f t="shared" ca="1" si="11"/>
        <v>1606.94</v>
      </c>
      <c r="E67" s="27">
        <f t="shared" ca="1" si="11"/>
        <v>38160.29</v>
      </c>
      <c r="F67" s="27">
        <f t="shared" ca="1" si="11"/>
        <v>17755.489999999998</v>
      </c>
      <c r="G67" s="27">
        <f t="shared" ca="1" si="11"/>
        <v>12946.81</v>
      </c>
      <c r="H67" s="27">
        <f t="shared" ca="1" si="11"/>
        <v>96493.47</v>
      </c>
      <c r="I67" s="27">
        <f t="shared" ca="1" si="11"/>
        <v>2184.92</v>
      </c>
      <c r="J67" s="27">
        <f t="shared" ca="1" si="11"/>
        <v>30387.760000000002</v>
      </c>
      <c r="K67" s="27">
        <f t="shared" ca="1" si="11"/>
        <v>4025.99</v>
      </c>
      <c r="L67" s="27">
        <f t="shared" ca="1" si="11"/>
        <v>27337.65</v>
      </c>
      <c r="M67" s="27">
        <f t="shared" ca="1" si="11"/>
        <v>13064.91</v>
      </c>
      <c r="N67" s="27">
        <f t="shared" ca="1" si="11"/>
        <v>10582.31</v>
      </c>
      <c r="O67" s="25">
        <f t="shared" si="4"/>
        <v>252</v>
      </c>
      <c r="P67" s="27">
        <f t="shared" ca="1" si="9"/>
        <v>508147.16000000003</v>
      </c>
    </row>
    <row r="68" spans="1:16" x14ac:dyDescent="0.3">
      <c r="A68" s="24">
        <v>2014</v>
      </c>
      <c r="B68" s="27">
        <f t="shared" ref="B68:B73" ca="1" si="12">SUM(OFFSET(B$76,$O68,0,4,1))</f>
        <v>181955.3</v>
      </c>
      <c r="C68" s="27">
        <f t="shared" ref="C68:N68" ca="1" si="13">SUM(OFFSET(C$76,$O68,0,4,1))</f>
        <v>76252.28</v>
      </c>
      <c r="D68" s="27">
        <f t="shared" ca="1" si="13"/>
        <v>1638.72</v>
      </c>
      <c r="E68" s="27">
        <f t="shared" ca="1" si="13"/>
        <v>40738.26</v>
      </c>
      <c r="F68" s="27">
        <f t="shared" ca="1" si="13"/>
        <v>14013.71</v>
      </c>
      <c r="G68" s="27">
        <f t="shared" ca="1" si="13"/>
        <v>8122.6299999999992</v>
      </c>
      <c r="H68" s="27">
        <f t="shared" ca="1" si="13"/>
        <v>110551.85999999999</v>
      </c>
      <c r="I68" s="27">
        <f t="shared" ca="1" si="13"/>
        <v>2461.4299999999998</v>
      </c>
      <c r="J68" s="27">
        <f t="shared" ca="1" si="13"/>
        <v>31793.58</v>
      </c>
      <c r="K68" s="27">
        <f t="shared" ca="1" si="13"/>
        <v>3971.52</v>
      </c>
      <c r="L68" s="27">
        <f t="shared" ca="1" si="13"/>
        <v>28926.73</v>
      </c>
      <c r="M68" s="27">
        <f t="shared" ca="1" si="13"/>
        <v>14452.83</v>
      </c>
      <c r="N68" s="27">
        <f t="shared" ca="1" si="13"/>
        <v>11620.06</v>
      </c>
      <c r="O68" s="25">
        <f t="shared" si="4"/>
        <v>256</v>
      </c>
      <c r="P68" s="27">
        <f t="shared" ref="P68:P73" ca="1" si="14">SUM(OFFSET(P$76,$O68,0,4,1))</f>
        <v>526498.9</v>
      </c>
    </row>
    <row r="69" spans="1:16" x14ac:dyDescent="0.3">
      <c r="A69" s="24">
        <v>2015</v>
      </c>
      <c r="B69" s="27">
        <f t="shared" ca="1" si="12"/>
        <v>191099.74</v>
      </c>
      <c r="C69" s="27">
        <f t="shared" ref="C69:N73" ca="1" si="15">SUM(OFFSET(C$76,$O69,0,4,1))</f>
        <v>82543.38</v>
      </c>
      <c r="D69" s="27">
        <f t="shared" ca="1" si="15"/>
        <v>1712.02</v>
      </c>
      <c r="E69" s="27">
        <f t="shared" ca="1" si="15"/>
        <v>41329.58</v>
      </c>
      <c r="F69" s="27">
        <f t="shared" ca="1" si="15"/>
        <v>14169.150000000001</v>
      </c>
      <c r="G69" s="27">
        <f t="shared" ca="1" si="15"/>
        <v>8648.58</v>
      </c>
      <c r="H69" s="27">
        <f t="shared" ca="1" si="15"/>
        <v>97728.84</v>
      </c>
      <c r="I69" s="27">
        <f t="shared" ca="1" si="15"/>
        <v>2157.11</v>
      </c>
      <c r="J69" s="27">
        <f t="shared" ca="1" si="15"/>
        <v>32383.489999999998</v>
      </c>
      <c r="K69" s="27">
        <f t="shared" ca="1" si="15"/>
        <v>3991.85</v>
      </c>
      <c r="L69" s="27">
        <f t="shared" ca="1" si="15"/>
        <v>29247.32</v>
      </c>
      <c r="M69" s="27">
        <f t="shared" ca="1" si="15"/>
        <v>15604.53</v>
      </c>
      <c r="N69" s="27">
        <f t="shared" ca="1" si="15"/>
        <v>11069.240000000002</v>
      </c>
      <c r="O69" s="25">
        <f t="shared" si="4"/>
        <v>260</v>
      </c>
      <c r="P69" s="27">
        <f t="shared" ca="1" si="14"/>
        <v>531684.82000000007</v>
      </c>
    </row>
    <row r="70" spans="1:16" x14ac:dyDescent="0.3">
      <c r="A70" s="24">
        <v>2016</v>
      </c>
      <c r="B70" s="27">
        <f t="shared" ca="1" si="12"/>
        <v>194581.16999999998</v>
      </c>
      <c r="C70" s="27">
        <f t="shared" ca="1" si="15"/>
        <v>88878.92</v>
      </c>
      <c r="D70" s="27">
        <f t="shared" ca="1" si="15"/>
        <v>1759.08</v>
      </c>
      <c r="E70" s="27">
        <f t="shared" ca="1" si="15"/>
        <v>47663.92</v>
      </c>
      <c r="F70" s="27">
        <f t="shared" ca="1" si="15"/>
        <v>15808.38</v>
      </c>
      <c r="G70" s="27">
        <f t="shared" ca="1" si="15"/>
        <v>10992.13</v>
      </c>
      <c r="H70" s="27">
        <f t="shared" ca="1" si="15"/>
        <v>89909.950000000012</v>
      </c>
      <c r="I70" s="27">
        <f t="shared" ca="1" si="15"/>
        <v>2207.9699999999998</v>
      </c>
      <c r="J70" s="27">
        <f t="shared" ca="1" si="15"/>
        <v>34105.719999999994</v>
      </c>
      <c r="K70" s="27">
        <f t="shared" ca="1" si="15"/>
        <v>4039.65</v>
      </c>
      <c r="L70" s="27">
        <f t="shared" ca="1" si="15"/>
        <v>30565.88</v>
      </c>
      <c r="M70" s="27">
        <f t="shared" ca="1" si="15"/>
        <v>16601.129999999997</v>
      </c>
      <c r="N70" s="27">
        <f t="shared" ca="1" si="15"/>
        <v>11654.830000000002</v>
      </c>
      <c r="O70" s="25">
        <f t="shared" ref="O70:O73" si="16">O69+4</f>
        <v>264</v>
      </c>
      <c r="P70" s="27">
        <f t="shared" ca="1" si="14"/>
        <v>548768.73</v>
      </c>
    </row>
    <row r="71" spans="1:16" x14ac:dyDescent="0.3">
      <c r="A71" s="24">
        <v>2017</v>
      </c>
      <c r="B71" s="27">
        <f t="shared" ca="1" si="12"/>
        <v>195769.61</v>
      </c>
      <c r="C71" s="27">
        <f t="shared" ca="1" si="15"/>
        <v>87018.499999999985</v>
      </c>
      <c r="D71" s="27">
        <f t="shared" ca="1" si="15"/>
        <v>1778.88</v>
      </c>
      <c r="E71" s="27">
        <f t="shared" ca="1" si="15"/>
        <v>48143.759999999995</v>
      </c>
      <c r="F71" s="27">
        <f t="shared" ca="1" si="15"/>
        <v>15135.88</v>
      </c>
      <c r="G71" s="27">
        <f t="shared" ca="1" si="15"/>
        <v>10733.640000000001</v>
      </c>
      <c r="H71" s="27">
        <f t="shared" ca="1" si="15"/>
        <v>90842.07</v>
      </c>
      <c r="I71" s="27">
        <f t="shared" ca="1" si="15"/>
        <v>1837.64</v>
      </c>
      <c r="J71" s="27">
        <f t="shared" ca="1" si="15"/>
        <v>36517.75</v>
      </c>
      <c r="K71" s="27">
        <f t="shared" ca="1" si="15"/>
        <v>3687.62</v>
      </c>
      <c r="L71" s="27">
        <f t="shared" ca="1" si="15"/>
        <v>32192.199999999997</v>
      </c>
      <c r="M71" s="27">
        <f t="shared" ca="1" si="15"/>
        <v>17131.41</v>
      </c>
      <c r="N71" s="27">
        <f t="shared" ca="1" si="15"/>
        <v>11817.490000000002</v>
      </c>
      <c r="O71" s="25">
        <f t="shared" si="16"/>
        <v>268</v>
      </c>
      <c r="P71" s="27">
        <f t="shared" ca="1" si="14"/>
        <v>552606.44000000006</v>
      </c>
    </row>
    <row r="72" spans="1:16" x14ac:dyDescent="0.3">
      <c r="A72" s="24">
        <v>2018</v>
      </c>
      <c r="B72" s="27">
        <f t="shared" ca="1" si="12"/>
        <v>179721.42</v>
      </c>
      <c r="C72" s="27">
        <f t="shared" ca="1" si="15"/>
        <v>79670.830000000016</v>
      </c>
      <c r="D72" s="27">
        <f t="shared" ca="1" si="15"/>
        <v>1666.45</v>
      </c>
      <c r="E72" s="27">
        <f t="shared" ca="1" si="15"/>
        <v>44781</v>
      </c>
      <c r="F72" s="27">
        <f t="shared" ca="1" si="15"/>
        <v>15885.11</v>
      </c>
      <c r="G72" s="27">
        <f t="shared" ca="1" si="15"/>
        <v>12247.64</v>
      </c>
      <c r="H72" s="27">
        <f t="shared" ca="1" si="15"/>
        <v>106782.68</v>
      </c>
      <c r="I72" s="27">
        <f t="shared" ca="1" si="15"/>
        <v>1794.37</v>
      </c>
      <c r="J72" s="27">
        <f t="shared" ca="1" si="15"/>
        <v>36591.659999999996</v>
      </c>
      <c r="K72" s="27">
        <f t="shared" ca="1" si="15"/>
        <v>3161.71</v>
      </c>
      <c r="L72" s="27">
        <f t="shared" ca="1" si="15"/>
        <v>31202.780000000002</v>
      </c>
      <c r="M72" s="27">
        <f t="shared" ca="1" si="15"/>
        <v>17240.22</v>
      </c>
      <c r="N72" s="27">
        <f t="shared" ca="1" si="15"/>
        <v>12405.44</v>
      </c>
      <c r="O72" s="25">
        <f t="shared" si="16"/>
        <v>272</v>
      </c>
      <c r="P72" s="27">
        <f t="shared" ca="1" si="14"/>
        <v>543151.33000000007</v>
      </c>
    </row>
    <row r="73" spans="1:16" x14ac:dyDescent="0.3">
      <c r="A73" s="24">
        <v>2019</v>
      </c>
      <c r="B73" s="27">
        <f t="shared" ca="1" si="12"/>
        <v>181054.82</v>
      </c>
      <c r="C73" s="27">
        <f t="shared" ca="1" si="15"/>
        <v>79828.289999999994</v>
      </c>
      <c r="D73" s="27">
        <f t="shared" ca="1" si="15"/>
        <v>1672.9499999999998</v>
      </c>
      <c r="E73" s="27">
        <f t="shared" ca="1" si="15"/>
        <v>47551.75</v>
      </c>
      <c r="F73" s="27">
        <f t="shared" ca="1" si="15"/>
        <v>14615.88</v>
      </c>
      <c r="G73" s="27">
        <f t="shared" ca="1" si="15"/>
        <v>11035.8</v>
      </c>
      <c r="H73" s="27">
        <f t="shared" ca="1" si="15"/>
        <v>96739.520000000004</v>
      </c>
      <c r="I73" s="27">
        <f t="shared" ca="1" si="15"/>
        <v>1993.07</v>
      </c>
      <c r="J73" s="27">
        <f t="shared" ca="1" si="15"/>
        <v>38462.380000000005</v>
      </c>
      <c r="K73" s="27">
        <f t="shared" ca="1" si="15"/>
        <v>2977.38</v>
      </c>
      <c r="L73" s="27">
        <f t="shared" ca="1" si="15"/>
        <v>32145.920000000002</v>
      </c>
      <c r="M73" s="27">
        <f t="shared" ca="1" si="15"/>
        <v>17212.009999999998</v>
      </c>
      <c r="N73" s="27">
        <f t="shared" ca="1" si="15"/>
        <v>12428.949999999999</v>
      </c>
      <c r="O73" s="25">
        <f t="shared" si="16"/>
        <v>276</v>
      </c>
      <c r="P73" s="27">
        <f t="shared" ca="1" si="14"/>
        <v>537718.73</v>
      </c>
    </row>
    <row r="74" spans="1:16" x14ac:dyDescent="0.3">
      <c r="A74" s="3"/>
      <c r="B74" s="28"/>
      <c r="C74" s="28"/>
      <c r="D74" s="28"/>
      <c r="E74" s="28"/>
      <c r="F74" s="28"/>
      <c r="G74" s="28"/>
      <c r="H74" s="28"/>
      <c r="I74" s="28"/>
      <c r="J74" s="28"/>
      <c r="K74" s="28"/>
      <c r="L74" s="28"/>
      <c r="M74" s="28"/>
      <c r="N74" s="28"/>
      <c r="O74" s="28"/>
      <c r="P74" s="28"/>
    </row>
    <row r="75" spans="1:16" x14ac:dyDescent="0.3">
      <c r="A75" s="3" t="s">
        <v>148</v>
      </c>
      <c r="B75" s="28"/>
      <c r="C75" s="28"/>
      <c r="D75" s="28"/>
      <c r="E75" s="28"/>
      <c r="F75" s="28"/>
      <c r="G75" s="28"/>
      <c r="H75" s="28"/>
      <c r="I75" s="28"/>
      <c r="J75" s="28"/>
      <c r="K75" s="28"/>
      <c r="L75" s="28"/>
      <c r="M75" s="28"/>
      <c r="N75" s="28"/>
      <c r="O75" s="28"/>
      <c r="P75" s="28"/>
    </row>
    <row r="76" spans="1:16" x14ac:dyDescent="0.3">
      <c r="A76" s="24" t="s">
        <v>149</v>
      </c>
      <c r="B76" s="29">
        <v>7533.53</v>
      </c>
      <c r="C76" s="29">
        <v>1357.68</v>
      </c>
      <c r="D76" s="29">
        <v>46.96</v>
      </c>
      <c r="E76" s="29">
        <v>1423.1</v>
      </c>
      <c r="F76" s="29">
        <v>0</v>
      </c>
      <c r="G76" s="29">
        <v>20.64</v>
      </c>
      <c r="H76" s="29">
        <v>5943.51</v>
      </c>
      <c r="I76" s="29">
        <v>46.93</v>
      </c>
      <c r="J76" s="29">
        <v>0</v>
      </c>
      <c r="K76" s="29">
        <v>22.32</v>
      </c>
      <c r="L76" s="29">
        <v>0</v>
      </c>
      <c r="M76" s="29">
        <v>0</v>
      </c>
      <c r="N76" s="29">
        <v>0</v>
      </c>
      <c r="O76" s="28"/>
      <c r="P76" s="29">
        <v>16394.669999999998</v>
      </c>
    </row>
    <row r="77" spans="1:16" x14ac:dyDescent="0.3">
      <c r="A77" s="24" t="s">
        <v>150</v>
      </c>
      <c r="B77" s="29">
        <v>7160.44</v>
      </c>
      <c r="C77" s="29">
        <v>1303.73</v>
      </c>
      <c r="D77" s="29">
        <v>46.33</v>
      </c>
      <c r="E77" s="29">
        <v>1410.08</v>
      </c>
      <c r="F77" s="29">
        <v>0</v>
      </c>
      <c r="G77" s="29">
        <v>21.14</v>
      </c>
      <c r="H77" s="29">
        <v>6036.36</v>
      </c>
      <c r="I77" s="29">
        <v>53.22</v>
      </c>
      <c r="J77" s="29">
        <v>0</v>
      </c>
      <c r="K77" s="29">
        <v>19.77</v>
      </c>
      <c r="L77" s="29">
        <v>0</v>
      </c>
      <c r="M77" s="29">
        <v>0</v>
      </c>
      <c r="N77" s="29">
        <v>0</v>
      </c>
      <c r="O77" s="28"/>
      <c r="P77" s="29">
        <v>16051.07</v>
      </c>
    </row>
    <row r="78" spans="1:16" x14ac:dyDescent="0.3">
      <c r="A78" s="24" t="s">
        <v>151</v>
      </c>
      <c r="B78" s="29">
        <v>6683.39</v>
      </c>
      <c r="C78" s="29">
        <v>1227.07</v>
      </c>
      <c r="D78" s="29">
        <v>44.81</v>
      </c>
      <c r="E78" s="29">
        <v>1442.76</v>
      </c>
      <c r="F78" s="29">
        <v>0</v>
      </c>
      <c r="G78" s="29">
        <v>20.89</v>
      </c>
      <c r="H78" s="29">
        <v>6377.62</v>
      </c>
      <c r="I78" s="29">
        <v>62.11</v>
      </c>
      <c r="J78" s="29">
        <v>0</v>
      </c>
      <c r="K78" s="29">
        <v>22.22</v>
      </c>
      <c r="L78" s="29">
        <v>0</v>
      </c>
      <c r="M78" s="29">
        <v>0</v>
      </c>
      <c r="N78" s="29">
        <v>0</v>
      </c>
      <c r="O78" s="28"/>
      <c r="P78" s="29">
        <v>15880.87</v>
      </c>
    </row>
    <row r="79" spans="1:16" x14ac:dyDescent="0.3">
      <c r="A79" s="24" t="s">
        <v>152</v>
      </c>
      <c r="B79" s="29">
        <v>6182.81</v>
      </c>
      <c r="C79" s="29">
        <v>1143.79</v>
      </c>
      <c r="D79" s="29">
        <v>43.05</v>
      </c>
      <c r="E79" s="29">
        <v>1502.25</v>
      </c>
      <c r="F79" s="29">
        <v>0</v>
      </c>
      <c r="G79" s="29">
        <v>20.65</v>
      </c>
      <c r="H79" s="29">
        <v>6816.01</v>
      </c>
      <c r="I79" s="29">
        <v>73.11</v>
      </c>
      <c r="J79" s="29">
        <v>0</v>
      </c>
      <c r="K79" s="29">
        <v>28.62</v>
      </c>
      <c r="L79" s="29">
        <v>0</v>
      </c>
      <c r="M79" s="29">
        <v>0</v>
      </c>
      <c r="N79" s="29">
        <v>0</v>
      </c>
      <c r="O79" s="28"/>
      <c r="P79" s="29">
        <v>15810.28</v>
      </c>
    </row>
    <row r="80" spans="1:16" x14ac:dyDescent="0.3">
      <c r="A80" s="24" t="s">
        <v>153</v>
      </c>
      <c r="B80" s="29">
        <v>6785.76</v>
      </c>
      <c r="C80" s="29">
        <v>1257.99</v>
      </c>
      <c r="D80" s="29">
        <v>45.97</v>
      </c>
      <c r="E80" s="29">
        <v>1701.46</v>
      </c>
      <c r="F80" s="29">
        <v>0</v>
      </c>
      <c r="G80" s="29">
        <v>22.56</v>
      </c>
      <c r="H80" s="29">
        <v>7884.93</v>
      </c>
      <c r="I80" s="29">
        <v>87.38</v>
      </c>
      <c r="J80" s="29">
        <v>0</v>
      </c>
      <c r="K80" s="29">
        <v>40.82</v>
      </c>
      <c r="L80" s="29">
        <v>0</v>
      </c>
      <c r="M80" s="29">
        <v>0</v>
      </c>
      <c r="N80" s="29">
        <v>0</v>
      </c>
      <c r="O80" s="28"/>
      <c r="P80" s="29">
        <v>17826.87</v>
      </c>
    </row>
    <row r="81" spans="1:16" x14ac:dyDescent="0.3">
      <c r="A81" s="24" t="s">
        <v>154</v>
      </c>
      <c r="B81" s="29">
        <v>6585.12</v>
      </c>
      <c r="C81" s="29">
        <v>1233.8399999999999</v>
      </c>
      <c r="D81" s="29">
        <v>44.46</v>
      </c>
      <c r="E81" s="29">
        <v>1694.24</v>
      </c>
      <c r="F81" s="29">
        <v>0</v>
      </c>
      <c r="G81" s="29">
        <v>23.94</v>
      </c>
      <c r="H81" s="29">
        <v>7848.24</v>
      </c>
      <c r="I81" s="29">
        <v>93.84</v>
      </c>
      <c r="J81" s="29">
        <v>0</v>
      </c>
      <c r="K81" s="29">
        <v>46.65</v>
      </c>
      <c r="L81" s="29">
        <v>0</v>
      </c>
      <c r="M81" s="29">
        <v>0</v>
      </c>
      <c r="N81" s="29">
        <v>0</v>
      </c>
      <c r="O81" s="28"/>
      <c r="P81" s="29">
        <v>17570.330000000002</v>
      </c>
    </row>
    <row r="82" spans="1:16" x14ac:dyDescent="0.3">
      <c r="A82" s="24" t="s">
        <v>155</v>
      </c>
      <c r="B82" s="29">
        <v>6517.49</v>
      </c>
      <c r="C82" s="29">
        <v>1236.56</v>
      </c>
      <c r="D82" s="29">
        <v>43.25</v>
      </c>
      <c r="E82" s="29">
        <v>1622.29</v>
      </c>
      <c r="F82" s="29">
        <v>0</v>
      </c>
      <c r="G82" s="29">
        <v>26.27</v>
      </c>
      <c r="H82" s="29">
        <v>7374.65</v>
      </c>
      <c r="I82" s="29">
        <v>95.13</v>
      </c>
      <c r="J82" s="29">
        <v>0</v>
      </c>
      <c r="K82" s="29">
        <v>47.64</v>
      </c>
      <c r="L82" s="29">
        <v>0</v>
      </c>
      <c r="M82" s="29">
        <v>0</v>
      </c>
      <c r="N82" s="29">
        <v>0</v>
      </c>
      <c r="O82" s="28"/>
      <c r="P82" s="29">
        <v>16963.29</v>
      </c>
    </row>
    <row r="83" spans="1:16" x14ac:dyDescent="0.3">
      <c r="A83" s="24" t="s">
        <v>156</v>
      </c>
      <c r="B83" s="29">
        <v>6693.76</v>
      </c>
      <c r="C83" s="29">
        <v>1284.56</v>
      </c>
      <c r="D83" s="29">
        <v>43.31</v>
      </c>
      <c r="E83" s="29">
        <v>1550.48</v>
      </c>
      <c r="F83" s="29">
        <v>0</v>
      </c>
      <c r="G83" s="29">
        <v>29.14</v>
      </c>
      <c r="H83" s="29">
        <v>6833.72</v>
      </c>
      <c r="I83" s="29">
        <v>93.98</v>
      </c>
      <c r="J83" s="29">
        <v>0</v>
      </c>
      <c r="K83" s="29">
        <v>46.06</v>
      </c>
      <c r="L83" s="29">
        <v>0</v>
      </c>
      <c r="M83" s="29">
        <v>0</v>
      </c>
      <c r="N83" s="29">
        <v>0</v>
      </c>
      <c r="O83" s="28"/>
      <c r="P83" s="29">
        <v>16575.009999999998</v>
      </c>
    </row>
    <row r="84" spans="1:16" x14ac:dyDescent="0.3">
      <c r="A84" s="24" t="s">
        <v>157</v>
      </c>
      <c r="B84" s="29">
        <v>8024.73</v>
      </c>
      <c r="C84" s="29">
        <v>1544.36</v>
      </c>
      <c r="D84" s="29">
        <v>49.9</v>
      </c>
      <c r="E84" s="29">
        <v>1650.04</v>
      </c>
      <c r="F84" s="29">
        <v>0</v>
      </c>
      <c r="G84" s="29">
        <v>33.979999999999997</v>
      </c>
      <c r="H84" s="29">
        <v>7253.66</v>
      </c>
      <c r="I84" s="29">
        <v>99.28</v>
      </c>
      <c r="J84" s="29">
        <v>0</v>
      </c>
      <c r="K84" s="29">
        <v>50.17</v>
      </c>
      <c r="L84" s="29">
        <v>0</v>
      </c>
      <c r="M84" s="29">
        <v>0</v>
      </c>
      <c r="N84" s="29">
        <v>0</v>
      </c>
      <c r="O84" s="28"/>
      <c r="P84" s="29">
        <v>18706.12</v>
      </c>
    </row>
    <row r="85" spans="1:16" x14ac:dyDescent="0.3">
      <c r="A85" s="24" t="s">
        <v>158</v>
      </c>
      <c r="B85" s="29">
        <v>8082.98</v>
      </c>
      <c r="C85" s="29">
        <v>1562.6</v>
      </c>
      <c r="D85" s="29">
        <v>50.46</v>
      </c>
      <c r="E85" s="29">
        <v>1625.95</v>
      </c>
      <c r="F85" s="29">
        <v>0</v>
      </c>
      <c r="G85" s="29">
        <v>34.380000000000003</v>
      </c>
      <c r="H85" s="29">
        <v>6754.23</v>
      </c>
      <c r="I85" s="29">
        <v>96.46</v>
      </c>
      <c r="J85" s="29">
        <v>0</v>
      </c>
      <c r="K85" s="29">
        <v>47.93</v>
      </c>
      <c r="L85" s="29">
        <v>0</v>
      </c>
      <c r="M85" s="29">
        <v>0</v>
      </c>
      <c r="N85" s="29">
        <v>0</v>
      </c>
      <c r="O85" s="28"/>
      <c r="P85" s="29">
        <v>18254.990000000002</v>
      </c>
    </row>
    <row r="86" spans="1:16" x14ac:dyDescent="0.3">
      <c r="A86" s="24" t="s">
        <v>159</v>
      </c>
      <c r="B86" s="29">
        <v>8124.99</v>
      </c>
      <c r="C86" s="29">
        <v>1571.26</v>
      </c>
      <c r="D86" s="29">
        <v>51.39</v>
      </c>
      <c r="E86" s="29">
        <v>1604.61</v>
      </c>
      <c r="F86" s="29">
        <v>0</v>
      </c>
      <c r="G86" s="29">
        <v>32.659999999999997</v>
      </c>
      <c r="H86" s="29">
        <v>6480.97</v>
      </c>
      <c r="I86" s="29">
        <v>94.17</v>
      </c>
      <c r="J86" s="29">
        <v>0</v>
      </c>
      <c r="K86" s="29">
        <v>47.92</v>
      </c>
      <c r="L86" s="29">
        <v>0</v>
      </c>
      <c r="M86" s="29">
        <v>0</v>
      </c>
      <c r="N86" s="29">
        <v>0</v>
      </c>
      <c r="O86" s="28"/>
      <c r="P86" s="29">
        <v>18007.98</v>
      </c>
    </row>
    <row r="87" spans="1:16" x14ac:dyDescent="0.3">
      <c r="A87" s="24" t="s">
        <v>160</v>
      </c>
      <c r="B87" s="29">
        <v>8177.39</v>
      </c>
      <c r="C87" s="29">
        <v>1580.83</v>
      </c>
      <c r="D87" s="29">
        <v>52.85</v>
      </c>
      <c r="E87" s="29">
        <v>1619.02</v>
      </c>
      <c r="F87" s="29">
        <v>0</v>
      </c>
      <c r="G87" s="29">
        <v>29.98</v>
      </c>
      <c r="H87" s="29">
        <v>6397.06</v>
      </c>
      <c r="I87" s="29">
        <v>94.39</v>
      </c>
      <c r="J87" s="29">
        <v>0</v>
      </c>
      <c r="K87" s="29">
        <v>49.65</v>
      </c>
      <c r="L87" s="29">
        <v>0</v>
      </c>
      <c r="M87" s="29">
        <v>0</v>
      </c>
      <c r="N87" s="29">
        <v>0</v>
      </c>
      <c r="O87" s="28"/>
      <c r="P87" s="29">
        <v>18001.169999999998</v>
      </c>
    </row>
    <row r="88" spans="1:16" x14ac:dyDescent="0.3">
      <c r="A88" s="24" t="s">
        <v>161</v>
      </c>
      <c r="B88" s="29">
        <v>8782.7900000000009</v>
      </c>
      <c r="C88" s="29">
        <v>1697.98</v>
      </c>
      <c r="D88" s="29">
        <v>57.15</v>
      </c>
      <c r="E88" s="29">
        <v>1760.2</v>
      </c>
      <c r="F88" s="29">
        <v>0</v>
      </c>
      <c r="G88" s="29">
        <v>28.04</v>
      </c>
      <c r="H88" s="29">
        <v>6966.41</v>
      </c>
      <c r="I88" s="29">
        <v>99.91</v>
      </c>
      <c r="J88" s="29">
        <v>0</v>
      </c>
      <c r="K88" s="29">
        <v>56.68</v>
      </c>
      <c r="L88" s="29">
        <v>0</v>
      </c>
      <c r="M88" s="29">
        <v>0</v>
      </c>
      <c r="N88" s="29">
        <v>0</v>
      </c>
      <c r="O88" s="28"/>
      <c r="P88" s="29">
        <v>19449.169999999998</v>
      </c>
    </row>
    <row r="89" spans="1:16" x14ac:dyDescent="0.3">
      <c r="A89" s="24" t="s">
        <v>162</v>
      </c>
      <c r="B89" s="29">
        <v>8635.48</v>
      </c>
      <c r="C89" s="29">
        <v>1680.1</v>
      </c>
      <c r="D89" s="29">
        <v>57.12</v>
      </c>
      <c r="E89" s="29">
        <v>1770.14</v>
      </c>
      <c r="F89" s="29">
        <v>0</v>
      </c>
      <c r="G89" s="29">
        <v>25.01</v>
      </c>
      <c r="H89" s="29">
        <v>7042.15</v>
      </c>
      <c r="I89" s="29">
        <v>102.89</v>
      </c>
      <c r="J89" s="29">
        <v>0</v>
      </c>
      <c r="K89" s="29">
        <v>58.72</v>
      </c>
      <c r="L89" s="29">
        <v>0</v>
      </c>
      <c r="M89" s="29">
        <v>0</v>
      </c>
      <c r="N89" s="29">
        <v>0</v>
      </c>
      <c r="O89" s="28"/>
      <c r="P89" s="29">
        <v>19371.61</v>
      </c>
    </row>
    <row r="90" spans="1:16" x14ac:dyDescent="0.3">
      <c r="A90" s="24" t="s">
        <v>163</v>
      </c>
      <c r="B90" s="29">
        <v>8366.9</v>
      </c>
      <c r="C90" s="29">
        <v>1645.3</v>
      </c>
      <c r="D90" s="29">
        <v>55.82</v>
      </c>
      <c r="E90" s="29">
        <v>1750.7</v>
      </c>
      <c r="F90" s="29">
        <v>0</v>
      </c>
      <c r="G90" s="29">
        <v>23.03</v>
      </c>
      <c r="H90" s="29">
        <v>7139.03</v>
      </c>
      <c r="I90" s="29">
        <v>106.47</v>
      </c>
      <c r="J90" s="29">
        <v>0</v>
      </c>
      <c r="K90" s="29">
        <v>60.03</v>
      </c>
      <c r="L90" s="29">
        <v>0</v>
      </c>
      <c r="M90" s="29">
        <v>0</v>
      </c>
      <c r="N90" s="29">
        <v>0</v>
      </c>
      <c r="O90" s="28"/>
      <c r="P90" s="29">
        <v>19147.28</v>
      </c>
    </row>
    <row r="91" spans="1:16" x14ac:dyDescent="0.3">
      <c r="A91" s="24" t="s">
        <v>164</v>
      </c>
      <c r="B91" s="29">
        <v>8161.24</v>
      </c>
      <c r="C91" s="29">
        <v>1627.66</v>
      </c>
      <c r="D91" s="29">
        <v>54.76</v>
      </c>
      <c r="E91" s="29">
        <v>1749.9</v>
      </c>
      <c r="F91" s="29">
        <v>0</v>
      </c>
      <c r="G91" s="29">
        <v>22.71</v>
      </c>
      <c r="H91" s="29">
        <v>7362.61</v>
      </c>
      <c r="I91" s="29">
        <v>112.1</v>
      </c>
      <c r="J91" s="29">
        <v>0</v>
      </c>
      <c r="K91" s="29">
        <v>62.17</v>
      </c>
      <c r="L91" s="29">
        <v>0</v>
      </c>
      <c r="M91" s="29">
        <v>0</v>
      </c>
      <c r="N91" s="29">
        <v>0</v>
      </c>
      <c r="O91" s="28"/>
      <c r="P91" s="29">
        <v>19153.150000000001</v>
      </c>
    </row>
    <row r="92" spans="1:16" x14ac:dyDescent="0.3">
      <c r="A92" s="24" t="s">
        <v>165</v>
      </c>
      <c r="B92" s="29">
        <v>8376.56</v>
      </c>
      <c r="C92" s="29">
        <v>1691.84</v>
      </c>
      <c r="D92" s="29">
        <v>55.78</v>
      </c>
      <c r="E92" s="29">
        <v>1820.55</v>
      </c>
      <c r="F92" s="29">
        <v>0</v>
      </c>
      <c r="G92" s="29">
        <v>24.91</v>
      </c>
      <c r="H92" s="29">
        <v>7956.11</v>
      </c>
      <c r="I92" s="29">
        <v>128.63999999999999</v>
      </c>
      <c r="J92" s="29">
        <v>0</v>
      </c>
      <c r="K92" s="29">
        <v>68.92</v>
      </c>
      <c r="L92" s="29">
        <v>0</v>
      </c>
      <c r="M92" s="29">
        <v>0</v>
      </c>
      <c r="N92" s="29">
        <v>0</v>
      </c>
      <c r="O92" s="28"/>
      <c r="P92" s="29">
        <v>20123.3</v>
      </c>
    </row>
    <row r="93" spans="1:16" x14ac:dyDescent="0.3">
      <c r="A93" s="24" t="s">
        <v>166</v>
      </c>
      <c r="B93" s="29">
        <v>8138.57</v>
      </c>
      <c r="C93" s="29">
        <v>1664.32</v>
      </c>
      <c r="D93" s="29">
        <v>54.48</v>
      </c>
      <c r="E93" s="29">
        <v>1819.19</v>
      </c>
      <c r="F93" s="29">
        <v>0</v>
      </c>
      <c r="G93" s="29">
        <v>27.28</v>
      </c>
      <c r="H93" s="29">
        <v>8151.93</v>
      </c>
      <c r="I93" s="29">
        <v>129.26</v>
      </c>
      <c r="J93" s="29">
        <v>0</v>
      </c>
      <c r="K93" s="29">
        <v>73.34</v>
      </c>
      <c r="L93" s="29">
        <v>0</v>
      </c>
      <c r="M93" s="29">
        <v>0</v>
      </c>
      <c r="N93" s="29">
        <v>0</v>
      </c>
      <c r="O93" s="28"/>
      <c r="P93" s="29">
        <v>20058.37</v>
      </c>
    </row>
    <row r="94" spans="1:16" x14ac:dyDescent="0.3">
      <c r="A94" s="24" t="s">
        <v>167</v>
      </c>
      <c r="B94" s="29">
        <v>7904.44</v>
      </c>
      <c r="C94" s="29">
        <v>1633.99</v>
      </c>
      <c r="D94" s="29">
        <v>53.52</v>
      </c>
      <c r="E94" s="29">
        <v>1825.7</v>
      </c>
      <c r="F94" s="29">
        <v>0</v>
      </c>
      <c r="G94" s="29">
        <v>30.61</v>
      </c>
      <c r="H94" s="29">
        <v>8244.31</v>
      </c>
      <c r="I94" s="29">
        <v>127.9</v>
      </c>
      <c r="J94" s="29">
        <v>0</v>
      </c>
      <c r="K94" s="29">
        <v>78.760000000000005</v>
      </c>
      <c r="L94" s="29">
        <v>0</v>
      </c>
      <c r="M94" s="29">
        <v>0</v>
      </c>
      <c r="N94" s="29">
        <v>0</v>
      </c>
      <c r="O94" s="28"/>
      <c r="P94" s="29">
        <v>19899.22</v>
      </c>
    </row>
    <row r="95" spans="1:16" x14ac:dyDescent="0.3">
      <c r="A95" s="24" t="s">
        <v>168</v>
      </c>
      <c r="B95" s="29">
        <v>7666.79</v>
      </c>
      <c r="C95" s="29">
        <v>1598.94</v>
      </c>
      <c r="D95" s="29">
        <v>52.62</v>
      </c>
      <c r="E95" s="29">
        <v>1821.41</v>
      </c>
      <c r="F95" s="29">
        <v>0</v>
      </c>
      <c r="G95" s="29">
        <v>34.06</v>
      </c>
      <c r="H95" s="29">
        <v>8212.5</v>
      </c>
      <c r="I95" s="29">
        <v>124.74</v>
      </c>
      <c r="J95" s="29">
        <v>0</v>
      </c>
      <c r="K95" s="29">
        <v>83.48</v>
      </c>
      <c r="L95" s="29">
        <v>0</v>
      </c>
      <c r="M95" s="29">
        <v>0</v>
      </c>
      <c r="N95" s="29">
        <v>0</v>
      </c>
      <c r="O95" s="28"/>
      <c r="P95" s="29">
        <v>19594.52</v>
      </c>
    </row>
    <row r="96" spans="1:16" x14ac:dyDescent="0.3">
      <c r="A96" s="24" t="s">
        <v>169</v>
      </c>
      <c r="B96" s="29">
        <v>7776.05</v>
      </c>
      <c r="C96" s="29">
        <v>1636.77</v>
      </c>
      <c r="D96" s="29">
        <v>53.5</v>
      </c>
      <c r="E96" s="29">
        <v>1863.74</v>
      </c>
      <c r="F96" s="29">
        <v>0</v>
      </c>
      <c r="G96" s="29">
        <v>38.04</v>
      </c>
      <c r="H96" s="29">
        <v>8362.4</v>
      </c>
      <c r="I96" s="29">
        <v>125.4</v>
      </c>
      <c r="J96" s="29">
        <v>8.6300000000000008</v>
      </c>
      <c r="K96" s="29">
        <v>89.4</v>
      </c>
      <c r="L96" s="29">
        <v>0</v>
      </c>
      <c r="M96" s="29">
        <v>0</v>
      </c>
      <c r="N96" s="29">
        <v>0</v>
      </c>
      <c r="O96" s="28"/>
      <c r="P96" s="29">
        <v>19953.96</v>
      </c>
    </row>
    <row r="97" spans="1:16" x14ac:dyDescent="0.3">
      <c r="A97" s="24" t="s">
        <v>170</v>
      </c>
      <c r="B97" s="29">
        <v>7746.41</v>
      </c>
      <c r="C97" s="29">
        <v>1642.64</v>
      </c>
      <c r="D97" s="29">
        <v>53.89</v>
      </c>
      <c r="E97" s="29">
        <v>1853.11</v>
      </c>
      <c r="F97" s="29">
        <v>0</v>
      </c>
      <c r="G97" s="29">
        <v>40.14</v>
      </c>
      <c r="H97" s="29">
        <v>8302.67</v>
      </c>
      <c r="I97" s="29">
        <v>127.25</v>
      </c>
      <c r="J97" s="29">
        <v>46.81</v>
      </c>
      <c r="K97" s="29">
        <v>89.54</v>
      </c>
      <c r="L97" s="29">
        <v>0</v>
      </c>
      <c r="M97" s="29">
        <v>0</v>
      </c>
      <c r="N97" s="29">
        <v>0</v>
      </c>
      <c r="O97" s="28"/>
      <c r="P97" s="29">
        <v>19902.46</v>
      </c>
    </row>
    <row r="98" spans="1:16" x14ac:dyDescent="0.3">
      <c r="A98" s="24" t="s">
        <v>171</v>
      </c>
      <c r="B98" s="29">
        <v>8060.79</v>
      </c>
      <c r="C98" s="29">
        <v>1723.89</v>
      </c>
      <c r="D98" s="29">
        <v>55.99</v>
      </c>
      <c r="E98" s="29">
        <v>1873.89</v>
      </c>
      <c r="F98" s="29">
        <v>0</v>
      </c>
      <c r="G98" s="29">
        <v>41.74</v>
      </c>
      <c r="H98" s="29">
        <v>8455.73</v>
      </c>
      <c r="I98" s="29">
        <v>134.55000000000001</v>
      </c>
      <c r="J98" s="29">
        <v>75.19</v>
      </c>
      <c r="K98" s="29">
        <v>89.96</v>
      </c>
      <c r="L98" s="29">
        <v>0</v>
      </c>
      <c r="M98" s="29">
        <v>0</v>
      </c>
      <c r="N98" s="29">
        <v>0</v>
      </c>
      <c r="O98" s="28"/>
      <c r="P98" s="29">
        <v>20511.72</v>
      </c>
    </row>
    <row r="99" spans="1:16" x14ac:dyDescent="0.3">
      <c r="A99" s="24" t="s">
        <v>172</v>
      </c>
      <c r="B99" s="29">
        <v>8232.06</v>
      </c>
      <c r="C99" s="29">
        <v>1773.78</v>
      </c>
      <c r="D99" s="29">
        <v>57.43</v>
      </c>
      <c r="E99" s="29">
        <v>1861.24</v>
      </c>
      <c r="F99" s="29">
        <v>0</v>
      </c>
      <c r="G99" s="29">
        <v>41.85</v>
      </c>
      <c r="H99" s="29">
        <v>8427.4500000000007</v>
      </c>
      <c r="I99" s="29">
        <v>142.47999999999999</v>
      </c>
      <c r="J99" s="29">
        <v>102.86</v>
      </c>
      <c r="K99" s="29">
        <v>87.46</v>
      </c>
      <c r="L99" s="29">
        <v>0</v>
      </c>
      <c r="M99" s="29">
        <v>0</v>
      </c>
      <c r="N99" s="29">
        <v>0</v>
      </c>
      <c r="O99" s="28"/>
      <c r="P99" s="29">
        <v>20726.61</v>
      </c>
    </row>
    <row r="100" spans="1:16" x14ac:dyDescent="0.3">
      <c r="A100" s="24" t="s">
        <v>173</v>
      </c>
      <c r="B100" s="29">
        <v>8498.99</v>
      </c>
      <c r="C100" s="29">
        <v>1832.23</v>
      </c>
      <c r="D100" s="29">
        <v>59.17</v>
      </c>
      <c r="E100" s="29">
        <v>1842.29</v>
      </c>
      <c r="F100" s="29">
        <v>0</v>
      </c>
      <c r="G100" s="29">
        <v>41</v>
      </c>
      <c r="H100" s="29">
        <v>8439.84</v>
      </c>
      <c r="I100" s="29">
        <v>146.37</v>
      </c>
      <c r="J100" s="29">
        <v>136.03</v>
      </c>
      <c r="K100" s="29">
        <v>87.37</v>
      </c>
      <c r="L100" s="29">
        <v>0</v>
      </c>
      <c r="M100" s="29">
        <v>0</v>
      </c>
      <c r="N100" s="29">
        <v>0</v>
      </c>
      <c r="O100" s="28"/>
      <c r="P100" s="29">
        <v>21083.29</v>
      </c>
    </row>
    <row r="101" spans="1:16" x14ac:dyDescent="0.3">
      <c r="A101" s="24" t="s">
        <v>174</v>
      </c>
      <c r="B101" s="29">
        <v>8123.66</v>
      </c>
      <c r="C101" s="29">
        <v>1748.61</v>
      </c>
      <c r="D101" s="29">
        <v>58.15</v>
      </c>
      <c r="E101" s="29">
        <v>1761.67</v>
      </c>
      <c r="F101" s="29">
        <v>0</v>
      </c>
      <c r="G101" s="29">
        <v>38.6</v>
      </c>
      <c r="H101" s="29">
        <v>7918.87</v>
      </c>
      <c r="I101" s="29">
        <v>144.37</v>
      </c>
      <c r="J101" s="29">
        <v>162.84</v>
      </c>
      <c r="K101" s="29">
        <v>84.11</v>
      </c>
      <c r="L101" s="29">
        <v>0</v>
      </c>
      <c r="M101" s="29">
        <v>0</v>
      </c>
      <c r="N101" s="29">
        <v>0</v>
      </c>
      <c r="O101" s="28"/>
      <c r="P101" s="29">
        <v>20040.87</v>
      </c>
    </row>
    <row r="102" spans="1:16" x14ac:dyDescent="0.3">
      <c r="A102" s="24" t="s">
        <v>175</v>
      </c>
      <c r="B102" s="29">
        <v>8205.14</v>
      </c>
      <c r="C102" s="29">
        <v>1749.52</v>
      </c>
      <c r="D102" s="29">
        <v>59.58</v>
      </c>
      <c r="E102" s="29">
        <v>1742.82</v>
      </c>
      <c r="F102" s="29">
        <v>0</v>
      </c>
      <c r="G102" s="29">
        <v>37.74</v>
      </c>
      <c r="H102" s="29">
        <v>7853.82</v>
      </c>
      <c r="I102" s="29">
        <v>138.47</v>
      </c>
      <c r="J102" s="29">
        <v>183.84</v>
      </c>
      <c r="K102" s="29">
        <v>90.16</v>
      </c>
      <c r="L102" s="29">
        <v>0</v>
      </c>
      <c r="M102" s="29">
        <v>0</v>
      </c>
      <c r="N102" s="29">
        <v>0</v>
      </c>
      <c r="O102" s="28"/>
      <c r="P102" s="29">
        <v>20061.09</v>
      </c>
    </row>
    <row r="103" spans="1:16" x14ac:dyDescent="0.3">
      <c r="A103" s="24" t="s">
        <v>176</v>
      </c>
      <c r="B103" s="29">
        <v>8699.85</v>
      </c>
      <c r="C103" s="29">
        <v>1837.66</v>
      </c>
      <c r="D103" s="29">
        <v>63.88</v>
      </c>
      <c r="E103" s="29">
        <v>1830.21</v>
      </c>
      <c r="F103" s="29">
        <v>0</v>
      </c>
      <c r="G103" s="29">
        <v>39.409999999999997</v>
      </c>
      <c r="H103" s="29">
        <v>8256.92</v>
      </c>
      <c r="I103" s="29">
        <v>136.13</v>
      </c>
      <c r="J103" s="29">
        <v>199.32</v>
      </c>
      <c r="K103" s="29">
        <v>102.78</v>
      </c>
      <c r="L103" s="29">
        <v>0</v>
      </c>
      <c r="M103" s="29">
        <v>0</v>
      </c>
      <c r="N103" s="29">
        <v>0</v>
      </c>
      <c r="O103" s="28"/>
      <c r="P103" s="29">
        <v>21166.16</v>
      </c>
    </row>
    <row r="104" spans="1:16" x14ac:dyDescent="0.3">
      <c r="A104" s="24" t="s">
        <v>177</v>
      </c>
      <c r="B104" s="29">
        <v>8266.08</v>
      </c>
      <c r="C104" s="29">
        <v>1738.22</v>
      </c>
      <c r="D104" s="29">
        <v>62.3</v>
      </c>
      <c r="E104" s="29">
        <v>1779.09</v>
      </c>
      <c r="F104" s="29">
        <v>0</v>
      </c>
      <c r="G104" s="29">
        <v>38.82</v>
      </c>
      <c r="H104" s="29">
        <v>7910.89</v>
      </c>
      <c r="I104" s="29">
        <v>126.39</v>
      </c>
      <c r="J104" s="29">
        <v>192.42</v>
      </c>
      <c r="K104" s="29">
        <v>103.83</v>
      </c>
      <c r="L104" s="29">
        <v>0</v>
      </c>
      <c r="M104" s="29">
        <v>0</v>
      </c>
      <c r="N104" s="29">
        <v>0</v>
      </c>
      <c r="O104" s="28"/>
      <c r="P104" s="29">
        <v>20218.03</v>
      </c>
    </row>
    <row r="105" spans="1:16" x14ac:dyDescent="0.3">
      <c r="A105" s="24" t="s">
        <v>178</v>
      </c>
      <c r="B105" s="29">
        <v>8729.92</v>
      </c>
      <c r="C105" s="29">
        <v>1842.22</v>
      </c>
      <c r="D105" s="29">
        <v>64.73</v>
      </c>
      <c r="E105" s="29">
        <v>1909.45</v>
      </c>
      <c r="F105" s="29">
        <v>0</v>
      </c>
      <c r="G105" s="29">
        <v>42.2</v>
      </c>
      <c r="H105" s="29">
        <v>8493.74</v>
      </c>
      <c r="I105" s="29">
        <v>124.41</v>
      </c>
      <c r="J105" s="29">
        <v>201.54</v>
      </c>
      <c r="K105" s="29">
        <v>111.99</v>
      </c>
      <c r="L105" s="29">
        <v>0</v>
      </c>
      <c r="M105" s="29">
        <v>0</v>
      </c>
      <c r="N105" s="29">
        <v>0</v>
      </c>
      <c r="O105" s="28"/>
      <c r="P105" s="29">
        <v>21520.2</v>
      </c>
    </row>
    <row r="106" spans="1:16" x14ac:dyDescent="0.3">
      <c r="A106" s="24" t="s">
        <v>179</v>
      </c>
      <c r="B106" s="29">
        <v>8559.39</v>
      </c>
      <c r="C106" s="29">
        <v>1828.56</v>
      </c>
      <c r="D106" s="29">
        <v>63.13</v>
      </c>
      <c r="E106" s="29">
        <v>1954.35</v>
      </c>
      <c r="F106" s="29">
        <v>0</v>
      </c>
      <c r="G106" s="29">
        <v>44.54</v>
      </c>
      <c r="H106" s="29">
        <v>8592.9</v>
      </c>
      <c r="I106" s="29">
        <v>123.15</v>
      </c>
      <c r="J106" s="29">
        <v>213.93</v>
      </c>
      <c r="K106" s="29">
        <v>108.68</v>
      </c>
      <c r="L106" s="29">
        <v>0</v>
      </c>
      <c r="M106" s="29">
        <v>0</v>
      </c>
      <c r="N106" s="29">
        <v>0</v>
      </c>
      <c r="O106" s="28"/>
      <c r="P106" s="29">
        <v>21488.639999999999</v>
      </c>
    </row>
    <row r="107" spans="1:16" x14ac:dyDescent="0.3">
      <c r="A107" s="24" t="s">
        <v>180</v>
      </c>
      <c r="B107" s="29">
        <v>8835.9500000000007</v>
      </c>
      <c r="C107" s="29">
        <v>1921</v>
      </c>
      <c r="D107" s="29">
        <v>63.84</v>
      </c>
      <c r="E107" s="29">
        <v>2075.67</v>
      </c>
      <c r="F107" s="29">
        <v>0</v>
      </c>
      <c r="G107" s="29">
        <v>48.56</v>
      </c>
      <c r="H107" s="29">
        <v>9112.16</v>
      </c>
      <c r="I107" s="29">
        <v>127.44</v>
      </c>
      <c r="J107" s="29">
        <v>253.52</v>
      </c>
      <c r="K107" s="29">
        <v>108.57</v>
      </c>
      <c r="L107" s="29">
        <v>0</v>
      </c>
      <c r="M107" s="29">
        <v>0</v>
      </c>
      <c r="N107" s="29">
        <v>0</v>
      </c>
      <c r="O107" s="28"/>
      <c r="P107" s="29">
        <v>22546.7</v>
      </c>
    </row>
    <row r="108" spans="1:16" x14ac:dyDescent="0.3">
      <c r="A108" s="24" t="s">
        <v>181</v>
      </c>
      <c r="B108" s="29">
        <v>9076.41</v>
      </c>
      <c r="C108" s="29">
        <v>2008.49</v>
      </c>
      <c r="D108" s="29">
        <v>64.42</v>
      </c>
      <c r="E108" s="29">
        <v>2156.2199999999998</v>
      </c>
      <c r="F108" s="29">
        <v>0</v>
      </c>
      <c r="G108" s="29">
        <v>51.36</v>
      </c>
      <c r="H108" s="29">
        <v>9503.92</v>
      </c>
      <c r="I108" s="29">
        <v>131.11000000000001</v>
      </c>
      <c r="J108" s="29">
        <v>298.70999999999998</v>
      </c>
      <c r="K108" s="29">
        <v>107.64</v>
      </c>
      <c r="L108" s="29">
        <v>0</v>
      </c>
      <c r="M108" s="29">
        <v>0</v>
      </c>
      <c r="N108" s="29">
        <v>0</v>
      </c>
      <c r="O108" s="28"/>
      <c r="P108" s="29">
        <v>23398.27</v>
      </c>
    </row>
    <row r="109" spans="1:16" x14ac:dyDescent="0.3">
      <c r="A109" s="24" t="s">
        <v>182</v>
      </c>
      <c r="B109" s="29">
        <v>8436.94</v>
      </c>
      <c r="C109" s="29">
        <v>1900.41</v>
      </c>
      <c r="D109" s="29">
        <v>60.92</v>
      </c>
      <c r="E109" s="29">
        <v>2044.3</v>
      </c>
      <c r="F109" s="29">
        <v>0</v>
      </c>
      <c r="G109" s="29">
        <v>49.32</v>
      </c>
      <c r="H109" s="29">
        <v>8910.1299999999992</v>
      </c>
      <c r="I109" s="29">
        <v>129.71</v>
      </c>
      <c r="J109" s="29">
        <v>317.45999999999998</v>
      </c>
      <c r="K109" s="29">
        <v>96.17</v>
      </c>
      <c r="L109" s="29">
        <v>0</v>
      </c>
      <c r="M109" s="29">
        <v>0</v>
      </c>
      <c r="N109" s="29">
        <v>0</v>
      </c>
      <c r="O109" s="28"/>
      <c r="P109" s="29">
        <v>21945.37</v>
      </c>
    </row>
    <row r="110" spans="1:16" x14ac:dyDescent="0.3">
      <c r="A110" s="24" t="s">
        <v>183</v>
      </c>
      <c r="B110" s="29">
        <v>8577.25</v>
      </c>
      <c r="C110" s="29">
        <v>1949.75</v>
      </c>
      <c r="D110" s="29">
        <v>62.46</v>
      </c>
      <c r="E110" s="29">
        <v>2009.17</v>
      </c>
      <c r="F110" s="29">
        <v>0</v>
      </c>
      <c r="G110" s="29">
        <v>47.9</v>
      </c>
      <c r="H110" s="29">
        <v>8852.2999999999993</v>
      </c>
      <c r="I110" s="29">
        <v>130.18</v>
      </c>
      <c r="J110" s="29">
        <v>327.48</v>
      </c>
      <c r="K110" s="29">
        <v>97.45</v>
      </c>
      <c r="L110" s="29">
        <v>0</v>
      </c>
      <c r="M110" s="29">
        <v>0</v>
      </c>
      <c r="N110" s="29">
        <v>0</v>
      </c>
      <c r="O110" s="28"/>
      <c r="P110" s="29">
        <v>22053.93</v>
      </c>
    </row>
    <row r="111" spans="1:16" x14ac:dyDescent="0.3">
      <c r="A111" s="24" t="s">
        <v>184</v>
      </c>
      <c r="B111" s="29">
        <v>9004.41</v>
      </c>
      <c r="C111" s="29">
        <v>2056.5500000000002</v>
      </c>
      <c r="D111" s="29">
        <v>66.88</v>
      </c>
      <c r="E111" s="29">
        <v>2035.49</v>
      </c>
      <c r="F111" s="29">
        <v>0</v>
      </c>
      <c r="G111" s="29">
        <v>47.74</v>
      </c>
      <c r="H111" s="29">
        <v>9030.8700000000008</v>
      </c>
      <c r="I111" s="29">
        <v>135.76</v>
      </c>
      <c r="J111" s="29">
        <v>339.26</v>
      </c>
      <c r="K111" s="29">
        <v>103.52</v>
      </c>
      <c r="L111" s="29">
        <v>0</v>
      </c>
      <c r="M111" s="29">
        <v>0</v>
      </c>
      <c r="N111" s="29">
        <v>0</v>
      </c>
      <c r="O111" s="28"/>
      <c r="P111" s="29">
        <v>22820.49</v>
      </c>
    </row>
    <row r="112" spans="1:16" x14ac:dyDescent="0.3">
      <c r="A112" s="24" t="s">
        <v>185</v>
      </c>
      <c r="B112" s="29">
        <v>9063.52</v>
      </c>
      <c r="C112" s="29">
        <v>2069.23</v>
      </c>
      <c r="D112" s="29">
        <v>68.819999999999993</v>
      </c>
      <c r="E112" s="29">
        <v>2001.26</v>
      </c>
      <c r="F112" s="29">
        <v>0</v>
      </c>
      <c r="G112" s="29">
        <v>45.65</v>
      </c>
      <c r="H112" s="29">
        <v>8893.85</v>
      </c>
      <c r="I112" s="29">
        <v>136.29</v>
      </c>
      <c r="J112" s="29">
        <v>336.6</v>
      </c>
      <c r="K112" s="29">
        <v>106.92</v>
      </c>
      <c r="L112" s="29">
        <v>0</v>
      </c>
      <c r="M112" s="29">
        <v>0</v>
      </c>
      <c r="N112" s="29">
        <v>0</v>
      </c>
      <c r="O112" s="28"/>
      <c r="P112" s="29">
        <v>22722.13</v>
      </c>
    </row>
    <row r="113" spans="1:16" x14ac:dyDescent="0.3">
      <c r="A113" s="24" t="s">
        <v>186</v>
      </c>
      <c r="B113" s="29">
        <v>9349.34</v>
      </c>
      <c r="C113" s="29">
        <v>2117.66</v>
      </c>
      <c r="D113" s="29">
        <v>71.5</v>
      </c>
      <c r="E113" s="29">
        <v>2007.32</v>
      </c>
      <c r="F113" s="29">
        <v>0</v>
      </c>
      <c r="G113" s="29">
        <v>48.11</v>
      </c>
      <c r="H113" s="29">
        <v>9121.16</v>
      </c>
      <c r="I113" s="29">
        <v>137.47999999999999</v>
      </c>
      <c r="J113" s="29">
        <v>345.93</v>
      </c>
      <c r="K113" s="29">
        <v>115.39</v>
      </c>
      <c r="L113" s="29">
        <v>0</v>
      </c>
      <c r="M113" s="29">
        <v>0</v>
      </c>
      <c r="N113" s="29">
        <v>0</v>
      </c>
      <c r="O113" s="28"/>
      <c r="P113" s="29">
        <v>23313.9</v>
      </c>
    </row>
    <row r="114" spans="1:16" x14ac:dyDescent="0.3">
      <c r="A114" s="24" t="s">
        <v>187</v>
      </c>
      <c r="B114" s="29">
        <v>9434.5400000000009</v>
      </c>
      <c r="C114" s="29">
        <v>2112.15</v>
      </c>
      <c r="D114" s="29">
        <v>72.92</v>
      </c>
      <c r="E114" s="29">
        <v>2096.37</v>
      </c>
      <c r="F114" s="29">
        <v>0</v>
      </c>
      <c r="G114" s="29">
        <v>51.61</v>
      </c>
      <c r="H114" s="29">
        <v>9335</v>
      </c>
      <c r="I114" s="29">
        <v>140.38</v>
      </c>
      <c r="J114" s="29">
        <v>368.57</v>
      </c>
      <c r="K114" s="29">
        <v>121.82</v>
      </c>
      <c r="L114" s="29">
        <v>0</v>
      </c>
      <c r="M114" s="29">
        <v>0</v>
      </c>
      <c r="N114" s="29">
        <v>0</v>
      </c>
      <c r="O114" s="28"/>
      <c r="P114" s="29">
        <v>23733.37</v>
      </c>
    </row>
    <row r="115" spans="1:16" x14ac:dyDescent="0.3">
      <c r="A115" s="24" t="s">
        <v>188</v>
      </c>
      <c r="B115" s="29">
        <v>9854.3700000000008</v>
      </c>
      <c r="C115" s="29">
        <v>2176.6799999999998</v>
      </c>
      <c r="D115" s="29">
        <v>76.09</v>
      </c>
      <c r="E115" s="29">
        <v>2291.0700000000002</v>
      </c>
      <c r="F115" s="29">
        <v>0</v>
      </c>
      <c r="G115" s="29">
        <v>58.18</v>
      </c>
      <c r="H115" s="29">
        <v>9976.84</v>
      </c>
      <c r="I115" s="29">
        <v>147.13999999999999</v>
      </c>
      <c r="J115" s="29">
        <v>412.44</v>
      </c>
      <c r="K115" s="29">
        <v>133.86000000000001</v>
      </c>
      <c r="L115" s="29">
        <v>0</v>
      </c>
      <c r="M115" s="29">
        <v>0</v>
      </c>
      <c r="N115" s="29">
        <v>0</v>
      </c>
      <c r="O115" s="28"/>
      <c r="P115" s="29">
        <v>25126.69</v>
      </c>
    </row>
    <row r="116" spans="1:16" x14ac:dyDescent="0.3">
      <c r="A116" s="24" t="s">
        <v>189</v>
      </c>
      <c r="B116" s="29">
        <v>10690.34</v>
      </c>
      <c r="C116" s="29">
        <v>2339.87</v>
      </c>
      <c r="D116" s="29">
        <v>81.150000000000006</v>
      </c>
      <c r="E116" s="29">
        <v>2529.17</v>
      </c>
      <c r="F116" s="29">
        <v>0</v>
      </c>
      <c r="G116" s="29">
        <v>66.45</v>
      </c>
      <c r="H116" s="29">
        <v>11007.29</v>
      </c>
      <c r="I116" s="29">
        <v>155.55000000000001</v>
      </c>
      <c r="J116" s="29">
        <v>474.7</v>
      </c>
      <c r="K116" s="29">
        <v>152.21</v>
      </c>
      <c r="L116" s="29">
        <v>0</v>
      </c>
      <c r="M116" s="29">
        <v>0</v>
      </c>
      <c r="N116" s="29">
        <v>0</v>
      </c>
      <c r="O116" s="28"/>
      <c r="P116" s="29">
        <v>27496.720000000001</v>
      </c>
    </row>
    <row r="117" spans="1:16" x14ac:dyDescent="0.3">
      <c r="A117" s="24" t="s">
        <v>190</v>
      </c>
      <c r="B117" s="29">
        <v>10504.42</v>
      </c>
      <c r="C117" s="29">
        <v>2290.83</v>
      </c>
      <c r="D117" s="29">
        <v>80.19</v>
      </c>
      <c r="E117" s="29">
        <v>2682.09</v>
      </c>
      <c r="F117" s="29">
        <v>0</v>
      </c>
      <c r="G117" s="29">
        <v>69.56</v>
      </c>
      <c r="H117" s="29">
        <v>11022.77</v>
      </c>
      <c r="I117" s="29">
        <v>158.41999999999999</v>
      </c>
      <c r="J117" s="29">
        <v>504.65</v>
      </c>
      <c r="K117" s="29">
        <v>154.99</v>
      </c>
      <c r="L117" s="29">
        <v>0</v>
      </c>
      <c r="M117" s="29">
        <v>0</v>
      </c>
      <c r="N117" s="29">
        <v>0</v>
      </c>
      <c r="O117" s="28"/>
      <c r="P117" s="29">
        <v>27467.94</v>
      </c>
    </row>
    <row r="118" spans="1:16" x14ac:dyDescent="0.3">
      <c r="A118" s="24" t="s">
        <v>191</v>
      </c>
      <c r="B118" s="29">
        <v>10061.35</v>
      </c>
      <c r="C118" s="29">
        <v>2213.75</v>
      </c>
      <c r="D118" s="29">
        <v>77.61</v>
      </c>
      <c r="E118" s="29">
        <v>2664.4</v>
      </c>
      <c r="F118" s="29">
        <v>0</v>
      </c>
      <c r="G118" s="29">
        <v>69.790000000000006</v>
      </c>
      <c r="H118" s="29">
        <v>10684.63</v>
      </c>
      <c r="I118" s="29">
        <v>158.63</v>
      </c>
      <c r="J118" s="29">
        <v>520.11</v>
      </c>
      <c r="K118" s="29">
        <v>152.16</v>
      </c>
      <c r="L118" s="29">
        <v>0</v>
      </c>
      <c r="M118" s="29">
        <v>0</v>
      </c>
      <c r="N118" s="29">
        <v>0</v>
      </c>
      <c r="O118" s="28"/>
      <c r="P118" s="29">
        <v>26602.42</v>
      </c>
    </row>
    <row r="119" spans="1:16" x14ac:dyDescent="0.3">
      <c r="A119" s="24" t="s">
        <v>192</v>
      </c>
      <c r="B119" s="29">
        <v>10504.2</v>
      </c>
      <c r="C119" s="29">
        <v>2337.42</v>
      </c>
      <c r="D119" s="29">
        <v>80.849999999999994</v>
      </c>
      <c r="E119" s="29">
        <v>2789.98</v>
      </c>
      <c r="F119" s="29">
        <v>0</v>
      </c>
      <c r="G119" s="29">
        <v>73.38</v>
      </c>
      <c r="H119" s="29">
        <v>11124.59</v>
      </c>
      <c r="I119" s="29">
        <v>165.17</v>
      </c>
      <c r="J119" s="29">
        <v>560.70000000000005</v>
      </c>
      <c r="K119" s="29">
        <v>160.94999999999999</v>
      </c>
      <c r="L119" s="29">
        <v>0</v>
      </c>
      <c r="M119" s="29">
        <v>0</v>
      </c>
      <c r="N119" s="29">
        <v>0</v>
      </c>
      <c r="O119" s="28"/>
      <c r="P119" s="29">
        <v>27797.24</v>
      </c>
    </row>
    <row r="120" spans="1:16" x14ac:dyDescent="0.3">
      <c r="A120" s="24" t="s">
        <v>193</v>
      </c>
      <c r="B120" s="29">
        <v>10550.67</v>
      </c>
      <c r="C120" s="29">
        <v>2374.96</v>
      </c>
      <c r="D120" s="29">
        <v>81.45</v>
      </c>
      <c r="E120" s="29">
        <v>2788.24</v>
      </c>
      <c r="F120" s="29">
        <v>0</v>
      </c>
      <c r="G120" s="29">
        <v>74.34</v>
      </c>
      <c r="H120" s="29">
        <v>11130.94</v>
      </c>
      <c r="I120" s="29">
        <v>164.61</v>
      </c>
      <c r="J120" s="29">
        <v>579.59</v>
      </c>
      <c r="K120" s="29">
        <v>162.5</v>
      </c>
      <c r="L120" s="29">
        <v>0</v>
      </c>
      <c r="M120" s="29">
        <v>0</v>
      </c>
      <c r="N120" s="29">
        <v>0</v>
      </c>
      <c r="O120" s="28"/>
      <c r="P120" s="29">
        <v>27907.3</v>
      </c>
    </row>
    <row r="121" spans="1:16" x14ac:dyDescent="0.3">
      <c r="A121" s="24" t="s">
        <v>194</v>
      </c>
      <c r="B121" s="29">
        <v>10162.299999999999</v>
      </c>
      <c r="C121" s="29">
        <v>2308.4499999999998</v>
      </c>
      <c r="D121" s="29">
        <v>79.47</v>
      </c>
      <c r="E121" s="29">
        <v>2637.94</v>
      </c>
      <c r="F121" s="29">
        <v>0</v>
      </c>
      <c r="G121" s="29">
        <v>73.489999999999995</v>
      </c>
      <c r="H121" s="29">
        <v>10714.43</v>
      </c>
      <c r="I121" s="29">
        <v>157.97</v>
      </c>
      <c r="J121" s="29">
        <v>579.89</v>
      </c>
      <c r="K121" s="29">
        <v>156.69999999999999</v>
      </c>
      <c r="L121" s="29">
        <v>0</v>
      </c>
      <c r="M121" s="29">
        <v>0</v>
      </c>
      <c r="N121" s="29">
        <v>0</v>
      </c>
      <c r="O121" s="28"/>
      <c r="P121" s="29">
        <v>26870.65</v>
      </c>
    </row>
    <row r="122" spans="1:16" x14ac:dyDescent="0.3">
      <c r="A122" s="24" t="s">
        <v>195</v>
      </c>
      <c r="B122" s="29">
        <v>10873.38</v>
      </c>
      <c r="C122" s="29">
        <v>2470.3200000000002</v>
      </c>
      <c r="D122" s="29">
        <v>84.63</v>
      </c>
      <c r="E122" s="29">
        <v>2723.23</v>
      </c>
      <c r="F122" s="29">
        <v>0</v>
      </c>
      <c r="G122" s="29">
        <v>78.3</v>
      </c>
      <c r="H122" s="29">
        <v>11340.4</v>
      </c>
      <c r="I122" s="29">
        <v>157.51</v>
      </c>
      <c r="J122" s="29">
        <v>613.38</v>
      </c>
      <c r="K122" s="29">
        <v>167.19</v>
      </c>
      <c r="L122" s="29">
        <v>0</v>
      </c>
      <c r="M122" s="29">
        <v>0</v>
      </c>
      <c r="N122" s="29">
        <v>0</v>
      </c>
      <c r="O122" s="28"/>
      <c r="P122" s="29">
        <v>28508.34</v>
      </c>
    </row>
    <row r="123" spans="1:16" x14ac:dyDescent="0.3">
      <c r="A123" s="24" t="s">
        <v>196</v>
      </c>
      <c r="B123" s="29">
        <v>9900.7000000000007</v>
      </c>
      <c r="C123" s="29">
        <v>2253.84</v>
      </c>
      <c r="D123" s="29">
        <v>79.150000000000006</v>
      </c>
      <c r="E123" s="29">
        <v>2500.67</v>
      </c>
      <c r="F123" s="29">
        <v>0</v>
      </c>
      <c r="G123" s="29">
        <v>75.319999999999993</v>
      </c>
      <c r="H123" s="29">
        <v>10438.370000000001</v>
      </c>
      <c r="I123" s="29">
        <v>145.78</v>
      </c>
      <c r="J123" s="29">
        <v>589.79</v>
      </c>
      <c r="K123" s="29">
        <v>152.79</v>
      </c>
      <c r="L123" s="29">
        <v>0</v>
      </c>
      <c r="M123" s="29">
        <v>0</v>
      </c>
      <c r="N123" s="29">
        <v>0</v>
      </c>
      <c r="O123" s="28"/>
      <c r="P123" s="29">
        <v>26136.400000000001</v>
      </c>
    </row>
    <row r="124" spans="1:16" x14ac:dyDescent="0.3">
      <c r="A124" s="24" t="s">
        <v>197</v>
      </c>
      <c r="B124" s="29">
        <v>10260.549999999999</v>
      </c>
      <c r="C124" s="29">
        <v>2317.89</v>
      </c>
      <c r="D124" s="29">
        <v>82.28</v>
      </c>
      <c r="E124" s="29">
        <v>2616.77</v>
      </c>
      <c r="F124" s="29">
        <v>0</v>
      </c>
      <c r="G124" s="29">
        <v>79.23</v>
      </c>
      <c r="H124" s="29">
        <v>10877.85</v>
      </c>
      <c r="I124" s="29">
        <v>147.4</v>
      </c>
      <c r="J124" s="29">
        <v>615.87</v>
      </c>
      <c r="K124" s="29">
        <v>159.66999999999999</v>
      </c>
      <c r="L124" s="29">
        <v>0</v>
      </c>
      <c r="M124" s="29">
        <v>0</v>
      </c>
      <c r="N124" s="29">
        <v>0</v>
      </c>
      <c r="O124" s="28"/>
      <c r="P124" s="29">
        <v>27157.5</v>
      </c>
    </row>
    <row r="125" spans="1:16" x14ac:dyDescent="0.3">
      <c r="A125" s="24" t="s">
        <v>198</v>
      </c>
      <c r="B125" s="29">
        <v>10267.450000000001</v>
      </c>
      <c r="C125" s="29">
        <v>2297.8200000000002</v>
      </c>
      <c r="D125" s="29">
        <v>83.58</v>
      </c>
      <c r="E125" s="29">
        <v>2701.24</v>
      </c>
      <c r="F125" s="29">
        <v>0</v>
      </c>
      <c r="G125" s="29">
        <v>82.39</v>
      </c>
      <c r="H125" s="29">
        <v>11155.7</v>
      </c>
      <c r="I125" s="29">
        <v>154.66</v>
      </c>
      <c r="J125" s="29">
        <v>637.99</v>
      </c>
      <c r="K125" s="29">
        <v>163.1</v>
      </c>
      <c r="L125" s="29">
        <v>0</v>
      </c>
      <c r="M125" s="29">
        <v>0</v>
      </c>
      <c r="N125" s="29">
        <v>0</v>
      </c>
      <c r="O125" s="28"/>
      <c r="P125" s="29">
        <v>27543.93</v>
      </c>
    </row>
    <row r="126" spans="1:16" x14ac:dyDescent="0.3">
      <c r="A126" s="24" t="s">
        <v>199</v>
      </c>
      <c r="B126" s="29">
        <v>9597.44</v>
      </c>
      <c r="C126" s="29">
        <v>2125.4499999999998</v>
      </c>
      <c r="D126" s="29">
        <v>80.05</v>
      </c>
      <c r="E126" s="29">
        <v>2707.36</v>
      </c>
      <c r="F126" s="29">
        <v>0</v>
      </c>
      <c r="G126" s="29">
        <v>81.53</v>
      </c>
      <c r="H126" s="29">
        <v>10857.61</v>
      </c>
      <c r="I126" s="29">
        <v>160.52000000000001</v>
      </c>
      <c r="J126" s="29">
        <v>634.77</v>
      </c>
      <c r="K126" s="29">
        <v>157.15</v>
      </c>
      <c r="L126" s="29">
        <v>0</v>
      </c>
      <c r="M126" s="29">
        <v>0</v>
      </c>
      <c r="N126" s="29">
        <v>0</v>
      </c>
      <c r="O126" s="28"/>
      <c r="P126" s="29">
        <v>26401.88</v>
      </c>
    </row>
    <row r="127" spans="1:16" x14ac:dyDescent="0.3">
      <c r="A127" s="24" t="s">
        <v>200</v>
      </c>
      <c r="B127" s="29">
        <v>9780.07</v>
      </c>
      <c r="C127" s="29">
        <v>2142.42</v>
      </c>
      <c r="D127" s="29">
        <v>82.51</v>
      </c>
      <c r="E127" s="29">
        <v>2904.55</v>
      </c>
      <c r="F127" s="29">
        <v>0</v>
      </c>
      <c r="G127" s="29">
        <v>85.94</v>
      </c>
      <c r="H127" s="29">
        <v>11405.74</v>
      </c>
      <c r="I127" s="29">
        <v>176.22</v>
      </c>
      <c r="J127" s="29">
        <v>671.17</v>
      </c>
      <c r="K127" s="29">
        <v>164.1</v>
      </c>
      <c r="L127" s="29">
        <v>0</v>
      </c>
      <c r="M127" s="29">
        <v>0</v>
      </c>
      <c r="N127" s="29">
        <v>0</v>
      </c>
      <c r="O127" s="28"/>
      <c r="P127" s="29">
        <v>27412.720000000001</v>
      </c>
    </row>
    <row r="128" spans="1:16" x14ac:dyDescent="0.3">
      <c r="A128" s="24" t="s">
        <v>201</v>
      </c>
      <c r="B128" s="29">
        <v>8197.69</v>
      </c>
      <c r="C128" s="29">
        <v>1782.55</v>
      </c>
      <c r="D128" s="29">
        <v>73.17</v>
      </c>
      <c r="E128" s="29">
        <v>2749.14</v>
      </c>
      <c r="F128" s="29">
        <v>0</v>
      </c>
      <c r="G128" s="29">
        <v>80.61</v>
      </c>
      <c r="H128" s="29">
        <v>10247.83</v>
      </c>
      <c r="I128" s="29">
        <v>177.47</v>
      </c>
      <c r="J128" s="29">
        <v>661.18</v>
      </c>
      <c r="K128" s="29">
        <v>142.18</v>
      </c>
      <c r="L128" s="29">
        <v>0</v>
      </c>
      <c r="M128" s="29">
        <v>0</v>
      </c>
      <c r="N128" s="29">
        <v>0</v>
      </c>
      <c r="O128" s="28"/>
      <c r="P128" s="29">
        <v>24111.8</v>
      </c>
    </row>
    <row r="129" spans="1:16" x14ac:dyDescent="0.3">
      <c r="A129" s="24" t="s">
        <v>202</v>
      </c>
      <c r="B129" s="29">
        <v>9858.0300000000007</v>
      </c>
      <c r="C129" s="29">
        <v>2148.6</v>
      </c>
      <c r="D129" s="29">
        <v>84.66</v>
      </c>
      <c r="E129" s="29">
        <v>3046.48</v>
      </c>
      <c r="F129" s="29">
        <v>0</v>
      </c>
      <c r="G129" s="29">
        <v>91.9</v>
      </c>
      <c r="H129" s="29">
        <v>11824.41</v>
      </c>
      <c r="I129" s="29">
        <v>190.53</v>
      </c>
      <c r="J129" s="29">
        <v>729.52</v>
      </c>
      <c r="K129" s="29">
        <v>165.35</v>
      </c>
      <c r="L129" s="29">
        <v>0</v>
      </c>
      <c r="M129" s="29">
        <v>0</v>
      </c>
      <c r="N129" s="29">
        <v>0</v>
      </c>
      <c r="O129" s="28"/>
      <c r="P129" s="29">
        <v>28139.47</v>
      </c>
    </row>
    <row r="130" spans="1:16" x14ac:dyDescent="0.3">
      <c r="A130" s="24" t="s">
        <v>203</v>
      </c>
      <c r="B130" s="29">
        <v>9382.56</v>
      </c>
      <c r="C130" s="29">
        <v>2062.4499999999998</v>
      </c>
      <c r="D130" s="29">
        <v>81.430000000000007</v>
      </c>
      <c r="E130" s="29">
        <v>2847.09</v>
      </c>
      <c r="F130" s="29">
        <v>0</v>
      </c>
      <c r="G130" s="29">
        <v>90.19</v>
      </c>
      <c r="H130" s="29">
        <v>11175.72</v>
      </c>
      <c r="I130" s="29">
        <v>179.2</v>
      </c>
      <c r="J130" s="29">
        <v>706.54</v>
      </c>
      <c r="K130" s="29">
        <v>152.38999999999999</v>
      </c>
      <c r="L130" s="29">
        <v>0</v>
      </c>
      <c r="M130" s="29">
        <v>0</v>
      </c>
      <c r="N130" s="29">
        <v>0</v>
      </c>
      <c r="O130" s="28"/>
      <c r="P130" s="29">
        <v>26677.57</v>
      </c>
    </row>
    <row r="131" spans="1:16" x14ac:dyDescent="0.3">
      <c r="A131" s="24" t="s">
        <v>204</v>
      </c>
      <c r="B131" s="29">
        <v>10662.23</v>
      </c>
      <c r="C131" s="29">
        <v>2369.1999999999998</v>
      </c>
      <c r="D131" s="29">
        <v>90.72</v>
      </c>
      <c r="E131" s="29">
        <v>2946.44</v>
      </c>
      <c r="F131" s="29">
        <v>0</v>
      </c>
      <c r="G131" s="29">
        <v>100.19</v>
      </c>
      <c r="H131" s="29">
        <v>12054.3</v>
      </c>
      <c r="I131" s="29">
        <v>179.52</v>
      </c>
      <c r="J131" s="29">
        <v>757.12</v>
      </c>
      <c r="K131" s="29">
        <v>164.46</v>
      </c>
      <c r="L131" s="29">
        <v>0</v>
      </c>
      <c r="M131" s="29">
        <v>0</v>
      </c>
      <c r="N131" s="29">
        <v>0</v>
      </c>
      <c r="O131" s="28"/>
      <c r="P131" s="29">
        <v>29324.17</v>
      </c>
    </row>
    <row r="132" spans="1:16" x14ac:dyDescent="0.3">
      <c r="A132" s="24" t="s">
        <v>205</v>
      </c>
      <c r="B132" s="29">
        <v>10339.1</v>
      </c>
      <c r="C132" s="29">
        <v>2323.9499999999998</v>
      </c>
      <c r="D132" s="29">
        <v>89.01</v>
      </c>
      <c r="E132" s="29">
        <v>2726.23</v>
      </c>
      <c r="F132" s="29">
        <v>0</v>
      </c>
      <c r="G132" s="29">
        <v>99.96</v>
      </c>
      <c r="H132" s="29">
        <v>11270.15</v>
      </c>
      <c r="I132" s="29">
        <v>165.82</v>
      </c>
      <c r="J132" s="29">
        <v>738.94</v>
      </c>
      <c r="K132" s="29">
        <v>151.72</v>
      </c>
      <c r="L132" s="29">
        <v>0</v>
      </c>
      <c r="M132" s="29">
        <v>0</v>
      </c>
      <c r="N132" s="29">
        <v>0</v>
      </c>
      <c r="O132" s="28"/>
      <c r="P132" s="29">
        <v>27904.880000000001</v>
      </c>
    </row>
    <row r="133" spans="1:16" x14ac:dyDescent="0.3">
      <c r="A133" s="24" t="s">
        <v>206</v>
      </c>
      <c r="B133" s="29">
        <v>11526.87</v>
      </c>
      <c r="C133" s="29">
        <v>2600.11</v>
      </c>
      <c r="D133" s="29">
        <v>98.42</v>
      </c>
      <c r="E133" s="29">
        <v>2963.57</v>
      </c>
      <c r="F133" s="29">
        <v>0</v>
      </c>
      <c r="G133" s="29">
        <v>111.05</v>
      </c>
      <c r="H133" s="29">
        <v>11823.55</v>
      </c>
      <c r="I133" s="29">
        <v>168.42</v>
      </c>
      <c r="J133" s="29">
        <v>787.3</v>
      </c>
      <c r="K133" s="29">
        <v>163.58000000000001</v>
      </c>
      <c r="L133" s="29">
        <v>0</v>
      </c>
      <c r="M133" s="29">
        <v>0</v>
      </c>
      <c r="N133" s="29">
        <v>0</v>
      </c>
      <c r="O133" s="28"/>
      <c r="P133" s="29">
        <v>30242.87</v>
      </c>
    </row>
    <row r="134" spans="1:16" x14ac:dyDescent="0.3">
      <c r="A134" s="24" t="s">
        <v>207</v>
      </c>
      <c r="B134" s="29">
        <v>11215.33</v>
      </c>
      <c r="C134" s="29">
        <v>2532.75</v>
      </c>
      <c r="D134" s="29">
        <v>97.8</v>
      </c>
      <c r="E134" s="29">
        <v>2844.56</v>
      </c>
      <c r="F134" s="29">
        <v>0</v>
      </c>
      <c r="G134" s="29">
        <v>113.01</v>
      </c>
      <c r="H134" s="29">
        <v>10991.89</v>
      </c>
      <c r="I134" s="29">
        <v>165.69</v>
      </c>
      <c r="J134" s="29">
        <v>780.77</v>
      </c>
      <c r="K134" s="29">
        <v>155.18</v>
      </c>
      <c r="L134" s="29">
        <v>0</v>
      </c>
      <c r="M134" s="29">
        <v>0</v>
      </c>
      <c r="N134" s="29">
        <v>0</v>
      </c>
      <c r="O134" s="28"/>
      <c r="P134" s="29">
        <v>28896.97</v>
      </c>
    </row>
    <row r="135" spans="1:16" x14ac:dyDescent="0.3">
      <c r="A135" s="24" t="s">
        <v>208</v>
      </c>
      <c r="B135" s="29">
        <v>11610.93</v>
      </c>
      <c r="C135" s="29">
        <v>2613.77</v>
      </c>
      <c r="D135" s="29">
        <v>102.47</v>
      </c>
      <c r="E135" s="29">
        <v>2910.59</v>
      </c>
      <c r="F135" s="29">
        <v>0</v>
      </c>
      <c r="G135" s="29">
        <v>121.59</v>
      </c>
      <c r="H135" s="29">
        <v>10944.93</v>
      </c>
      <c r="I135" s="29">
        <v>173.23</v>
      </c>
      <c r="J135" s="29">
        <v>810.34</v>
      </c>
      <c r="K135" s="29">
        <v>160.07</v>
      </c>
      <c r="L135" s="29">
        <v>0</v>
      </c>
      <c r="M135" s="29">
        <v>0</v>
      </c>
      <c r="N135" s="29">
        <v>0</v>
      </c>
      <c r="O135" s="28"/>
      <c r="P135" s="29">
        <v>29447.91</v>
      </c>
    </row>
    <row r="136" spans="1:16" x14ac:dyDescent="0.3">
      <c r="A136" s="24" t="s">
        <v>209</v>
      </c>
      <c r="B136" s="29">
        <v>11705.1</v>
      </c>
      <c r="C136" s="29">
        <v>2646.89</v>
      </c>
      <c r="D136" s="29">
        <v>105.28</v>
      </c>
      <c r="E136" s="29">
        <v>2860.04</v>
      </c>
      <c r="F136" s="29">
        <v>0</v>
      </c>
      <c r="G136" s="29">
        <v>130.38999999999999</v>
      </c>
      <c r="H136" s="29">
        <v>10938.76</v>
      </c>
      <c r="I136" s="29">
        <v>180.42</v>
      </c>
      <c r="J136" s="29">
        <v>831.06</v>
      </c>
      <c r="K136" s="29">
        <v>150.72</v>
      </c>
      <c r="L136" s="29">
        <v>0</v>
      </c>
      <c r="M136" s="29">
        <v>0</v>
      </c>
      <c r="N136" s="29">
        <v>0</v>
      </c>
      <c r="O136" s="28"/>
      <c r="P136" s="29">
        <v>29548.67</v>
      </c>
    </row>
    <row r="137" spans="1:16" x14ac:dyDescent="0.3">
      <c r="A137" s="24" t="s">
        <v>210</v>
      </c>
      <c r="B137" s="29">
        <v>11866.82</v>
      </c>
      <c r="C137" s="29">
        <v>2634.77</v>
      </c>
      <c r="D137" s="29">
        <v>108.71</v>
      </c>
      <c r="E137" s="29">
        <v>2841.12</v>
      </c>
      <c r="F137" s="29">
        <v>0</v>
      </c>
      <c r="G137" s="29">
        <v>138.91999999999999</v>
      </c>
      <c r="H137" s="29">
        <v>10934.17</v>
      </c>
      <c r="I137" s="29">
        <v>185.41</v>
      </c>
      <c r="J137" s="29">
        <v>839.59</v>
      </c>
      <c r="K137" s="29">
        <v>185.72</v>
      </c>
      <c r="L137" s="29">
        <v>0</v>
      </c>
      <c r="M137" s="29">
        <v>0</v>
      </c>
      <c r="N137" s="29">
        <v>0</v>
      </c>
      <c r="O137" s="28"/>
      <c r="P137" s="29">
        <v>29735.24</v>
      </c>
    </row>
    <row r="138" spans="1:16" x14ac:dyDescent="0.3">
      <c r="A138" s="24" t="s">
        <v>211</v>
      </c>
      <c r="B138" s="29">
        <v>11111.21</v>
      </c>
      <c r="C138" s="29">
        <v>2461.39</v>
      </c>
      <c r="D138" s="29">
        <v>102.58</v>
      </c>
      <c r="E138" s="29">
        <v>2695.31</v>
      </c>
      <c r="F138" s="29">
        <v>0</v>
      </c>
      <c r="G138" s="29">
        <v>140.80000000000001</v>
      </c>
      <c r="H138" s="29">
        <v>10509.09</v>
      </c>
      <c r="I138" s="29">
        <v>179.89</v>
      </c>
      <c r="J138" s="29">
        <v>803.73</v>
      </c>
      <c r="K138" s="29">
        <v>179.45</v>
      </c>
      <c r="L138" s="29">
        <v>0</v>
      </c>
      <c r="M138" s="29">
        <v>0</v>
      </c>
      <c r="N138" s="29">
        <v>0</v>
      </c>
      <c r="O138" s="28"/>
      <c r="P138" s="29">
        <v>28183.45</v>
      </c>
    </row>
    <row r="139" spans="1:16" x14ac:dyDescent="0.3">
      <c r="A139" s="24" t="s">
        <v>212</v>
      </c>
      <c r="B139" s="29">
        <v>11411.41</v>
      </c>
      <c r="C139" s="29">
        <v>2529.71</v>
      </c>
      <c r="D139" s="29">
        <v>104.44</v>
      </c>
      <c r="E139" s="29">
        <v>2751.98</v>
      </c>
      <c r="F139" s="29">
        <v>0</v>
      </c>
      <c r="G139" s="29">
        <v>150.85</v>
      </c>
      <c r="H139" s="29">
        <v>11190.62</v>
      </c>
      <c r="I139" s="29">
        <v>182.77</v>
      </c>
      <c r="J139" s="29">
        <v>818.58</v>
      </c>
      <c r="K139" s="29">
        <v>189.74</v>
      </c>
      <c r="L139" s="29">
        <v>0</v>
      </c>
      <c r="M139" s="29">
        <v>0</v>
      </c>
      <c r="N139" s="29">
        <v>0</v>
      </c>
      <c r="O139" s="28"/>
      <c r="P139" s="29">
        <v>29330.12</v>
      </c>
    </row>
    <row r="140" spans="1:16" x14ac:dyDescent="0.3">
      <c r="A140" s="24" t="s">
        <v>213</v>
      </c>
      <c r="B140" s="29">
        <v>12041.16</v>
      </c>
      <c r="C140" s="29">
        <v>2679.96</v>
      </c>
      <c r="D140" s="29">
        <v>111.98</v>
      </c>
      <c r="E140" s="29">
        <v>2988.09</v>
      </c>
      <c r="F140" s="29">
        <v>0</v>
      </c>
      <c r="G140" s="29">
        <v>168.74</v>
      </c>
      <c r="H140" s="29">
        <v>12358.83</v>
      </c>
      <c r="I140" s="29">
        <v>174.25</v>
      </c>
      <c r="J140" s="29">
        <v>777.72</v>
      </c>
      <c r="K140" s="29">
        <v>176.82</v>
      </c>
      <c r="L140" s="29">
        <v>0</v>
      </c>
      <c r="M140" s="29">
        <v>0</v>
      </c>
      <c r="N140" s="29">
        <v>0</v>
      </c>
      <c r="O140" s="28"/>
      <c r="P140" s="29">
        <v>31477.55</v>
      </c>
    </row>
    <row r="141" spans="1:16" x14ac:dyDescent="0.3">
      <c r="A141" s="24" t="s">
        <v>214</v>
      </c>
      <c r="B141" s="29">
        <v>11885.21</v>
      </c>
      <c r="C141" s="29">
        <v>2671.52</v>
      </c>
      <c r="D141" s="29">
        <v>111.47</v>
      </c>
      <c r="E141" s="29">
        <v>2992.03</v>
      </c>
      <c r="F141" s="29">
        <v>0</v>
      </c>
      <c r="G141" s="29">
        <v>164.41</v>
      </c>
      <c r="H141" s="29">
        <v>12615.68</v>
      </c>
      <c r="I141" s="29">
        <v>173.29</v>
      </c>
      <c r="J141" s="29">
        <v>785.79</v>
      </c>
      <c r="K141" s="29">
        <v>177.64</v>
      </c>
      <c r="L141" s="29">
        <v>0</v>
      </c>
      <c r="M141" s="29">
        <v>0</v>
      </c>
      <c r="N141" s="29">
        <v>0</v>
      </c>
      <c r="O141" s="28"/>
      <c r="P141" s="29">
        <v>31577.05</v>
      </c>
    </row>
    <row r="142" spans="1:16" x14ac:dyDescent="0.3">
      <c r="A142" s="24" t="s">
        <v>215</v>
      </c>
      <c r="B142" s="29">
        <v>12042.46</v>
      </c>
      <c r="C142" s="29">
        <v>2746.09</v>
      </c>
      <c r="D142" s="29">
        <v>114.09</v>
      </c>
      <c r="E142" s="29">
        <v>3054.87</v>
      </c>
      <c r="F142" s="29">
        <v>0</v>
      </c>
      <c r="G142" s="29">
        <v>154.36000000000001</v>
      </c>
      <c r="H142" s="29">
        <v>13014.78</v>
      </c>
      <c r="I142" s="29">
        <v>172.66</v>
      </c>
      <c r="J142" s="29">
        <v>805.63</v>
      </c>
      <c r="K142" s="29">
        <v>182.15</v>
      </c>
      <c r="L142" s="29">
        <v>0</v>
      </c>
      <c r="M142" s="29">
        <v>0</v>
      </c>
      <c r="N142" s="29">
        <v>0</v>
      </c>
      <c r="O142" s="28"/>
      <c r="P142" s="29">
        <v>32287.11</v>
      </c>
    </row>
    <row r="143" spans="1:16" x14ac:dyDescent="0.3">
      <c r="A143" s="24" t="s">
        <v>216</v>
      </c>
      <c r="B143" s="29">
        <v>12804.72</v>
      </c>
      <c r="C143" s="29">
        <v>2958.49</v>
      </c>
      <c r="D143" s="29">
        <v>122.34</v>
      </c>
      <c r="E143" s="29">
        <v>3249.8</v>
      </c>
      <c r="F143" s="29">
        <v>0</v>
      </c>
      <c r="G143" s="29">
        <v>148.94999999999999</v>
      </c>
      <c r="H143" s="29">
        <v>13931.5</v>
      </c>
      <c r="I143" s="29">
        <v>178.58</v>
      </c>
      <c r="J143" s="29">
        <v>860.36</v>
      </c>
      <c r="K143" s="29">
        <v>198.8</v>
      </c>
      <c r="L143" s="29">
        <v>0</v>
      </c>
      <c r="M143" s="29">
        <v>0</v>
      </c>
      <c r="N143" s="29">
        <v>0</v>
      </c>
      <c r="O143" s="28"/>
      <c r="P143" s="29">
        <v>34453.54</v>
      </c>
    </row>
    <row r="144" spans="1:16" x14ac:dyDescent="0.3">
      <c r="A144" s="24" t="s">
        <v>217</v>
      </c>
      <c r="B144" s="29">
        <v>12423.76</v>
      </c>
      <c r="C144" s="29">
        <v>2898.35</v>
      </c>
      <c r="D144" s="29">
        <v>120.84</v>
      </c>
      <c r="E144" s="29">
        <v>3201.07</v>
      </c>
      <c r="F144" s="29">
        <v>0</v>
      </c>
      <c r="G144" s="29">
        <v>135.12</v>
      </c>
      <c r="H144" s="29">
        <v>13643.14</v>
      </c>
      <c r="I144" s="29">
        <v>179.36</v>
      </c>
      <c r="J144" s="29">
        <v>889.9</v>
      </c>
      <c r="K144" s="29">
        <v>208.5</v>
      </c>
      <c r="L144" s="29">
        <v>0</v>
      </c>
      <c r="M144" s="29">
        <v>0</v>
      </c>
      <c r="N144" s="29">
        <v>0</v>
      </c>
      <c r="O144" s="28"/>
      <c r="P144" s="29">
        <v>33700.03</v>
      </c>
    </row>
    <row r="145" spans="1:16" x14ac:dyDescent="0.3">
      <c r="A145" s="24" t="s">
        <v>218</v>
      </c>
      <c r="B145" s="29">
        <v>12858.88</v>
      </c>
      <c r="C145" s="29">
        <v>3005.88</v>
      </c>
      <c r="D145" s="29">
        <v>125.36</v>
      </c>
      <c r="E145" s="29">
        <v>3303.88</v>
      </c>
      <c r="F145" s="29">
        <v>0</v>
      </c>
      <c r="G145" s="29">
        <v>139.94999999999999</v>
      </c>
      <c r="H145" s="29">
        <v>14076.97</v>
      </c>
      <c r="I145" s="29">
        <v>184.38</v>
      </c>
      <c r="J145" s="29">
        <v>928.19</v>
      </c>
      <c r="K145" s="29">
        <v>237.92</v>
      </c>
      <c r="L145" s="29">
        <v>0</v>
      </c>
      <c r="M145" s="29">
        <v>0</v>
      </c>
      <c r="N145" s="29">
        <v>0</v>
      </c>
      <c r="O145" s="28"/>
      <c r="P145" s="29">
        <v>34861.410000000003</v>
      </c>
    </row>
    <row r="146" spans="1:16" x14ac:dyDescent="0.3">
      <c r="A146" s="24" t="s">
        <v>219</v>
      </c>
      <c r="B146" s="29">
        <v>11637.05</v>
      </c>
      <c r="C146" s="29">
        <v>2707.33</v>
      </c>
      <c r="D146" s="29">
        <v>115.76</v>
      </c>
      <c r="E146" s="29">
        <v>3070.13</v>
      </c>
      <c r="F146" s="29">
        <v>0</v>
      </c>
      <c r="G146" s="29">
        <v>137.27000000000001</v>
      </c>
      <c r="H146" s="29">
        <v>12850.97</v>
      </c>
      <c r="I146" s="29">
        <v>177.96</v>
      </c>
      <c r="J146" s="29">
        <v>892.81</v>
      </c>
      <c r="K146" s="29">
        <v>243.6</v>
      </c>
      <c r="L146" s="29">
        <v>0</v>
      </c>
      <c r="M146" s="29">
        <v>0</v>
      </c>
      <c r="N146" s="29">
        <v>0</v>
      </c>
      <c r="O146" s="28"/>
      <c r="P146" s="29">
        <v>31832.880000000001</v>
      </c>
    </row>
    <row r="147" spans="1:16" x14ac:dyDescent="0.3">
      <c r="A147" s="24" t="s">
        <v>220</v>
      </c>
      <c r="B147" s="29">
        <v>13075.88</v>
      </c>
      <c r="C147" s="29">
        <v>3018.74</v>
      </c>
      <c r="D147" s="29">
        <v>127.09</v>
      </c>
      <c r="E147" s="29">
        <v>3326.35</v>
      </c>
      <c r="F147" s="29">
        <v>0</v>
      </c>
      <c r="G147" s="29">
        <v>171.66</v>
      </c>
      <c r="H147" s="29">
        <v>14185.75</v>
      </c>
      <c r="I147" s="29">
        <v>191.25</v>
      </c>
      <c r="J147" s="29">
        <v>969.41</v>
      </c>
      <c r="K147" s="29">
        <v>304.83999999999997</v>
      </c>
      <c r="L147" s="29">
        <v>0</v>
      </c>
      <c r="M147" s="29">
        <v>0</v>
      </c>
      <c r="N147" s="29">
        <v>0</v>
      </c>
      <c r="O147" s="28"/>
      <c r="P147" s="29">
        <v>35370.97</v>
      </c>
    </row>
    <row r="148" spans="1:16" x14ac:dyDescent="0.3">
      <c r="A148" s="24" t="s">
        <v>221</v>
      </c>
      <c r="B148" s="29">
        <v>13655.09</v>
      </c>
      <c r="C148" s="29">
        <v>3137.7</v>
      </c>
      <c r="D148" s="29">
        <v>132.9</v>
      </c>
      <c r="E148" s="29">
        <v>3469.5</v>
      </c>
      <c r="F148" s="29">
        <v>0</v>
      </c>
      <c r="G148" s="29">
        <v>200.96</v>
      </c>
      <c r="H148" s="29">
        <v>14879.56</v>
      </c>
      <c r="I148" s="29">
        <v>191.51</v>
      </c>
      <c r="J148" s="29">
        <v>976.06</v>
      </c>
      <c r="K148" s="29">
        <v>325.98</v>
      </c>
      <c r="L148" s="29">
        <v>0</v>
      </c>
      <c r="M148" s="29">
        <v>0</v>
      </c>
      <c r="N148" s="29">
        <v>0</v>
      </c>
      <c r="O148" s="28"/>
      <c r="P148" s="29">
        <v>36969.269999999997</v>
      </c>
    </row>
    <row r="149" spans="1:16" x14ac:dyDescent="0.3">
      <c r="A149" s="24" t="s">
        <v>222</v>
      </c>
      <c r="B149" s="29">
        <v>13597.72</v>
      </c>
      <c r="C149" s="29">
        <v>3131.67</v>
      </c>
      <c r="D149" s="29">
        <v>133.01</v>
      </c>
      <c r="E149" s="29">
        <v>3453.36</v>
      </c>
      <c r="F149" s="29">
        <v>0</v>
      </c>
      <c r="G149" s="29">
        <v>219.72</v>
      </c>
      <c r="H149" s="29">
        <v>15235.81</v>
      </c>
      <c r="I149" s="29">
        <v>190.96</v>
      </c>
      <c r="J149" s="29">
        <v>988.09</v>
      </c>
      <c r="K149" s="29">
        <v>334.41</v>
      </c>
      <c r="L149" s="29">
        <v>0</v>
      </c>
      <c r="M149" s="29">
        <v>0</v>
      </c>
      <c r="N149" s="29">
        <v>0</v>
      </c>
      <c r="O149" s="28"/>
      <c r="P149" s="29">
        <v>37284.76</v>
      </c>
    </row>
    <row r="150" spans="1:16" x14ac:dyDescent="0.3">
      <c r="A150" s="24" t="s">
        <v>223</v>
      </c>
      <c r="B150" s="29">
        <v>13907.43</v>
      </c>
      <c r="C150" s="29">
        <v>3248.54</v>
      </c>
      <c r="D150" s="29">
        <v>136.24</v>
      </c>
      <c r="E150" s="29">
        <v>3509.69</v>
      </c>
      <c r="F150" s="29">
        <v>0</v>
      </c>
      <c r="G150" s="29">
        <v>236</v>
      </c>
      <c r="H150" s="29">
        <v>15793.54</v>
      </c>
      <c r="I150" s="29">
        <v>189.27</v>
      </c>
      <c r="J150" s="29">
        <v>1005.11</v>
      </c>
      <c r="K150" s="29">
        <v>336.9</v>
      </c>
      <c r="L150" s="29">
        <v>0</v>
      </c>
      <c r="M150" s="29">
        <v>0</v>
      </c>
      <c r="N150" s="29">
        <v>0</v>
      </c>
      <c r="O150" s="28"/>
      <c r="P150" s="29">
        <v>38362.74</v>
      </c>
    </row>
    <row r="151" spans="1:16" x14ac:dyDescent="0.3">
      <c r="A151" s="24" t="s">
        <v>224</v>
      </c>
      <c r="B151" s="29">
        <v>15135.76</v>
      </c>
      <c r="C151" s="29">
        <v>3590.71</v>
      </c>
      <c r="D151" s="29">
        <v>147.52000000000001</v>
      </c>
      <c r="E151" s="29">
        <v>3757.18</v>
      </c>
      <c r="F151" s="29">
        <v>0</v>
      </c>
      <c r="G151" s="29">
        <v>260.45</v>
      </c>
      <c r="H151" s="29">
        <v>17214.38</v>
      </c>
      <c r="I151" s="29">
        <v>195.22</v>
      </c>
      <c r="J151" s="29">
        <v>1066.17</v>
      </c>
      <c r="K151" s="29">
        <v>357.06</v>
      </c>
      <c r="L151" s="29">
        <v>0</v>
      </c>
      <c r="M151" s="29">
        <v>0</v>
      </c>
      <c r="N151" s="29">
        <v>0</v>
      </c>
      <c r="O151" s="28"/>
      <c r="P151" s="29">
        <v>41724.44</v>
      </c>
    </row>
    <row r="152" spans="1:16" x14ac:dyDescent="0.3">
      <c r="A152" s="24" t="s">
        <v>225</v>
      </c>
      <c r="B152" s="29">
        <v>14862.83</v>
      </c>
      <c r="C152" s="29">
        <v>3565.36</v>
      </c>
      <c r="D152" s="29">
        <v>146.63999999999999</v>
      </c>
      <c r="E152" s="29">
        <v>3707.39</v>
      </c>
      <c r="F152" s="29">
        <v>0</v>
      </c>
      <c r="G152" s="29">
        <v>262.49</v>
      </c>
      <c r="H152" s="29">
        <v>17001</v>
      </c>
      <c r="I152" s="29">
        <v>194.1</v>
      </c>
      <c r="J152" s="29">
        <v>1071.6400000000001</v>
      </c>
      <c r="K152" s="29">
        <v>350.02</v>
      </c>
      <c r="L152" s="29">
        <v>0</v>
      </c>
      <c r="M152" s="29">
        <v>0</v>
      </c>
      <c r="N152" s="29">
        <v>0</v>
      </c>
      <c r="O152" s="28"/>
      <c r="P152" s="29">
        <v>41161.480000000003</v>
      </c>
    </row>
    <row r="153" spans="1:16" x14ac:dyDescent="0.3">
      <c r="A153" s="24" t="s">
        <v>226</v>
      </c>
      <c r="B153" s="29">
        <v>14252.68</v>
      </c>
      <c r="C153" s="29">
        <v>3429.76</v>
      </c>
      <c r="D153" s="29">
        <v>141.88999999999999</v>
      </c>
      <c r="E153" s="29">
        <v>3502.18</v>
      </c>
      <c r="F153" s="29">
        <v>0</v>
      </c>
      <c r="G153" s="29">
        <v>256.85000000000002</v>
      </c>
      <c r="H153" s="29">
        <v>15843.08</v>
      </c>
      <c r="I153" s="29">
        <v>191.58</v>
      </c>
      <c r="J153" s="29">
        <v>1049.57</v>
      </c>
      <c r="K153" s="29">
        <v>344.73</v>
      </c>
      <c r="L153" s="29">
        <v>0</v>
      </c>
      <c r="M153" s="29">
        <v>0</v>
      </c>
      <c r="N153" s="29">
        <v>0</v>
      </c>
      <c r="O153" s="28"/>
      <c r="P153" s="29">
        <v>39012.300000000003</v>
      </c>
    </row>
    <row r="154" spans="1:16" x14ac:dyDescent="0.3">
      <c r="A154" s="24" t="s">
        <v>227</v>
      </c>
      <c r="B154" s="29">
        <v>14905.43</v>
      </c>
      <c r="C154" s="29">
        <v>3563.5</v>
      </c>
      <c r="D154" s="29">
        <v>146.59</v>
      </c>
      <c r="E154" s="29">
        <v>3556.21</v>
      </c>
      <c r="F154" s="29">
        <v>0</v>
      </c>
      <c r="G154" s="29">
        <v>266.06</v>
      </c>
      <c r="H154" s="29">
        <v>15668.23</v>
      </c>
      <c r="I154" s="29">
        <v>198.67</v>
      </c>
      <c r="J154" s="29">
        <v>1070.8699999999999</v>
      </c>
      <c r="K154" s="29">
        <v>378.81</v>
      </c>
      <c r="L154" s="29">
        <v>0</v>
      </c>
      <c r="M154" s="29">
        <v>0</v>
      </c>
      <c r="N154" s="29">
        <v>0</v>
      </c>
      <c r="O154" s="28"/>
      <c r="P154" s="29">
        <v>39754.370000000003</v>
      </c>
    </row>
    <row r="155" spans="1:16" x14ac:dyDescent="0.3">
      <c r="A155" s="24" t="s">
        <v>228</v>
      </c>
      <c r="B155" s="29">
        <v>17370.98</v>
      </c>
      <c r="C155" s="29">
        <v>4117.1400000000003</v>
      </c>
      <c r="D155" s="29">
        <v>166.83</v>
      </c>
      <c r="E155" s="29">
        <v>3984.33</v>
      </c>
      <c r="F155" s="29">
        <v>0</v>
      </c>
      <c r="G155" s="29">
        <v>301.83999999999997</v>
      </c>
      <c r="H155" s="29">
        <v>17090.46</v>
      </c>
      <c r="I155" s="29">
        <v>220.51</v>
      </c>
      <c r="J155" s="29">
        <v>1175.3900000000001</v>
      </c>
      <c r="K155" s="29">
        <v>460.65</v>
      </c>
      <c r="L155" s="29">
        <v>0</v>
      </c>
      <c r="M155" s="29">
        <v>0</v>
      </c>
      <c r="N155" s="29">
        <v>0</v>
      </c>
      <c r="O155" s="28"/>
      <c r="P155" s="29">
        <v>44888.12</v>
      </c>
    </row>
    <row r="156" spans="1:16" x14ac:dyDescent="0.3">
      <c r="A156" s="24" t="s">
        <v>229</v>
      </c>
      <c r="B156" s="29">
        <v>19275.82</v>
      </c>
      <c r="C156" s="29">
        <v>4528.13</v>
      </c>
      <c r="D156" s="29">
        <v>188.64</v>
      </c>
      <c r="E156" s="29">
        <v>4327.43</v>
      </c>
      <c r="F156" s="29">
        <v>0</v>
      </c>
      <c r="G156" s="29">
        <v>296.44</v>
      </c>
      <c r="H156" s="29">
        <v>15590.79</v>
      </c>
      <c r="I156" s="29">
        <v>221.63</v>
      </c>
      <c r="J156" s="29">
        <v>1151.99</v>
      </c>
      <c r="K156" s="29">
        <v>455.18</v>
      </c>
      <c r="L156" s="29">
        <v>28.64</v>
      </c>
      <c r="M156" s="29">
        <v>0.1</v>
      </c>
      <c r="N156" s="29">
        <v>49.37</v>
      </c>
      <c r="O156" s="28"/>
      <c r="P156" s="29">
        <v>46114.16</v>
      </c>
    </row>
    <row r="157" spans="1:16" x14ac:dyDescent="0.3">
      <c r="A157" s="24" t="s">
        <v>230</v>
      </c>
      <c r="B157" s="29">
        <v>19394.169999999998</v>
      </c>
      <c r="C157" s="29">
        <v>4554.4799999999996</v>
      </c>
      <c r="D157" s="29">
        <v>193.4</v>
      </c>
      <c r="E157" s="29">
        <v>4483.25</v>
      </c>
      <c r="F157" s="29">
        <v>0.01</v>
      </c>
      <c r="G157" s="29">
        <v>307.64999999999998</v>
      </c>
      <c r="H157" s="29">
        <v>15353.59</v>
      </c>
      <c r="I157" s="29">
        <v>228.33</v>
      </c>
      <c r="J157" s="29">
        <v>1183.45</v>
      </c>
      <c r="K157" s="29">
        <v>467.69</v>
      </c>
      <c r="L157" s="29">
        <v>76.42</v>
      </c>
      <c r="M157" s="29">
        <v>0.34</v>
      </c>
      <c r="N157" s="29">
        <v>113.57</v>
      </c>
      <c r="O157" s="28"/>
      <c r="P157" s="29">
        <v>46356.33</v>
      </c>
    </row>
    <row r="158" spans="1:16" x14ac:dyDescent="0.3">
      <c r="A158" s="24" t="s">
        <v>231</v>
      </c>
      <c r="B158" s="29">
        <v>19146.25</v>
      </c>
      <c r="C158" s="29">
        <v>4505.3</v>
      </c>
      <c r="D158" s="29">
        <v>195.75</v>
      </c>
      <c r="E158" s="29">
        <v>4557.8999999999996</v>
      </c>
      <c r="F158" s="29">
        <v>0.02</v>
      </c>
      <c r="G158" s="29">
        <v>316.06</v>
      </c>
      <c r="H158" s="29">
        <v>15173.59</v>
      </c>
      <c r="I158" s="29">
        <v>229.85</v>
      </c>
      <c r="J158" s="29">
        <v>1204.48</v>
      </c>
      <c r="K158" s="29">
        <v>461.92</v>
      </c>
      <c r="L158" s="29">
        <v>104.12</v>
      </c>
      <c r="M158" s="29">
        <v>0.54</v>
      </c>
      <c r="N158" s="29">
        <v>148.85</v>
      </c>
      <c r="O158" s="28"/>
      <c r="P158" s="29">
        <v>46044.639999999999</v>
      </c>
    </row>
    <row r="159" spans="1:16" x14ac:dyDescent="0.3">
      <c r="A159" s="24" t="s">
        <v>232</v>
      </c>
      <c r="B159" s="29">
        <v>22182.48</v>
      </c>
      <c r="C159" s="29">
        <v>5260.76</v>
      </c>
      <c r="D159" s="29">
        <v>225.6</v>
      </c>
      <c r="E159" s="29">
        <v>5310.45</v>
      </c>
      <c r="F159" s="29">
        <v>0.04</v>
      </c>
      <c r="G159" s="29">
        <v>366.45</v>
      </c>
      <c r="H159" s="29">
        <v>17995.52</v>
      </c>
      <c r="I159" s="29">
        <v>249.7</v>
      </c>
      <c r="J159" s="29">
        <v>1348.8</v>
      </c>
      <c r="K159" s="29">
        <v>520.39</v>
      </c>
      <c r="L159" s="29">
        <v>128.5</v>
      </c>
      <c r="M159" s="29">
        <v>0.87</v>
      </c>
      <c r="N159" s="29">
        <v>187.74</v>
      </c>
      <c r="O159" s="28"/>
      <c r="P159" s="29">
        <v>53777.29</v>
      </c>
    </row>
    <row r="160" spans="1:16" x14ac:dyDescent="0.3">
      <c r="A160" s="24" t="s">
        <v>233</v>
      </c>
      <c r="B160" s="29">
        <v>19733.72</v>
      </c>
      <c r="C160" s="29">
        <v>4701.74</v>
      </c>
      <c r="D160" s="29">
        <v>207.37</v>
      </c>
      <c r="E160" s="29">
        <v>5117.22</v>
      </c>
      <c r="F160" s="29">
        <v>0.06</v>
      </c>
      <c r="G160" s="29">
        <v>352.17</v>
      </c>
      <c r="H160" s="29">
        <v>17107.93</v>
      </c>
      <c r="I160" s="29">
        <v>242.91</v>
      </c>
      <c r="J160" s="29">
        <v>1319.93</v>
      </c>
      <c r="K160" s="29">
        <v>477.91</v>
      </c>
      <c r="L160" s="29">
        <v>106.72</v>
      </c>
      <c r="M160" s="29">
        <v>1.1499999999999999</v>
      </c>
      <c r="N160" s="29">
        <v>169.01</v>
      </c>
      <c r="O160" s="28"/>
      <c r="P160" s="29">
        <v>49537.84</v>
      </c>
    </row>
    <row r="161" spans="1:16" x14ac:dyDescent="0.3">
      <c r="A161" s="24" t="s">
        <v>234</v>
      </c>
      <c r="B161" s="29">
        <v>18435.080000000002</v>
      </c>
      <c r="C161" s="29">
        <v>4401.78</v>
      </c>
      <c r="D161" s="29">
        <v>196.2</v>
      </c>
      <c r="E161" s="29">
        <v>4978.78</v>
      </c>
      <c r="F161" s="29">
        <v>0.09</v>
      </c>
      <c r="G161" s="29">
        <v>348.22</v>
      </c>
      <c r="H161" s="29">
        <v>16933.11</v>
      </c>
      <c r="I161" s="29">
        <v>239.43</v>
      </c>
      <c r="J161" s="29">
        <v>1299.94</v>
      </c>
      <c r="K161" s="29">
        <v>453.18</v>
      </c>
      <c r="L161" s="29">
        <v>96.9</v>
      </c>
      <c r="M161" s="29">
        <v>1.53</v>
      </c>
      <c r="N161" s="29">
        <v>151.53</v>
      </c>
      <c r="O161" s="28"/>
      <c r="P161" s="29">
        <v>47535.77</v>
      </c>
    </row>
    <row r="162" spans="1:16" x14ac:dyDescent="0.3">
      <c r="A162" s="24" t="s">
        <v>235</v>
      </c>
      <c r="B162" s="29">
        <v>17825.43</v>
      </c>
      <c r="C162" s="29">
        <v>4276.88</v>
      </c>
      <c r="D162" s="29">
        <v>186.79</v>
      </c>
      <c r="E162" s="29">
        <v>4978.66</v>
      </c>
      <c r="F162" s="29">
        <v>0.1</v>
      </c>
      <c r="G162" s="29">
        <v>343.79</v>
      </c>
      <c r="H162" s="29">
        <v>17402.37</v>
      </c>
      <c r="I162" s="29">
        <v>235.17</v>
      </c>
      <c r="J162" s="29">
        <v>1277.6300000000001</v>
      </c>
      <c r="K162" s="29">
        <v>447.54</v>
      </c>
      <c r="L162" s="29">
        <v>109.57</v>
      </c>
      <c r="M162" s="29">
        <v>1.84</v>
      </c>
      <c r="N162" s="29">
        <v>167.95</v>
      </c>
      <c r="O162" s="28"/>
      <c r="P162" s="29">
        <v>47253.73</v>
      </c>
    </row>
    <row r="163" spans="1:16" x14ac:dyDescent="0.3">
      <c r="A163" s="24" t="s">
        <v>236</v>
      </c>
      <c r="B163" s="29">
        <v>20011.080000000002</v>
      </c>
      <c r="C163" s="29">
        <v>4831.67</v>
      </c>
      <c r="D163" s="29">
        <v>199.92</v>
      </c>
      <c r="E163" s="29">
        <v>5569.63</v>
      </c>
      <c r="F163" s="29">
        <v>0.13</v>
      </c>
      <c r="G163" s="29">
        <v>378.8</v>
      </c>
      <c r="H163" s="29">
        <v>20259.34</v>
      </c>
      <c r="I163" s="29">
        <v>244.08</v>
      </c>
      <c r="J163" s="29">
        <v>1362.66</v>
      </c>
      <c r="K163" s="29">
        <v>508.25</v>
      </c>
      <c r="L163" s="29">
        <v>155.16</v>
      </c>
      <c r="M163" s="29">
        <v>2.27</v>
      </c>
      <c r="N163" s="29">
        <v>237.03</v>
      </c>
      <c r="O163" s="28"/>
      <c r="P163" s="29">
        <v>53760.02</v>
      </c>
    </row>
    <row r="164" spans="1:16" x14ac:dyDescent="0.3">
      <c r="A164" s="24" t="s">
        <v>237</v>
      </c>
      <c r="B164" s="29">
        <v>18043.740000000002</v>
      </c>
      <c r="C164" s="29">
        <v>4381.04</v>
      </c>
      <c r="D164" s="29">
        <v>179.33</v>
      </c>
      <c r="E164" s="29">
        <v>5388.29</v>
      </c>
      <c r="F164" s="29">
        <v>0.14000000000000001</v>
      </c>
      <c r="G164" s="29">
        <v>369.23</v>
      </c>
      <c r="H164" s="29">
        <v>19764.87</v>
      </c>
      <c r="I164" s="29">
        <v>224.16</v>
      </c>
      <c r="J164" s="29">
        <v>1321.09</v>
      </c>
      <c r="K164" s="29">
        <v>491.96</v>
      </c>
      <c r="L164" s="29">
        <v>189.33</v>
      </c>
      <c r="M164" s="29">
        <v>2.56</v>
      </c>
      <c r="N164" s="29">
        <v>287.72000000000003</v>
      </c>
      <c r="O164" s="28"/>
      <c r="P164" s="29">
        <v>50643.45</v>
      </c>
    </row>
    <row r="165" spans="1:16" x14ac:dyDescent="0.3">
      <c r="A165" s="24" t="s">
        <v>238</v>
      </c>
      <c r="B165" s="29">
        <v>17243.669999999998</v>
      </c>
      <c r="C165" s="29">
        <v>4216.53</v>
      </c>
      <c r="D165" s="29">
        <v>169.6</v>
      </c>
      <c r="E165" s="29">
        <v>5517.59</v>
      </c>
      <c r="F165" s="29">
        <v>0.16</v>
      </c>
      <c r="G165" s="29">
        <v>384.57</v>
      </c>
      <c r="H165" s="29">
        <v>20317.57</v>
      </c>
      <c r="I165" s="29">
        <v>199.4</v>
      </c>
      <c r="J165" s="29">
        <v>1333.64</v>
      </c>
      <c r="K165" s="29">
        <v>507.19</v>
      </c>
      <c r="L165" s="29">
        <v>215.94</v>
      </c>
      <c r="M165" s="29">
        <v>2.96</v>
      </c>
      <c r="N165" s="29">
        <v>340.1</v>
      </c>
      <c r="O165" s="28"/>
      <c r="P165" s="29">
        <v>50448.93</v>
      </c>
    </row>
    <row r="166" spans="1:16" x14ac:dyDescent="0.3">
      <c r="A166" s="24" t="s">
        <v>239</v>
      </c>
      <c r="B166" s="29">
        <v>16597.580000000002</v>
      </c>
      <c r="C166" s="29">
        <v>4111.83</v>
      </c>
      <c r="D166" s="29">
        <v>163.69</v>
      </c>
      <c r="E166" s="29">
        <v>5705.52</v>
      </c>
      <c r="F166" s="29">
        <v>0.2</v>
      </c>
      <c r="G166" s="29">
        <v>411.85</v>
      </c>
      <c r="H166" s="29">
        <v>20872.29</v>
      </c>
      <c r="I166" s="29">
        <v>172.86</v>
      </c>
      <c r="J166" s="29">
        <v>1377.21</v>
      </c>
      <c r="K166" s="29">
        <v>535.09</v>
      </c>
      <c r="L166" s="29">
        <v>227.91</v>
      </c>
      <c r="M166" s="29">
        <v>3.45</v>
      </c>
      <c r="N166" s="29">
        <v>377.21</v>
      </c>
      <c r="O166" s="28"/>
      <c r="P166" s="29">
        <v>50556.71</v>
      </c>
    </row>
    <row r="167" spans="1:16" x14ac:dyDescent="0.3">
      <c r="A167" s="24" t="s">
        <v>240</v>
      </c>
      <c r="B167" s="29">
        <v>19735.59</v>
      </c>
      <c r="C167" s="29">
        <v>4964.91</v>
      </c>
      <c r="D167" s="29">
        <v>191.09</v>
      </c>
      <c r="E167" s="29">
        <v>6767.15</v>
      </c>
      <c r="F167" s="29">
        <v>0.27</v>
      </c>
      <c r="G167" s="29">
        <v>492.25</v>
      </c>
      <c r="H167" s="29">
        <v>24506.19</v>
      </c>
      <c r="I167" s="29">
        <v>177.29</v>
      </c>
      <c r="J167" s="29">
        <v>1584.24</v>
      </c>
      <c r="K167" s="29">
        <v>655.55</v>
      </c>
      <c r="L167" s="29">
        <v>253.76</v>
      </c>
      <c r="M167" s="29">
        <v>4.41</v>
      </c>
      <c r="N167" s="29">
        <v>449.29</v>
      </c>
      <c r="O167" s="28"/>
      <c r="P167" s="29">
        <v>59782</v>
      </c>
    </row>
    <row r="168" spans="1:16" x14ac:dyDescent="0.3">
      <c r="A168" s="24" t="s">
        <v>241</v>
      </c>
      <c r="B168" s="29">
        <v>21114.83</v>
      </c>
      <c r="C168" s="29">
        <v>5434.93</v>
      </c>
      <c r="D168" s="29">
        <v>206.15</v>
      </c>
      <c r="E168" s="29">
        <v>7690.45</v>
      </c>
      <c r="F168" s="29">
        <v>0.34</v>
      </c>
      <c r="G168" s="29">
        <v>528.09</v>
      </c>
      <c r="H168" s="29">
        <v>25808.400000000001</v>
      </c>
      <c r="I168" s="29">
        <v>183.93</v>
      </c>
      <c r="J168" s="29">
        <v>1685.5</v>
      </c>
      <c r="K168" s="29">
        <v>810.23</v>
      </c>
      <c r="L168" s="29">
        <v>263.52</v>
      </c>
      <c r="M168" s="29">
        <v>5.32</v>
      </c>
      <c r="N168" s="29">
        <v>481.27</v>
      </c>
      <c r="O168" s="28"/>
      <c r="P168" s="29">
        <v>64212.95</v>
      </c>
    </row>
    <row r="169" spans="1:16" x14ac:dyDescent="0.3">
      <c r="A169" s="24" t="s">
        <v>242</v>
      </c>
      <c r="B169" s="29">
        <v>17144.78</v>
      </c>
      <c r="C169" s="29">
        <v>4627.55</v>
      </c>
      <c r="D169" s="29">
        <v>174.99</v>
      </c>
      <c r="E169" s="29">
        <v>7399.99</v>
      </c>
      <c r="F169" s="29">
        <v>0.42</v>
      </c>
      <c r="G169" s="29">
        <v>490.32</v>
      </c>
      <c r="H169" s="29">
        <v>24295.1</v>
      </c>
      <c r="I169" s="29">
        <v>201.15</v>
      </c>
      <c r="J169" s="29">
        <v>1690.89</v>
      </c>
      <c r="K169" s="29">
        <v>799.41</v>
      </c>
      <c r="L169" s="29">
        <v>276.79000000000002</v>
      </c>
      <c r="M169" s="29">
        <v>6.27</v>
      </c>
      <c r="N169" s="29">
        <v>481.92</v>
      </c>
      <c r="O169" s="28"/>
      <c r="P169" s="29">
        <v>57589.58</v>
      </c>
    </row>
    <row r="170" spans="1:16" x14ac:dyDescent="0.3">
      <c r="A170" s="24" t="s">
        <v>243</v>
      </c>
      <c r="B170" s="29">
        <v>15200.38</v>
      </c>
      <c r="C170" s="29">
        <v>4286.5</v>
      </c>
      <c r="D170" s="29">
        <v>159.91999999999999</v>
      </c>
      <c r="E170" s="29">
        <v>7383.85</v>
      </c>
      <c r="F170" s="29">
        <v>0.5</v>
      </c>
      <c r="G170" s="29">
        <v>449.47</v>
      </c>
      <c r="H170" s="29">
        <v>23617.47</v>
      </c>
      <c r="I170" s="29">
        <v>242.5</v>
      </c>
      <c r="J170" s="29">
        <v>1726.85</v>
      </c>
      <c r="K170" s="29">
        <v>819.29</v>
      </c>
      <c r="L170" s="29">
        <v>299.02</v>
      </c>
      <c r="M170" s="29">
        <v>7.28</v>
      </c>
      <c r="N170" s="29">
        <v>505.48</v>
      </c>
      <c r="O170" s="28"/>
      <c r="P170" s="29">
        <v>54698.51</v>
      </c>
    </row>
    <row r="171" spans="1:16" x14ac:dyDescent="0.3">
      <c r="A171" s="24" t="s">
        <v>244</v>
      </c>
      <c r="B171" s="29">
        <v>18211.2</v>
      </c>
      <c r="C171" s="29">
        <v>5117.74</v>
      </c>
      <c r="D171" s="29">
        <v>188.37</v>
      </c>
      <c r="E171" s="29">
        <v>8333.98</v>
      </c>
      <c r="F171" s="29">
        <v>0.62</v>
      </c>
      <c r="G171" s="29">
        <v>469.84</v>
      </c>
      <c r="H171" s="29">
        <v>26325.38</v>
      </c>
      <c r="I171" s="29">
        <v>311.52</v>
      </c>
      <c r="J171" s="29">
        <v>1944.08</v>
      </c>
      <c r="K171" s="29">
        <v>948.85</v>
      </c>
      <c r="L171" s="29">
        <v>357</v>
      </c>
      <c r="M171" s="29">
        <v>9.15</v>
      </c>
      <c r="N171" s="29">
        <v>596.78</v>
      </c>
      <c r="O171" s="28"/>
      <c r="P171" s="29">
        <v>62814.49</v>
      </c>
    </row>
    <row r="172" spans="1:16" x14ac:dyDescent="0.3">
      <c r="A172" s="24" t="s">
        <v>245</v>
      </c>
      <c r="B172" s="29">
        <v>12382.83</v>
      </c>
      <c r="C172" s="29">
        <v>3631.53</v>
      </c>
      <c r="D172" s="29">
        <v>144.09</v>
      </c>
      <c r="E172" s="29">
        <v>7044.63</v>
      </c>
      <c r="F172" s="29">
        <v>0.65</v>
      </c>
      <c r="G172" s="29">
        <v>374.73</v>
      </c>
      <c r="H172" s="29">
        <v>21362.69</v>
      </c>
      <c r="I172" s="29">
        <v>314.99</v>
      </c>
      <c r="J172" s="29">
        <v>1805.8</v>
      </c>
      <c r="K172" s="29">
        <v>836</v>
      </c>
      <c r="L172" s="29">
        <v>346.78</v>
      </c>
      <c r="M172" s="29">
        <v>9.64</v>
      </c>
      <c r="N172" s="29">
        <v>540.04999999999995</v>
      </c>
      <c r="O172" s="28"/>
      <c r="P172" s="29">
        <v>48794.42</v>
      </c>
    </row>
    <row r="173" spans="1:16" x14ac:dyDescent="0.3">
      <c r="A173" s="24" t="s">
        <v>246</v>
      </c>
      <c r="B173" s="29">
        <v>13845.56</v>
      </c>
      <c r="C173" s="29">
        <v>3799.01</v>
      </c>
      <c r="D173" s="29">
        <v>163.71</v>
      </c>
      <c r="E173" s="29">
        <v>6913.13</v>
      </c>
      <c r="F173" s="29">
        <v>0.76</v>
      </c>
      <c r="G173" s="29">
        <v>392.14</v>
      </c>
      <c r="H173" s="29">
        <v>20555.150000000001</v>
      </c>
      <c r="I173" s="29">
        <v>321.68</v>
      </c>
      <c r="J173" s="29">
        <v>1888.89</v>
      </c>
      <c r="K173" s="29">
        <v>815.75</v>
      </c>
      <c r="L173" s="29">
        <v>360.91</v>
      </c>
      <c r="M173" s="29">
        <v>11.32</v>
      </c>
      <c r="N173" s="29">
        <v>548.67999999999995</v>
      </c>
      <c r="O173" s="28"/>
      <c r="P173" s="29">
        <v>49616.67</v>
      </c>
    </row>
    <row r="174" spans="1:16" x14ac:dyDescent="0.3">
      <c r="A174" s="24" t="s">
        <v>247</v>
      </c>
      <c r="B174" s="29">
        <v>14683.2</v>
      </c>
      <c r="C174" s="29">
        <v>3735.77</v>
      </c>
      <c r="D174" s="29">
        <v>176.96</v>
      </c>
      <c r="E174" s="29">
        <v>6120.22</v>
      </c>
      <c r="F174" s="29">
        <v>0.82</v>
      </c>
      <c r="G174" s="29">
        <v>408.1</v>
      </c>
      <c r="H174" s="29">
        <v>17968</v>
      </c>
      <c r="I174" s="29">
        <v>279.83999999999997</v>
      </c>
      <c r="J174" s="29">
        <v>1852.61</v>
      </c>
      <c r="K174" s="29">
        <v>713.74</v>
      </c>
      <c r="L174" s="29">
        <v>337.07</v>
      </c>
      <c r="M174" s="29">
        <v>12.16</v>
      </c>
      <c r="N174" s="29">
        <v>501.97</v>
      </c>
      <c r="O174" s="28"/>
      <c r="P174" s="29">
        <v>46790.45</v>
      </c>
    </row>
    <row r="175" spans="1:16" x14ac:dyDescent="0.3">
      <c r="A175" s="24" t="s">
        <v>248</v>
      </c>
      <c r="B175" s="29">
        <v>18185.28</v>
      </c>
      <c r="C175" s="29">
        <v>4377.3599999999997</v>
      </c>
      <c r="D175" s="29">
        <v>214.26</v>
      </c>
      <c r="E175" s="29">
        <v>6047.92</v>
      </c>
      <c r="F175" s="29">
        <v>0.94</v>
      </c>
      <c r="G175" s="29">
        <v>473.96</v>
      </c>
      <c r="H175" s="29">
        <v>17458.599999999999</v>
      </c>
      <c r="I175" s="29">
        <v>242.81</v>
      </c>
      <c r="J175" s="29">
        <v>1952.87</v>
      </c>
      <c r="K175" s="29">
        <v>696.91</v>
      </c>
      <c r="L175" s="29">
        <v>328.74</v>
      </c>
      <c r="M175" s="29">
        <v>13.85</v>
      </c>
      <c r="N175" s="29">
        <v>499.25</v>
      </c>
      <c r="O175" s="28"/>
      <c r="P175" s="29">
        <v>50492.75</v>
      </c>
    </row>
    <row r="176" spans="1:16" x14ac:dyDescent="0.3">
      <c r="A176" s="24" t="s">
        <v>249</v>
      </c>
      <c r="B176" s="29">
        <v>15579.1</v>
      </c>
      <c r="C176" s="29">
        <v>3564.33</v>
      </c>
      <c r="D176" s="29">
        <v>194.3</v>
      </c>
      <c r="E176" s="29">
        <v>4871.38</v>
      </c>
      <c r="F176" s="29">
        <v>0.98</v>
      </c>
      <c r="G176" s="29">
        <v>458.01</v>
      </c>
      <c r="H176" s="29">
        <v>13121.79</v>
      </c>
      <c r="I176" s="29">
        <v>175.55</v>
      </c>
      <c r="J176" s="29">
        <v>1822.95</v>
      </c>
      <c r="K176" s="29">
        <v>541.54</v>
      </c>
      <c r="L176" s="29">
        <v>302.12</v>
      </c>
      <c r="M176" s="29">
        <v>14.28</v>
      </c>
      <c r="N176" s="29">
        <v>417.88</v>
      </c>
      <c r="O176" s="28"/>
      <c r="P176" s="29">
        <v>41064.22</v>
      </c>
    </row>
    <row r="177" spans="1:16" x14ac:dyDescent="0.3">
      <c r="A177" s="24" t="s">
        <v>250</v>
      </c>
      <c r="B177" s="29">
        <v>15185.09</v>
      </c>
      <c r="C177" s="29">
        <v>3407.04</v>
      </c>
      <c r="D177" s="29">
        <v>192.59</v>
      </c>
      <c r="E177" s="29">
        <v>4396.71</v>
      </c>
      <c r="F177" s="29">
        <v>1.04</v>
      </c>
      <c r="G177" s="29">
        <v>450.49</v>
      </c>
      <c r="H177" s="29">
        <v>10547.09</v>
      </c>
      <c r="I177" s="29">
        <v>129.53</v>
      </c>
      <c r="J177" s="29">
        <v>1750.21</v>
      </c>
      <c r="K177" s="29">
        <v>488.89</v>
      </c>
      <c r="L177" s="29">
        <v>275.27</v>
      </c>
      <c r="M177" s="29">
        <v>15.17</v>
      </c>
      <c r="N177" s="29">
        <v>387.86</v>
      </c>
      <c r="O177" s="28"/>
      <c r="P177" s="29">
        <v>37227</v>
      </c>
    </row>
    <row r="178" spans="1:16" x14ac:dyDescent="0.3">
      <c r="A178" s="24" t="s">
        <v>251</v>
      </c>
      <c r="B178" s="29">
        <v>14250.06</v>
      </c>
      <c r="C178" s="29">
        <v>3250.41</v>
      </c>
      <c r="D178" s="29">
        <v>178.56</v>
      </c>
      <c r="E178" s="29">
        <v>4036.67</v>
      </c>
      <c r="F178" s="29">
        <v>1.04</v>
      </c>
      <c r="G178" s="29">
        <v>404.87</v>
      </c>
      <c r="H178" s="29">
        <v>8441.4599999999991</v>
      </c>
      <c r="I178" s="29">
        <v>100.76</v>
      </c>
      <c r="J178" s="29">
        <v>1576.16</v>
      </c>
      <c r="K178" s="29">
        <v>479.5</v>
      </c>
      <c r="L178" s="29">
        <v>244.75</v>
      </c>
      <c r="M178" s="29">
        <v>15.21</v>
      </c>
      <c r="N178" s="29">
        <v>368.42</v>
      </c>
      <c r="O178" s="28"/>
      <c r="P178" s="29">
        <v>33347.870000000003</v>
      </c>
    </row>
    <row r="179" spans="1:16" x14ac:dyDescent="0.3">
      <c r="A179" s="24" t="s">
        <v>252</v>
      </c>
      <c r="B179" s="29">
        <v>18336.240000000002</v>
      </c>
      <c r="C179" s="29">
        <v>4501.8100000000004</v>
      </c>
      <c r="D179" s="29">
        <v>207.58</v>
      </c>
      <c r="E179" s="29">
        <v>4956.1400000000003</v>
      </c>
      <c r="F179" s="29">
        <v>1.17</v>
      </c>
      <c r="G179" s="29">
        <v>434.17</v>
      </c>
      <c r="H179" s="29">
        <v>10691.2</v>
      </c>
      <c r="I179" s="29">
        <v>117.43</v>
      </c>
      <c r="J179" s="29">
        <v>1656.41</v>
      </c>
      <c r="K179" s="29">
        <v>674.11</v>
      </c>
      <c r="L179" s="29">
        <v>259.75</v>
      </c>
      <c r="M179" s="29">
        <v>17.37</v>
      </c>
      <c r="N179" s="29">
        <v>455.2</v>
      </c>
      <c r="O179" s="28"/>
      <c r="P179" s="29">
        <v>42308.58</v>
      </c>
    </row>
    <row r="180" spans="1:16" x14ac:dyDescent="0.3">
      <c r="A180" s="24" t="s">
        <v>253</v>
      </c>
      <c r="B180" s="29">
        <v>17288.53</v>
      </c>
      <c r="C180" s="29">
        <v>4407.76</v>
      </c>
      <c r="D180" s="29">
        <v>194.23</v>
      </c>
      <c r="E180" s="29">
        <v>4560.93</v>
      </c>
      <c r="F180" s="29">
        <v>1.24</v>
      </c>
      <c r="G180" s="29">
        <v>404.45</v>
      </c>
      <c r="H180" s="29">
        <v>9445.7099999999991</v>
      </c>
      <c r="I180" s="29">
        <v>124.3</v>
      </c>
      <c r="J180" s="29">
        <v>1568.99</v>
      </c>
      <c r="K180" s="29">
        <v>689.52</v>
      </c>
      <c r="L180" s="29">
        <v>252.93</v>
      </c>
      <c r="M180" s="29">
        <v>18.34</v>
      </c>
      <c r="N180" s="29">
        <v>453.35</v>
      </c>
      <c r="O180" s="28"/>
      <c r="P180" s="29">
        <v>39410.29</v>
      </c>
    </row>
    <row r="181" spans="1:16" x14ac:dyDescent="0.3">
      <c r="A181" s="24" t="s">
        <v>254</v>
      </c>
      <c r="B181" s="29">
        <v>16412.080000000002</v>
      </c>
      <c r="C181" s="29">
        <v>4414.33</v>
      </c>
      <c r="D181" s="29">
        <v>183.64</v>
      </c>
      <c r="E181" s="29">
        <v>4016.8</v>
      </c>
      <c r="F181" s="29">
        <v>1.36</v>
      </c>
      <c r="G181" s="29">
        <v>393.67</v>
      </c>
      <c r="H181" s="29">
        <v>8657.44</v>
      </c>
      <c r="I181" s="29">
        <v>143.99</v>
      </c>
      <c r="J181" s="29">
        <v>1515.03</v>
      </c>
      <c r="K181" s="29">
        <v>686.26</v>
      </c>
      <c r="L181" s="29">
        <v>252.45</v>
      </c>
      <c r="M181" s="29">
        <v>20.11</v>
      </c>
      <c r="N181" s="29">
        <v>441.1</v>
      </c>
      <c r="O181" s="28"/>
      <c r="P181" s="29">
        <v>37138.26</v>
      </c>
    </row>
    <row r="182" spans="1:16" x14ac:dyDescent="0.3">
      <c r="A182" s="24" t="s">
        <v>255</v>
      </c>
      <c r="B182" s="29">
        <v>16369.11</v>
      </c>
      <c r="C182" s="29">
        <v>4647.05</v>
      </c>
      <c r="D182" s="29">
        <v>179.95</v>
      </c>
      <c r="E182" s="29">
        <v>3491.15</v>
      </c>
      <c r="F182" s="29">
        <v>1.51</v>
      </c>
      <c r="G182" s="29">
        <v>404.71</v>
      </c>
      <c r="H182" s="29">
        <v>8807.84</v>
      </c>
      <c r="I182" s="29">
        <v>171.23</v>
      </c>
      <c r="J182" s="29">
        <v>1507.95</v>
      </c>
      <c r="K182" s="29">
        <v>683.42</v>
      </c>
      <c r="L182" s="29">
        <v>258.83999999999997</v>
      </c>
      <c r="M182" s="29">
        <v>22.05</v>
      </c>
      <c r="N182" s="29">
        <v>427.74</v>
      </c>
      <c r="O182" s="28"/>
      <c r="P182" s="29">
        <v>36972.550000000003</v>
      </c>
    </row>
    <row r="183" spans="1:16" x14ac:dyDescent="0.3">
      <c r="A183" s="24" t="s">
        <v>256</v>
      </c>
      <c r="B183" s="29">
        <v>21011.97</v>
      </c>
      <c r="C183" s="29">
        <v>6219.93</v>
      </c>
      <c r="D183" s="29">
        <v>217.87</v>
      </c>
      <c r="E183" s="29">
        <v>4144.88</v>
      </c>
      <c r="F183" s="29">
        <v>1.89</v>
      </c>
      <c r="G183" s="29">
        <v>493.84</v>
      </c>
      <c r="H183" s="29">
        <v>12546.29</v>
      </c>
      <c r="I183" s="29">
        <v>224.75</v>
      </c>
      <c r="J183" s="29">
        <v>1772.9</v>
      </c>
      <c r="K183" s="29">
        <v>862.37</v>
      </c>
      <c r="L183" s="29">
        <v>312.31</v>
      </c>
      <c r="M183" s="29">
        <v>27.33</v>
      </c>
      <c r="N183" s="29">
        <v>510.6</v>
      </c>
      <c r="O183" s="28"/>
      <c r="P183" s="29">
        <v>48346.94</v>
      </c>
    </row>
    <row r="184" spans="1:16" x14ac:dyDescent="0.3">
      <c r="A184" s="24" t="s">
        <v>257</v>
      </c>
      <c r="B184" s="29">
        <v>19986.73</v>
      </c>
      <c r="C184" s="29">
        <v>6108.2</v>
      </c>
      <c r="D184" s="29">
        <v>207.74</v>
      </c>
      <c r="E184" s="29">
        <v>3754.7</v>
      </c>
      <c r="F184" s="29">
        <v>2.1800000000000002</v>
      </c>
      <c r="G184" s="29">
        <v>492.83</v>
      </c>
      <c r="H184" s="29">
        <v>12344.68</v>
      </c>
      <c r="I184" s="29">
        <v>246.34</v>
      </c>
      <c r="J184" s="29">
        <v>1790.59</v>
      </c>
      <c r="K184" s="29">
        <v>828.69</v>
      </c>
      <c r="L184" s="29">
        <v>324.95999999999998</v>
      </c>
      <c r="M184" s="29">
        <v>30.19</v>
      </c>
      <c r="N184" s="29">
        <v>496.25</v>
      </c>
      <c r="O184" s="28"/>
      <c r="P184" s="29">
        <v>46614.080000000002</v>
      </c>
    </row>
    <row r="185" spans="1:16" x14ac:dyDescent="0.3">
      <c r="A185" s="24" t="s">
        <v>258</v>
      </c>
      <c r="B185" s="29">
        <v>20516.97</v>
      </c>
      <c r="C185" s="29">
        <v>6352.43</v>
      </c>
      <c r="D185" s="29">
        <v>209.93</v>
      </c>
      <c r="E185" s="29">
        <v>4119.53</v>
      </c>
      <c r="F185" s="29">
        <v>2.57</v>
      </c>
      <c r="G185" s="29">
        <v>493.92</v>
      </c>
      <c r="H185" s="29">
        <v>13556.29</v>
      </c>
      <c r="I185" s="29">
        <v>267.43</v>
      </c>
      <c r="J185" s="29">
        <v>1888.18</v>
      </c>
      <c r="K185" s="29">
        <v>887.64</v>
      </c>
      <c r="L185" s="29">
        <v>349.49</v>
      </c>
      <c r="M185" s="29">
        <v>35.090000000000003</v>
      </c>
      <c r="N185" s="29">
        <v>538.39</v>
      </c>
      <c r="O185" s="28"/>
      <c r="P185" s="29">
        <v>49217.86</v>
      </c>
    </row>
    <row r="186" spans="1:16" x14ac:dyDescent="0.3">
      <c r="A186" s="24" t="s">
        <v>259</v>
      </c>
      <c r="B186" s="29">
        <v>19702.54</v>
      </c>
      <c r="C186" s="29">
        <v>6115.98</v>
      </c>
      <c r="D186" s="29">
        <v>199.8</v>
      </c>
      <c r="E186" s="29">
        <v>4580.83</v>
      </c>
      <c r="F186" s="29">
        <v>2.92</v>
      </c>
      <c r="G186" s="29">
        <v>453.27</v>
      </c>
      <c r="H186" s="29">
        <v>13951.01</v>
      </c>
      <c r="I186" s="29">
        <v>268.05</v>
      </c>
      <c r="J186" s="29">
        <v>1900.32</v>
      </c>
      <c r="K186" s="29">
        <v>917.6</v>
      </c>
      <c r="L186" s="29">
        <v>355.73</v>
      </c>
      <c r="M186" s="29">
        <v>38.75</v>
      </c>
      <c r="N186" s="29">
        <v>572.49</v>
      </c>
      <c r="O186" s="28"/>
      <c r="P186" s="29">
        <v>49059.3</v>
      </c>
    </row>
    <row r="187" spans="1:16" x14ac:dyDescent="0.3">
      <c r="A187" s="24" t="s">
        <v>260</v>
      </c>
      <c r="B187" s="29">
        <v>21923.85</v>
      </c>
      <c r="C187" s="29">
        <v>6768.35</v>
      </c>
      <c r="D187" s="29">
        <v>216.83</v>
      </c>
      <c r="E187" s="29">
        <v>5868.17</v>
      </c>
      <c r="F187" s="29">
        <v>3.53</v>
      </c>
      <c r="G187" s="29">
        <v>459.39</v>
      </c>
      <c r="H187" s="29">
        <v>16730.759999999998</v>
      </c>
      <c r="I187" s="29">
        <v>280.64</v>
      </c>
      <c r="J187" s="29">
        <v>2096.5300000000002</v>
      </c>
      <c r="K187" s="29">
        <v>1099.55</v>
      </c>
      <c r="L187" s="29">
        <v>386.79</v>
      </c>
      <c r="M187" s="29">
        <v>45.75</v>
      </c>
      <c r="N187" s="29">
        <v>683.47</v>
      </c>
      <c r="O187" s="28"/>
      <c r="P187" s="29">
        <v>56563.63</v>
      </c>
    </row>
    <row r="188" spans="1:16" x14ac:dyDescent="0.3">
      <c r="A188" s="24" t="s">
        <v>261</v>
      </c>
      <c r="B188" s="29">
        <v>21115.89</v>
      </c>
      <c r="C188" s="29">
        <v>6506.18</v>
      </c>
      <c r="D188" s="29">
        <v>210.33</v>
      </c>
      <c r="E188" s="29">
        <v>6296.58</v>
      </c>
      <c r="F188" s="29">
        <v>4.04</v>
      </c>
      <c r="G188" s="29">
        <v>354.64</v>
      </c>
      <c r="H188" s="29">
        <v>17234.36</v>
      </c>
      <c r="I188" s="29">
        <v>271.67</v>
      </c>
      <c r="J188" s="29">
        <v>2146.7199999999998</v>
      </c>
      <c r="K188" s="29">
        <v>1146.5999999999999</v>
      </c>
      <c r="L188" s="29">
        <v>393.77</v>
      </c>
      <c r="M188" s="29">
        <v>49.4</v>
      </c>
      <c r="N188" s="29">
        <v>726.93</v>
      </c>
      <c r="O188" s="28"/>
      <c r="P188" s="29">
        <v>56457.11</v>
      </c>
    </row>
    <row r="189" spans="1:16" x14ac:dyDescent="0.3">
      <c r="A189" s="24" t="s">
        <v>262</v>
      </c>
      <c r="B189" s="29">
        <v>19895.96</v>
      </c>
      <c r="C189" s="29">
        <v>6152.17</v>
      </c>
      <c r="D189" s="29">
        <v>202.95</v>
      </c>
      <c r="E189" s="29">
        <v>6375.04</v>
      </c>
      <c r="F189" s="29">
        <v>4.58</v>
      </c>
      <c r="G189" s="29">
        <v>431.27</v>
      </c>
      <c r="H189" s="29">
        <v>17957.8</v>
      </c>
      <c r="I189" s="29">
        <v>255.74</v>
      </c>
      <c r="J189" s="29">
        <v>2193.77</v>
      </c>
      <c r="K189" s="29">
        <v>1167.2</v>
      </c>
      <c r="L189" s="29">
        <v>385.75</v>
      </c>
      <c r="M189" s="29">
        <v>56.45</v>
      </c>
      <c r="N189" s="29">
        <v>747.62</v>
      </c>
      <c r="O189" s="28"/>
      <c r="P189" s="29">
        <v>55826.3</v>
      </c>
    </row>
    <row r="190" spans="1:16" x14ac:dyDescent="0.3">
      <c r="A190" s="24" t="s">
        <v>263</v>
      </c>
      <c r="B190" s="29">
        <v>19321.96</v>
      </c>
      <c r="C190" s="29">
        <v>6048.78</v>
      </c>
      <c r="D190" s="29">
        <v>201.55</v>
      </c>
      <c r="E190" s="29">
        <v>6291.83</v>
      </c>
      <c r="F190" s="29">
        <v>4.96</v>
      </c>
      <c r="G190" s="29">
        <v>460.78</v>
      </c>
      <c r="H190" s="29">
        <v>18847.02</v>
      </c>
      <c r="I190" s="29">
        <v>236.06</v>
      </c>
      <c r="J190" s="29">
        <v>2258.17</v>
      </c>
      <c r="K190" s="29">
        <v>1198.2</v>
      </c>
      <c r="L190" s="29">
        <v>376.9</v>
      </c>
      <c r="M190" s="29">
        <v>61.07</v>
      </c>
      <c r="N190" s="29">
        <v>754.68</v>
      </c>
      <c r="O190" s="28"/>
      <c r="P190" s="29">
        <v>56061.96</v>
      </c>
    </row>
    <row r="191" spans="1:16" x14ac:dyDescent="0.3">
      <c r="A191" s="24" t="s">
        <v>264</v>
      </c>
      <c r="B191" s="29">
        <v>21230.3</v>
      </c>
      <c r="C191" s="29">
        <v>6741.83</v>
      </c>
      <c r="D191" s="29">
        <v>221.06</v>
      </c>
      <c r="E191" s="29">
        <v>6917.05</v>
      </c>
      <c r="F191" s="29">
        <v>5.57</v>
      </c>
      <c r="G191" s="29">
        <v>542.88</v>
      </c>
      <c r="H191" s="29">
        <v>21811.200000000001</v>
      </c>
      <c r="I191" s="29">
        <v>235.59</v>
      </c>
      <c r="J191" s="29">
        <v>2513.4299999999998</v>
      </c>
      <c r="K191" s="29">
        <v>1342.5</v>
      </c>
      <c r="L191" s="29">
        <v>404.65</v>
      </c>
      <c r="M191" s="29">
        <v>69.62</v>
      </c>
      <c r="N191" s="29">
        <v>815.75</v>
      </c>
      <c r="O191" s="28"/>
      <c r="P191" s="29">
        <v>62851.42</v>
      </c>
    </row>
    <row r="192" spans="1:16" x14ac:dyDescent="0.3">
      <c r="A192" s="24" t="s">
        <v>265</v>
      </c>
      <c r="B192" s="29">
        <v>18953.150000000001</v>
      </c>
      <c r="C192" s="29">
        <v>6038.51</v>
      </c>
      <c r="D192" s="29">
        <v>204.23</v>
      </c>
      <c r="E192" s="29">
        <v>6820.23</v>
      </c>
      <c r="F192" s="29">
        <v>5.79</v>
      </c>
      <c r="G192" s="29">
        <v>563.79999999999995</v>
      </c>
      <c r="H192" s="29">
        <v>21737.68</v>
      </c>
      <c r="I192" s="29">
        <v>227.76</v>
      </c>
      <c r="J192" s="29">
        <v>2597.23</v>
      </c>
      <c r="K192" s="29">
        <v>1297.31</v>
      </c>
      <c r="L192" s="29">
        <v>416.14</v>
      </c>
      <c r="M192" s="29">
        <v>75.510000000000005</v>
      </c>
      <c r="N192" s="29">
        <v>791.45</v>
      </c>
      <c r="O192" s="28"/>
      <c r="P192" s="29">
        <v>59728.78</v>
      </c>
    </row>
    <row r="193" spans="1:16" x14ac:dyDescent="0.3">
      <c r="A193" s="24" t="s">
        <v>266</v>
      </c>
      <c r="B193" s="29">
        <v>18754.71</v>
      </c>
      <c r="C193" s="29">
        <v>6063.25</v>
      </c>
      <c r="D193" s="29">
        <v>200.51</v>
      </c>
      <c r="E193" s="29">
        <v>7664.73</v>
      </c>
      <c r="F193" s="29">
        <v>6.83</v>
      </c>
      <c r="G193" s="29">
        <v>595.55999999999995</v>
      </c>
      <c r="H193" s="29">
        <v>23442.7</v>
      </c>
      <c r="I193" s="29">
        <v>244.27</v>
      </c>
      <c r="J193" s="29">
        <v>2833.98</v>
      </c>
      <c r="K193" s="29">
        <v>1346.1</v>
      </c>
      <c r="L193" s="29">
        <v>464.36</v>
      </c>
      <c r="M193" s="29">
        <v>86.17</v>
      </c>
      <c r="N193" s="29">
        <v>823</v>
      </c>
      <c r="O193" s="28"/>
      <c r="P193" s="29">
        <v>62526.19</v>
      </c>
    </row>
    <row r="194" spans="1:16" x14ac:dyDescent="0.3">
      <c r="A194" s="24" t="s">
        <v>267</v>
      </c>
      <c r="B194" s="29">
        <v>16279.81</v>
      </c>
      <c r="C194" s="29">
        <v>5229.16</v>
      </c>
      <c r="D194" s="29">
        <v>176.48</v>
      </c>
      <c r="E194" s="29">
        <v>8406.5300000000007</v>
      </c>
      <c r="F194" s="29">
        <v>8.01</v>
      </c>
      <c r="G194" s="29">
        <v>576.91999999999996</v>
      </c>
      <c r="H194" s="29">
        <v>23637.84</v>
      </c>
      <c r="I194" s="29">
        <v>268.26</v>
      </c>
      <c r="J194" s="29">
        <v>3015.84</v>
      </c>
      <c r="K194" s="29">
        <v>1302.03</v>
      </c>
      <c r="L194" s="29">
        <v>515.84</v>
      </c>
      <c r="M194" s="29">
        <v>98.34</v>
      </c>
      <c r="N194" s="29">
        <v>823.91</v>
      </c>
      <c r="O194" s="28"/>
      <c r="P194" s="29">
        <v>60338.96</v>
      </c>
    </row>
    <row r="195" spans="1:16" x14ac:dyDescent="0.3">
      <c r="A195" s="24" t="s">
        <v>268</v>
      </c>
      <c r="B195" s="29">
        <v>17662.84</v>
      </c>
      <c r="C195" s="29">
        <v>5578.67</v>
      </c>
      <c r="D195" s="29">
        <v>181.54</v>
      </c>
      <c r="E195" s="29">
        <v>9730.4699999999993</v>
      </c>
      <c r="F195" s="29">
        <v>9.5</v>
      </c>
      <c r="G195" s="29">
        <v>575.13</v>
      </c>
      <c r="H195" s="29">
        <v>25405.48</v>
      </c>
      <c r="I195" s="29">
        <v>298.82</v>
      </c>
      <c r="J195" s="29">
        <v>3268.48</v>
      </c>
      <c r="K195" s="29">
        <v>1377.62</v>
      </c>
      <c r="L195" s="29">
        <v>578.22</v>
      </c>
      <c r="M195" s="29">
        <v>112.19</v>
      </c>
      <c r="N195" s="29">
        <v>877.05</v>
      </c>
      <c r="O195" s="28"/>
      <c r="P195" s="29">
        <v>65656</v>
      </c>
    </row>
    <row r="196" spans="1:16" x14ac:dyDescent="0.3">
      <c r="A196" s="24" t="s">
        <v>269</v>
      </c>
      <c r="B196" s="29">
        <v>15163.85</v>
      </c>
      <c r="C196" s="29">
        <v>4678.3900000000003</v>
      </c>
      <c r="D196" s="29">
        <v>158.9</v>
      </c>
      <c r="E196" s="29">
        <v>9726.24</v>
      </c>
      <c r="F196" s="29">
        <v>10.75</v>
      </c>
      <c r="G196" s="29">
        <v>515.62</v>
      </c>
      <c r="H196" s="29">
        <v>23714.51</v>
      </c>
      <c r="I196" s="29">
        <v>308.44</v>
      </c>
      <c r="J196" s="29">
        <v>3281.98</v>
      </c>
      <c r="K196" s="29">
        <v>1296.74</v>
      </c>
      <c r="L196" s="29">
        <v>599.76</v>
      </c>
      <c r="M196" s="29">
        <v>121.25</v>
      </c>
      <c r="N196" s="29">
        <v>882.14</v>
      </c>
      <c r="O196" s="28"/>
      <c r="P196" s="29">
        <v>60458.559999999998</v>
      </c>
    </row>
    <row r="197" spans="1:16" x14ac:dyDescent="0.3">
      <c r="A197" s="24" t="s">
        <v>270</v>
      </c>
      <c r="B197" s="29">
        <v>15200.58</v>
      </c>
      <c r="C197" s="29">
        <v>4559.66</v>
      </c>
      <c r="D197" s="29">
        <v>161.91999999999999</v>
      </c>
      <c r="E197" s="29">
        <v>9817.76</v>
      </c>
      <c r="F197" s="29">
        <v>12.33</v>
      </c>
      <c r="G197" s="29">
        <v>498.63</v>
      </c>
      <c r="H197" s="29">
        <v>23249.54</v>
      </c>
      <c r="I197" s="29">
        <v>316.14999999999998</v>
      </c>
      <c r="J197" s="29">
        <v>3401.25</v>
      </c>
      <c r="K197" s="29">
        <v>1266.24</v>
      </c>
      <c r="L197" s="29">
        <v>628.59</v>
      </c>
      <c r="M197" s="29">
        <v>132.24</v>
      </c>
      <c r="N197" s="29">
        <v>888.18</v>
      </c>
      <c r="O197" s="28"/>
      <c r="P197" s="29">
        <v>60133.06</v>
      </c>
    </row>
    <row r="198" spans="1:16" x14ac:dyDescent="0.3">
      <c r="A198" s="24" t="s">
        <v>271</v>
      </c>
      <c r="B198" s="29">
        <v>14229.09</v>
      </c>
      <c r="C198" s="29">
        <v>4172.33</v>
      </c>
      <c r="D198" s="29">
        <v>157.01</v>
      </c>
      <c r="E198" s="29">
        <v>8450.39</v>
      </c>
      <c r="F198" s="29">
        <v>12.32</v>
      </c>
      <c r="G198" s="29">
        <v>448.15</v>
      </c>
      <c r="H198" s="29">
        <v>20196.84</v>
      </c>
      <c r="I198" s="29">
        <v>280.89999999999998</v>
      </c>
      <c r="J198" s="29">
        <v>3172.44</v>
      </c>
      <c r="K198" s="29">
        <v>1131.92</v>
      </c>
      <c r="L198" s="29">
        <v>582.45000000000005</v>
      </c>
      <c r="M198" s="29">
        <v>127.38</v>
      </c>
      <c r="N198" s="29">
        <v>807.41</v>
      </c>
      <c r="O198" s="28"/>
      <c r="P198" s="29">
        <v>53768.63</v>
      </c>
    </row>
    <row r="199" spans="1:16" x14ac:dyDescent="0.3">
      <c r="A199" s="24" t="s">
        <v>272</v>
      </c>
      <c r="B199" s="29">
        <v>18546.509999999998</v>
      </c>
      <c r="C199" s="29">
        <v>5523.77</v>
      </c>
      <c r="D199" s="29">
        <v>197.34</v>
      </c>
      <c r="E199" s="29">
        <v>8280.2800000000007</v>
      </c>
      <c r="F199" s="29">
        <v>12.97</v>
      </c>
      <c r="G199" s="29">
        <v>487.68</v>
      </c>
      <c r="H199" s="29">
        <v>21081.26</v>
      </c>
      <c r="I199" s="29">
        <v>268.82</v>
      </c>
      <c r="J199" s="29">
        <v>3337.47</v>
      </c>
      <c r="K199" s="29">
        <v>1253.8</v>
      </c>
      <c r="L199" s="29">
        <v>593.48</v>
      </c>
      <c r="M199" s="29">
        <v>132.31</v>
      </c>
      <c r="N199" s="29">
        <v>853.63</v>
      </c>
      <c r="O199" s="28"/>
      <c r="P199" s="29">
        <v>60569.31</v>
      </c>
    </row>
    <row r="200" spans="1:16" x14ac:dyDescent="0.3">
      <c r="A200" s="24" t="s">
        <v>273</v>
      </c>
      <c r="B200" s="29">
        <v>16699.45</v>
      </c>
      <c r="C200" s="29">
        <v>4960.13</v>
      </c>
      <c r="D200" s="29">
        <v>182.34</v>
      </c>
      <c r="E200" s="29">
        <v>6854.23</v>
      </c>
      <c r="F200" s="29">
        <v>12.32</v>
      </c>
      <c r="G200" s="29">
        <v>445.31</v>
      </c>
      <c r="H200" s="29">
        <v>18075.8</v>
      </c>
      <c r="I200" s="29">
        <v>232.66</v>
      </c>
      <c r="J200" s="29">
        <v>3148.1</v>
      </c>
      <c r="K200" s="29">
        <v>1149.19</v>
      </c>
      <c r="L200" s="29">
        <v>543.79999999999995</v>
      </c>
      <c r="M200" s="29">
        <v>125.39</v>
      </c>
      <c r="N200" s="29">
        <v>781.35</v>
      </c>
      <c r="O200" s="28"/>
      <c r="P200" s="29">
        <v>53210.080000000002</v>
      </c>
    </row>
    <row r="201" spans="1:16" x14ac:dyDescent="0.3">
      <c r="A201" s="24" t="s">
        <v>274</v>
      </c>
      <c r="B201" s="29">
        <v>18398.66</v>
      </c>
      <c r="C201" s="29">
        <v>5559.79</v>
      </c>
      <c r="D201" s="29">
        <v>198.11</v>
      </c>
      <c r="E201" s="29">
        <v>6154.9</v>
      </c>
      <c r="F201" s="29">
        <v>11.99</v>
      </c>
      <c r="G201" s="29">
        <v>425.05</v>
      </c>
      <c r="H201" s="29">
        <v>16956.77</v>
      </c>
      <c r="I201" s="29">
        <v>216.35</v>
      </c>
      <c r="J201" s="29">
        <v>3144.87</v>
      </c>
      <c r="K201" s="29">
        <v>1147.3599999999999</v>
      </c>
      <c r="L201" s="29">
        <v>519.57000000000005</v>
      </c>
      <c r="M201" s="29">
        <v>124.82</v>
      </c>
      <c r="N201" s="29">
        <v>763.41</v>
      </c>
      <c r="O201" s="28"/>
      <c r="P201" s="29">
        <v>53621.64</v>
      </c>
    </row>
    <row r="202" spans="1:16" x14ac:dyDescent="0.3">
      <c r="A202" s="24" t="s">
        <v>275</v>
      </c>
      <c r="B202" s="29">
        <v>19767.29</v>
      </c>
      <c r="C202" s="29">
        <v>6137.89</v>
      </c>
      <c r="D202" s="29">
        <v>205.93</v>
      </c>
      <c r="E202" s="29">
        <v>5690.64</v>
      </c>
      <c r="F202" s="29">
        <v>11.21</v>
      </c>
      <c r="G202" s="29">
        <v>382.62</v>
      </c>
      <c r="H202" s="29">
        <v>15537.21</v>
      </c>
      <c r="I202" s="29">
        <v>202.7</v>
      </c>
      <c r="J202" s="29">
        <v>3030.44</v>
      </c>
      <c r="K202" s="29">
        <v>1120.77</v>
      </c>
      <c r="L202" s="29">
        <v>477.21</v>
      </c>
      <c r="M202" s="29">
        <v>120.77</v>
      </c>
      <c r="N202" s="29">
        <v>723.35</v>
      </c>
      <c r="O202" s="28"/>
      <c r="P202" s="29">
        <v>53408.04</v>
      </c>
    </row>
    <row r="203" spans="1:16" x14ac:dyDescent="0.3">
      <c r="A203" s="24" t="s">
        <v>276</v>
      </c>
      <c r="B203" s="29">
        <v>23431.73</v>
      </c>
      <c r="C203" s="29">
        <v>7486.25</v>
      </c>
      <c r="D203" s="29">
        <v>233.54</v>
      </c>
      <c r="E203" s="29">
        <v>6184.31</v>
      </c>
      <c r="F203" s="29">
        <v>11.78</v>
      </c>
      <c r="G203" s="29">
        <v>386.93</v>
      </c>
      <c r="H203" s="29">
        <v>16383.92</v>
      </c>
      <c r="I203" s="29">
        <v>216.83</v>
      </c>
      <c r="J203" s="29">
        <v>3222.26</v>
      </c>
      <c r="K203" s="29">
        <v>1241.3399999999999</v>
      </c>
      <c r="L203" s="29">
        <v>488.21</v>
      </c>
      <c r="M203" s="29">
        <v>129.44999999999999</v>
      </c>
      <c r="N203" s="29">
        <v>767.87</v>
      </c>
      <c r="O203" s="28"/>
      <c r="P203" s="29">
        <v>60184.43</v>
      </c>
    </row>
    <row r="204" spans="1:16" x14ac:dyDescent="0.3">
      <c r="A204" s="24" t="s">
        <v>277</v>
      </c>
      <c r="B204" s="29">
        <v>21586.98</v>
      </c>
      <c r="C204" s="29">
        <v>7012.88</v>
      </c>
      <c r="D204" s="29">
        <v>215.27</v>
      </c>
      <c r="E204" s="29">
        <v>5613.68</v>
      </c>
      <c r="F204" s="29">
        <v>11.61</v>
      </c>
      <c r="G204" s="29">
        <v>324.73</v>
      </c>
      <c r="H204" s="29">
        <v>13764.14</v>
      </c>
      <c r="I204" s="29">
        <v>210.63</v>
      </c>
      <c r="J204" s="29">
        <v>3033.76</v>
      </c>
      <c r="K204" s="29">
        <v>1137.52</v>
      </c>
      <c r="L204" s="29">
        <v>454.01</v>
      </c>
      <c r="M204" s="29">
        <v>126.89</v>
      </c>
      <c r="N204" s="29">
        <v>705.93</v>
      </c>
      <c r="O204" s="28"/>
      <c r="P204" s="29">
        <v>54198.03</v>
      </c>
    </row>
    <row r="205" spans="1:16" x14ac:dyDescent="0.3">
      <c r="A205" s="24" t="s">
        <v>278</v>
      </c>
      <c r="B205" s="29">
        <v>22832.94</v>
      </c>
      <c r="C205" s="29">
        <v>7548.38</v>
      </c>
      <c r="D205" s="29">
        <v>225.74</v>
      </c>
      <c r="E205" s="29">
        <v>6000.64</v>
      </c>
      <c r="F205" s="29">
        <v>13.5</v>
      </c>
      <c r="G205" s="29">
        <v>337.19</v>
      </c>
      <c r="H205" s="29">
        <v>14077.42</v>
      </c>
      <c r="I205" s="29">
        <v>227.85</v>
      </c>
      <c r="J205" s="29">
        <v>3188.38</v>
      </c>
      <c r="K205" s="29">
        <v>1214.3</v>
      </c>
      <c r="L205" s="29">
        <v>481.48</v>
      </c>
      <c r="M205" s="29">
        <v>139.4</v>
      </c>
      <c r="N205" s="29">
        <v>746</v>
      </c>
      <c r="O205" s="28"/>
      <c r="P205" s="29">
        <v>57033.23</v>
      </c>
    </row>
    <row r="206" spans="1:16" x14ac:dyDescent="0.3">
      <c r="A206" s="24" t="s">
        <v>279</v>
      </c>
      <c r="B206" s="29">
        <v>22007.08</v>
      </c>
      <c r="C206" s="29">
        <v>7343.17</v>
      </c>
      <c r="D206" s="29">
        <v>218.03</v>
      </c>
      <c r="E206" s="29">
        <v>5989.34</v>
      </c>
      <c r="F206" s="29">
        <v>15.26</v>
      </c>
      <c r="G206" s="29">
        <v>344.13</v>
      </c>
      <c r="H206" s="29">
        <v>13638.24</v>
      </c>
      <c r="I206" s="29">
        <v>231.25</v>
      </c>
      <c r="J206" s="29">
        <v>3170.82</v>
      </c>
      <c r="K206" s="29">
        <v>1223.33</v>
      </c>
      <c r="L206" s="29">
        <v>491.46</v>
      </c>
      <c r="M206" s="29">
        <v>144.25</v>
      </c>
      <c r="N206" s="29">
        <v>751.72</v>
      </c>
      <c r="O206" s="28"/>
      <c r="P206" s="29">
        <v>55568.1</v>
      </c>
    </row>
    <row r="207" spans="1:16" x14ac:dyDescent="0.3">
      <c r="A207" s="24" t="s">
        <v>280</v>
      </c>
      <c r="B207" s="29">
        <v>24661.29</v>
      </c>
      <c r="C207" s="29">
        <v>8254.26</v>
      </c>
      <c r="D207" s="29">
        <v>239.58</v>
      </c>
      <c r="E207" s="29">
        <v>6989.58</v>
      </c>
      <c r="F207" s="29">
        <v>19.05</v>
      </c>
      <c r="G207" s="29">
        <v>424.4</v>
      </c>
      <c r="H207" s="29">
        <v>16411.84</v>
      </c>
      <c r="I207" s="29">
        <v>259.72000000000003</v>
      </c>
      <c r="J207" s="29">
        <v>3574.75</v>
      </c>
      <c r="K207" s="29">
        <v>1464.14</v>
      </c>
      <c r="L207" s="29">
        <v>563.66</v>
      </c>
      <c r="M207" s="29">
        <v>164.34</v>
      </c>
      <c r="N207" s="29">
        <v>872.26</v>
      </c>
      <c r="O207" s="28"/>
      <c r="P207" s="29">
        <v>63898.879999999997</v>
      </c>
    </row>
    <row r="208" spans="1:16" x14ac:dyDescent="0.3">
      <c r="A208" s="24" t="s">
        <v>281</v>
      </c>
      <c r="B208" s="29">
        <v>23157.26</v>
      </c>
      <c r="C208" s="29">
        <v>7716.24</v>
      </c>
      <c r="D208" s="29">
        <v>226.17</v>
      </c>
      <c r="E208" s="29">
        <v>6795.71</v>
      </c>
      <c r="F208" s="29">
        <v>21.53</v>
      </c>
      <c r="G208" s="29">
        <v>429.39</v>
      </c>
      <c r="H208" s="29">
        <v>16130.74</v>
      </c>
      <c r="I208" s="29">
        <v>261.95999999999998</v>
      </c>
      <c r="J208" s="29">
        <v>3578.92</v>
      </c>
      <c r="K208" s="29">
        <v>1439.95</v>
      </c>
      <c r="L208" s="29">
        <v>576.36</v>
      </c>
      <c r="M208" s="29">
        <v>170.74</v>
      </c>
      <c r="N208" s="29">
        <v>882.66</v>
      </c>
      <c r="O208" s="28"/>
      <c r="P208" s="29">
        <v>61387.63</v>
      </c>
    </row>
    <row r="209" spans="1:16" x14ac:dyDescent="0.3">
      <c r="A209" s="24" t="s">
        <v>282</v>
      </c>
      <c r="B209" s="29">
        <v>22817.55</v>
      </c>
      <c r="C209" s="29">
        <v>7497.32</v>
      </c>
      <c r="D209" s="29">
        <v>221.02</v>
      </c>
      <c r="E209" s="29">
        <v>6793.37</v>
      </c>
      <c r="F209" s="29">
        <v>24.09</v>
      </c>
      <c r="G209" s="29">
        <v>437.64</v>
      </c>
      <c r="H209" s="29">
        <v>16758.72</v>
      </c>
      <c r="I209" s="29">
        <v>268.38</v>
      </c>
      <c r="J209" s="29">
        <v>3657.65</v>
      </c>
      <c r="K209" s="29">
        <v>1505.23</v>
      </c>
      <c r="L209" s="29">
        <v>593.37</v>
      </c>
      <c r="M209" s="29">
        <v>179.76</v>
      </c>
      <c r="N209" s="29">
        <v>911.07</v>
      </c>
      <c r="O209" s="28"/>
      <c r="P209" s="29">
        <v>61665.17</v>
      </c>
    </row>
    <row r="210" spans="1:16" x14ac:dyDescent="0.3">
      <c r="A210" s="24" t="s">
        <v>283</v>
      </c>
      <c r="B210" s="29">
        <v>22766.14</v>
      </c>
      <c r="C210" s="29">
        <v>7370.15</v>
      </c>
      <c r="D210" s="29">
        <v>215.92</v>
      </c>
      <c r="E210" s="29">
        <v>6723.91</v>
      </c>
      <c r="F210" s="29">
        <v>25.51</v>
      </c>
      <c r="G210" s="29">
        <v>431.09</v>
      </c>
      <c r="H210" s="29">
        <v>17450.759999999998</v>
      </c>
      <c r="I210" s="29">
        <v>270.64</v>
      </c>
      <c r="J210" s="29">
        <v>3680.61</v>
      </c>
      <c r="K210" s="29">
        <v>1575.02</v>
      </c>
      <c r="L210" s="29">
        <v>595</v>
      </c>
      <c r="M210" s="29">
        <v>184.43</v>
      </c>
      <c r="N210" s="29">
        <v>922.23</v>
      </c>
      <c r="O210" s="28"/>
      <c r="P210" s="29">
        <v>62211.4</v>
      </c>
    </row>
    <row r="211" spans="1:16" x14ac:dyDescent="0.3">
      <c r="A211" s="24" t="s">
        <v>284</v>
      </c>
      <c r="B211" s="29">
        <v>25744.639999999999</v>
      </c>
      <c r="C211" s="29">
        <v>8293.67</v>
      </c>
      <c r="D211" s="29">
        <v>236.02</v>
      </c>
      <c r="E211" s="29">
        <v>7359.68</v>
      </c>
      <c r="F211" s="29">
        <v>27.86</v>
      </c>
      <c r="G211" s="29">
        <v>472.44</v>
      </c>
      <c r="H211" s="29">
        <v>20351.87</v>
      </c>
      <c r="I211" s="29">
        <v>293.68</v>
      </c>
      <c r="J211" s="29">
        <v>4019.02</v>
      </c>
      <c r="K211" s="29">
        <v>1841.46</v>
      </c>
      <c r="L211" s="29">
        <v>640.79</v>
      </c>
      <c r="M211" s="29">
        <v>200.38</v>
      </c>
      <c r="N211" s="29">
        <v>1011</v>
      </c>
      <c r="O211" s="28"/>
      <c r="P211" s="29">
        <v>70492.490000000005</v>
      </c>
    </row>
    <row r="212" spans="1:16" x14ac:dyDescent="0.3">
      <c r="A212" s="24" t="s">
        <v>285</v>
      </c>
      <c r="B212" s="29">
        <v>24510.07</v>
      </c>
      <c r="C212" s="29">
        <v>7854.92</v>
      </c>
      <c r="D212" s="29">
        <v>226.18</v>
      </c>
      <c r="E212" s="29">
        <v>6403.02</v>
      </c>
      <c r="F212" s="29">
        <v>28.35</v>
      </c>
      <c r="G212" s="29">
        <v>436.52</v>
      </c>
      <c r="H212" s="29">
        <v>19163.47</v>
      </c>
      <c r="I212" s="29">
        <v>287.39999999999998</v>
      </c>
      <c r="J212" s="29">
        <v>3809.01</v>
      </c>
      <c r="K212" s="29">
        <v>1657.9</v>
      </c>
      <c r="L212" s="29">
        <v>615.96</v>
      </c>
      <c r="M212" s="29">
        <v>200.93</v>
      </c>
      <c r="N212" s="29">
        <v>944.3</v>
      </c>
      <c r="O212" s="28"/>
      <c r="P212" s="29">
        <v>66138.03</v>
      </c>
    </row>
    <row r="213" spans="1:16" x14ac:dyDescent="0.3">
      <c r="A213" s="24" t="s">
        <v>286</v>
      </c>
      <c r="B213" s="29">
        <v>23379.99</v>
      </c>
      <c r="C213" s="29">
        <v>7580.74</v>
      </c>
      <c r="D213" s="29">
        <v>220.4</v>
      </c>
      <c r="E213" s="29">
        <v>6109.12</v>
      </c>
      <c r="F213" s="29">
        <v>30.04</v>
      </c>
      <c r="G213" s="29">
        <v>431.01</v>
      </c>
      <c r="H213" s="29">
        <v>18393.349999999999</v>
      </c>
      <c r="I213" s="29">
        <v>298.74</v>
      </c>
      <c r="J213" s="29">
        <v>3797.15</v>
      </c>
      <c r="K213" s="29">
        <v>1662.47</v>
      </c>
      <c r="L213" s="29">
        <v>627.78</v>
      </c>
      <c r="M213" s="29">
        <v>211.08</v>
      </c>
      <c r="N213" s="29">
        <v>921.98</v>
      </c>
      <c r="O213" s="28"/>
      <c r="P213" s="29">
        <v>63663.839999999997</v>
      </c>
    </row>
    <row r="214" spans="1:16" x14ac:dyDescent="0.3">
      <c r="A214" s="24" t="s">
        <v>287</v>
      </c>
      <c r="B214" s="29">
        <v>23705.599999999999</v>
      </c>
      <c r="C214" s="29">
        <v>7965.37</v>
      </c>
      <c r="D214" s="29">
        <v>229.04</v>
      </c>
      <c r="E214" s="29">
        <v>6238.23</v>
      </c>
      <c r="F214" s="29">
        <v>33.06</v>
      </c>
      <c r="G214" s="29">
        <v>472.2</v>
      </c>
      <c r="H214" s="29">
        <v>18713.189999999999</v>
      </c>
      <c r="I214" s="29">
        <v>316.45999999999998</v>
      </c>
      <c r="J214" s="29">
        <v>3944.48</v>
      </c>
      <c r="K214" s="29">
        <v>1759.66</v>
      </c>
      <c r="L214" s="29">
        <v>656.02</v>
      </c>
      <c r="M214" s="29">
        <v>225.45</v>
      </c>
      <c r="N214" s="29">
        <v>938.16</v>
      </c>
      <c r="O214" s="28"/>
      <c r="P214" s="29">
        <v>65196.91</v>
      </c>
    </row>
    <row r="215" spans="1:16" x14ac:dyDescent="0.3">
      <c r="A215" s="24" t="s">
        <v>288</v>
      </c>
      <c r="B215" s="29">
        <v>26721.07</v>
      </c>
      <c r="C215" s="29">
        <v>9310.85</v>
      </c>
      <c r="D215" s="29">
        <v>260.95</v>
      </c>
      <c r="E215" s="29">
        <v>7148.79</v>
      </c>
      <c r="F215" s="29">
        <v>39.42</v>
      </c>
      <c r="G215" s="29">
        <v>573.86</v>
      </c>
      <c r="H215" s="29">
        <v>21289.65</v>
      </c>
      <c r="I215" s="29">
        <v>354.64</v>
      </c>
      <c r="J215" s="29">
        <v>4472.8</v>
      </c>
      <c r="K215" s="29">
        <v>2054.35</v>
      </c>
      <c r="L215" s="29">
        <v>726.47</v>
      </c>
      <c r="M215" s="29">
        <v>258.49</v>
      </c>
      <c r="N215" s="29">
        <v>1048.0999999999999</v>
      </c>
      <c r="O215" s="28"/>
      <c r="P215" s="29">
        <v>74259.42</v>
      </c>
    </row>
    <row r="216" spans="1:16" x14ac:dyDescent="0.3">
      <c r="A216" s="24" t="s">
        <v>289</v>
      </c>
      <c r="B216" s="29">
        <v>25963.78</v>
      </c>
      <c r="C216" s="29">
        <v>9328.83</v>
      </c>
      <c r="D216" s="29">
        <v>267.77999999999997</v>
      </c>
      <c r="E216" s="29">
        <v>6684.87</v>
      </c>
      <c r="F216" s="29">
        <v>43.99</v>
      </c>
      <c r="G216" s="29">
        <v>595.58000000000004</v>
      </c>
      <c r="H216" s="29">
        <v>20521.77</v>
      </c>
      <c r="I216" s="29">
        <v>353.47</v>
      </c>
      <c r="J216" s="29">
        <v>4481.1000000000004</v>
      </c>
      <c r="K216" s="29">
        <v>1882.92</v>
      </c>
      <c r="L216" s="29">
        <v>709.85</v>
      </c>
      <c r="M216" s="29">
        <v>276.37</v>
      </c>
      <c r="N216" s="29">
        <v>1021.93</v>
      </c>
      <c r="O216" s="28"/>
      <c r="P216" s="29">
        <v>72132.25</v>
      </c>
    </row>
    <row r="217" spans="1:16" x14ac:dyDescent="0.3">
      <c r="A217" s="24" t="s">
        <v>290</v>
      </c>
      <c r="B217" s="29">
        <v>25996.19</v>
      </c>
      <c r="C217" s="29">
        <v>9497.57</v>
      </c>
      <c r="D217" s="29">
        <v>265.58</v>
      </c>
      <c r="E217" s="29">
        <v>7065.15</v>
      </c>
      <c r="F217" s="29">
        <v>49.3</v>
      </c>
      <c r="G217" s="29">
        <v>640.96</v>
      </c>
      <c r="H217" s="29">
        <v>21752.84</v>
      </c>
      <c r="I217" s="29">
        <v>358.3</v>
      </c>
      <c r="J217" s="29">
        <v>4796.53</v>
      </c>
      <c r="K217" s="29">
        <v>2011.83</v>
      </c>
      <c r="L217" s="29">
        <v>707.42</v>
      </c>
      <c r="M217" s="29">
        <v>301.12</v>
      </c>
      <c r="N217" s="29">
        <v>1078.1500000000001</v>
      </c>
      <c r="O217" s="28"/>
      <c r="P217" s="29">
        <v>74520.94</v>
      </c>
    </row>
    <row r="218" spans="1:16" x14ac:dyDescent="0.3">
      <c r="A218" s="24" t="s">
        <v>291</v>
      </c>
      <c r="B218" s="29">
        <v>24847.59</v>
      </c>
      <c r="C218" s="29">
        <v>9062.9599999999991</v>
      </c>
      <c r="D218" s="29">
        <v>248.17</v>
      </c>
      <c r="E218" s="29">
        <v>7187.3</v>
      </c>
      <c r="F218" s="29">
        <v>51.12</v>
      </c>
      <c r="G218" s="29">
        <v>640.41</v>
      </c>
      <c r="H218" s="29">
        <v>22301</v>
      </c>
      <c r="I218" s="29">
        <v>335.68</v>
      </c>
      <c r="J218" s="29">
        <v>4902.22</v>
      </c>
      <c r="K218" s="29">
        <v>2055.8000000000002</v>
      </c>
      <c r="L218" s="29">
        <v>654.91999999999996</v>
      </c>
      <c r="M218" s="29">
        <v>308.41000000000003</v>
      </c>
      <c r="N218" s="29">
        <v>1091.56</v>
      </c>
      <c r="O218" s="28"/>
      <c r="P218" s="29">
        <v>73687.149999999994</v>
      </c>
    </row>
    <row r="219" spans="1:16" x14ac:dyDescent="0.3">
      <c r="A219" s="24" t="s">
        <v>292</v>
      </c>
      <c r="B219" s="29">
        <v>27272.93</v>
      </c>
      <c r="C219" s="29">
        <v>9814.14</v>
      </c>
      <c r="D219" s="29">
        <v>260.25</v>
      </c>
      <c r="E219" s="29">
        <v>8016.88</v>
      </c>
      <c r="F219" s="29">
        <v>55.65</v>
      </c>
      <c r="G219" s="29">
        <v>693.99</v>
      </c>
      <c r="H219" s="29">
        <v>25379.21</v>
      </c>
      <c r="I219" s="29">
        <v>333.81</v>
      </c>
      <c r="J219" s="29">
        <v>5427.84</v>
      </c>
      <c r="K219" s="29">
        <v>2327.46</v>
      </c>
      <c r="L219" s="29">
        <v>656.56</v>
      </c>
      <c r="M219" s="29">
        <v>334.3</v>
      </c>
      <c r="N219" s="29">
        <v>1210.42</v>
      </c>
      <c r="O219" s="28"/>
      <c r="P219" s="29">
        <v>81783.460000000006</v>
      </c>
    </row>
    <row r="220" spans="1:16" x14ac:dyDescent="0.3">
      <c r="A220" s="24" t="s">
        <v>293</v>
      </c>
      <c r="B220" s="29">
        <v>26720.37</v>
      </c>
      <c r="C220" s="29">
        <v>9423.4599999999991</v>
      </c>
      <c r="D220" s="29">
        <v>251.31</v>
      </c>
      <c r="E220" s="29">
        <v>7445.99</v>
      </c>
      <c r="F220" s="29">
        <v>56.03</v>
      </c>
      <c r="G220" s="29">
        <v>633.52</v>
      </c>
      <c r="H220" s="29">
        <v>24330.99</v>
      </c>
      <c r="I220" s="29">
        <v>307.74</v>
      </c>
      <c r="J220" s="29">
        <v>5465.63</v>
      </c>
      <c r="K220" s="29">
        <v>1980.49</v>
      </c>
      <c r="L220" s="29">
        <v>591.86</v>
      </c>
      <c r="M220" s="29">
        <v>334.76</v>
      </c>
      <c r="N220" s="29">
        <v>1206.3499999999999</v>
      </c>
      <c r="O220" s="28"/>
      <c r="P220" s="29">
        <v>78748.490000000005</v>
      </c>
    </row>
    <row r="221" spans="1:16" x14ac:dyDescent="0.3">
      <c r="A221" s="24" t="s">
        <v>294</v>
      </c>
      <c r="B221" s="29">
        <v>25549.46</v>
      </c>
      <c r="C221" s="29">
        <v>9162.9599999999991</v>
      </c>
      <c r="D221" s="29">
        <v>242.56</v>
      </c>
      <c r="E221" s="29">
        <v>6960.4</v>
      </c>
      <c r="F221" s="29">
        <v>60.33</v>
      </c>
      <c r="G221" s="29">
        <v>642.97</v>
      </c>
      <c r="H221" s="29">
        <v>23149.4</v>
      </c>
      <c r="I221" s="29">
        <v>285.95999999999998</v>
      </c>
      <c r="J221" s="29">
        <v>5395.95</v>
      </c>
      <c r="K221" s="29">
        <v>1902.84</v>
      </c>
      <c r="L221" s="29">
        <v>613.12</v>
      </c>
      <c r="M221" s="29">
        <v>345.21</v>
      </c>
      <c r="N221" s="29">
        <v>1179.51</v>
      </c>
      <c r="O221" s="28"/>
      <c r="P221" s="29">
        <v>75490.66</v>
      </c>
    </row>
    <row r="222" spans="1:16" x14ac:dyDescent="0.3">
      <c r="A222" s="24" t="s">
        <v>295</v>
      </c>
      <c r="B222" s="29">
        <v>26279.21</v>
      </c>
      <c r="C222" s="29">
        <v>9542.86</v>
      </c>
      <c r="D222" s="29">
        <v>251.8</v>
      </c>
      <c r="E222" s="29">
        <v>6488.18</v>
      </c>
      <c r="F222" s="29">
        <v>65.819999999999993</v>
      </c>
      <c r="G222" s="29">
        <v>645.9</v>
      </c>
      <c r="H222" s="29">
        <v>21747.22</v>
      </c>
      <c r="I222" s="29">
        <v>279.14</v>
      </c>
      <c r="J222" s="29">
        <v>5371.48</v>
      </c>
      <c r="K222" s="29">
        <v>1880.16</v>
      </c>
      <c r="L222" s="29">
        <v>647.9</v>
      </c>
      <c r="M222" s="29">
        <v>355.14</v>
      </c>
      <c r="N222" s="29">
        <v>1174.95</v>
      </c>
      <c r="O222" s="28"/>
      <c r="P222" s="29">
        <v>74729.740000000005</v>
      </c>
    </row>
    <row r="223" spans="1:16" x14ac:dyDescent="0.3">
      <c r="A223" s="24" t="s">
        <v>296</v>
      </c>
      <c r="B223" s="29">
        <v>30962.97</v>
      </c>
      <c r="C223" s="29">
        <v>11316.03</v>
      </c>
      <c r="D223" s="29">
        <v>294.14999999999998</v>
      </c>
      <c r="E223" s="29">
        <v>6820.38</v>
      </c>
      <c r="F223" s="29">
        <v>77.739999999999995</v>
      </c>
      <c r="G223" s="29">
        <v>726.48</v>
      </c>
      <c r="H223" s="29">
        <v>23186.01</v>
      </c>
      <c r="I223" s="29">
        <v>304.25</v>
      </c>
      <c r="J223" s="29">
        <v>5777.01</v>
      </c>
      <c r="K223" s="29">
        <v>2060</v>
      </c>
      <c r="L223" s="29">
        <v>753.82</v>
      </c>
      <c r="M223" s="29">
        <v>394.47</v>
      </c>
      <c r="N223" s="29">
        <v>1278.04</v>
      </c>
      <c r="O223" s="28"/>
      <c r="P223" s="29">
        <v>83951.35</v>
      </c>
    </row>
    <row r="224" spans="1:16" x14ac:dyDescent="0.3">
      <c r="A224" s="24" t="s">
        <v>297</v>
      </c>
      <c r="B224" s="29">
        <v>32112.54</v>
      </c>
      <c r="C224" s="29">
        <v>11792.5</v>
      </c>
      <c r="D224" s="29">
        <v>308.7</v>
      </c>
      <c r="E224" s="29">
        <v>6592</v>
      </c>
      <c r="F224" s="29">
        <v>81.96</v>
      </c>
      <c r="G224" s="29">
        <v>751.64</v>
      </c>
      <c r="H224" s="29">
        <v>22581.68</v>
      </c>
      <c r="I224" s="29">
        <v>316.68</v>
      </c>
      <c r="J224" s="29">
        <v>5795.08</v>
      </c>
      <c r="K224" s="29">
        <v>1944.85</v>
      </c>
      <c r="L224" s="29">
        <v>821.54</v>
      </c>
      <c r="M224" s="29">
        <v>406.02</v>
      </c>
      <c r="N224" s="29">
        <v>1287.79</v>
      </c>
      <c r="O224" s="28"/>
      <c r="P224" s="29">
        <v>84792.97</v>
      </c>
    </row>
    <row r="225" spans="1:16" x14ac:dyDescent="0.3">
      <c r="A225" s="24" t="s">
        <v>298</v>
      </c>
      <c r="B225" s="29">
        <v>31635.69</v>
      </c>
      <c r="C225" s="29">
        <v>11503.4</v>
      </c>
      <c r="D225" s="29">
        <v>305.77999999999997</v>
      </c>
      <c r="E225" s="29">
        <v>6509.95</v>
      </c>
      <c r="F225" s="29">
        <v>95.1</v>
      </c>
      <c r="G225" s="29">
        <v>774.12</v>
      </c>
      <c r="H225" s="29">
        <v>23175.200000000001</v>
      </c>
      <c r="I225" s="29">
        <v>332.61</v>
      </c>
      <c r="J225" s="29">
        <v>5779.6</v>
      </c>
      <c r="K225" s="29">
        <v>1901.45</v>
      </c>
      <c r="L225" s="29">
        <v>879.86</v>
      </c>
      <c r="M225" s="29">
        <v>448.94</v>
      </c>
      <c r="N225" s="29">
        <v>1288.68</v>
      </c>
      <c r="O225" s="28"/>
      <c r="P225" s="29">
        <v>84630.39</v>
      </c>
    </row>
    <row r="226" spans="1:16" x14ac:dyDescent="0.3">
      <c r="A226" s="24" t="s">
        <v>299</v>
      </c>
      <c r="B226" s="29">
        <v>33011.94</v>
      </c>
      <c r="C226" s="29">
        <v>11681.3</v>
      </c>
      <c r="D226" s="29">
        <v>311.29000000000002</v>
      </c>
      <c r="E226" s="29">
        <v>7244.79</v>
      </c>
      <c r="F226" s="29">
        <v>102.87</v>
      </c>
      <c r="G226" s="29">
        <v>834.71</v>
      </c>
      <c r="H226" s="29">
        <v>26430.44</v>
      </c>
      <c r="I226" s="29">
        <v>362.4</v>
      </c>
      <c r="J226" s="29">
        <v>6069.62</v>
      </c>
      <c r="K226" s="29">
        <v>1995.73</v>
      </c>
      <c r="L226" s="29">
        <v>953.34</v>
      </c>
      <c r="M226" s="29">
        <v>493.01</v>
      </c>
      <c r="N226" s="29">
        <v>1363.09</v>
      </c>
      <c r="O226" s="28"/>
      <c r="P226" s="29">
        <v>90854.55</v>
      </c>
    </row>
    <row r="227" spans="1:16" x14ac:dyDescent="0.3">
      <c r="A227" s="24" t="s">
        <v>300</v>
      </c>
      <c r="B227" s="29">
        <v>34324.75</v>
      </c>
      <c r="C227" s="29">
        <v>11763.18</v>
      </c>
      <c r="D227" s="29">
        <v>315.27</v>
      </c>
      <c r="E227" s="29">
        <v>8154.66</v>
      </c>
      <c r="F227" s="29">
        <v>111.63</v>
      </c>
      <c r="G227" s="29">
        <v>907.6</v>
      </c>
      <c r="H227" s="29">
        <v>30297.119999999999</v>
      </c>
      <c r="I227" s="29">
        <v>395.35</v>
      </c>
      <c r="J227" s="29">
        <v>6509.38</v>
      </c>
      <c r="K227" s="29">
        <v>2124.9299999999998</v>
      </c>
      <c r="L227" s="29">
        <v>1037.3599999999999</v>
      </c>
      <c r="M227" s="29">
        <v>552.82000000000005</v>
      </c>
      <c r="N227" s="29">
        <v>1467.04</v>
      </c>
      <c r="O227" s="28"/>
      <c r="P227" s="29">
        <v>97961.1</v>
      </c>
    </row>
    <row r="228" spans="1:16" x14ac:dyDescent="0.3">
      <c r="A228" s="24" t="s">
        <v>301</v>
      </c>
      <c r="B228" s="29">
        <v>32286.38</v>
      </c>
      <c r="C228" s="29">
        <v>10724.47</v>
      </c>
      <c r="D228" s="29">
        <v>293.38</v>
      </c>
      <c r="E228" s="29">
        <v>8378.1200000000008</v>
      </c>
      <c r="F228" s="29">
        <v>116.02</v>
      </c>
      <c r="G228" s="29">
        <v>918.98</v>
      </c>
      <c r="H228" s="29">
        <v>31342.22</v>
      </c>
      <c r="I228" s="29">
        <v>398.9</v>
      </c>
      <c r="J228" s="29">
        <v>6583.34</v>
      </c>
      <c r="K228" s="29">
        <v>2092.2399999999998</v>
      </c>
      <c r="L228" s="29">
        <v>1063.75</v>
      </c>
      <c r="M228" s="29">
        <v>592.73</v>
      </c>
      <c r="N228" s="29">
        <v>1476.24</v>
      </c>
      <c r="O228" s="28"/>
      <c r="P228" s="29">
        <v>96266.77</v>
      </c>
    </row>
    <row r="229" spans="1:16" x14ac:dyDescent="0.3">
      <c r="A229" s="24" t="s">
        <v>302</v>
      </c>
      <c r="B229" s="29">
        <v>30141.34</v>
      </c>
      <c r="C229" s="29">
        <v>9802.1200000000008</v>
      </c>
      <c r="D229" s="29">
        <v>274.7</v>
      </c>
      <c r="E229" s="29">
        <v>8341.69</v>
      </c>
      <c r="F229" s="29">
        <v>124.76</v>
      </c>
      <c r="G229" s="29">
        <v>930.59</v>
      </c>
      <c r="H229" s="29">
        <v>31647.75</v>
      </c>
      <c r="I229" s="29">
        <v>390.39</v>
      </c>
      <c r="J229" s="29">
        <v>6704.49</v>
      </c>
      <c r="K229" s="29">
        <v>2055.94</v>
      </c>
      <c r="L229" s="29">
        <v>1087.9100000000001</v>
      </c>
      <c r="M229" s="29">
        <v>642.32000000000005</v>
      </c>
      <c r="N229" s="29">
        <v>1482.96</v>
      </c>
      <c r="O229" s="28"/>
      <c r="P229" s="29">
        <v>93626.98</v>
      </c>
    </row>
    <row r="230" spans="1:16" x14ac:dyDescent="0.3">
      <c r="A230" s="24" t="s">
        <v>303</v>
      </c>
      <c r="B230" s="29">
        <v>31938.03</v>
      </c>
      <c r="C230" s="29">
        <v>10297.98</v>
      </c>
      <c r="D230" s="29">
        <v>286.31</v>
      </c>
      <c r="E230" s="29">
        <v>8690.27</v>
      </c>
      <c r="F230" s="29">
        <v>142.41</v>
      </c>
      <c r="G230" s="29">
        <v>986.51</v>
      </c>
      <c r="H230" s="29">
        <v>32342.71</v>
      </c>
      <c r="I230" s="29">
        <v>380.81</v>
      </c>
      <c r="J230" s="29">
        <v>7142.52</v>
      </c>
      <c r="K230" s="29">
        <v>2164.67</v>
      </c>
      <c r="L230" s="29">
        <v>1134</v>
      </c>
      <c r="M230" s="29">
        <v>710.37</v>
      </c>
      <c r="N230" s="29">
        <v>1560.44</v>
      </c>
      <c r="O230" s="28"/>
      <c r="P230" s="29">
        <v>97777.03</v>
      </c>
    </row>
    <row r="231" spans="1:16" x14ac:dyDescent="0.3">
      <c r="A231" s="24" t="s">
        <v>304</v>
      </c>
      <c r="B231" s="29">
        <v>35843.56</v>
      </c>
      <c r="C231" s="29">
        <v>11549.49</v>
      </c>
      <c r="D231" s="29">
        <v>315</v>
      </c>
      <c r="E231" s="29">
        <v>9287.2099999999991</v>
      </c>
      <c r="F231" s="29">
        <v>169.85</v>
      </c>
      <c r="G231" s="29">
        <v>1074.9100000000001</v>
      </c>
      <c r="H231" s="29">
        <v>33691.129999999997</v>
      </c>
      <c r="I231" s="29">
        <v>379.29</v>
      </c>
      <c r="J231" s="29">
        <v>7801.82</v>
      </c>
      <c r="K231" s="29">
        <v>2351.2199999999998</v>
      </c>
      <c r="L231" s="29">
        <v>1209.81</v>
      </c>
      <c r="M231" s="29">
        <v>804</v>
      </c>
      <c r="N231" s="29">
        <v>1681.22</v>
      </c>
      <c r="O231" s="28"/>
      <c r="P231" s="29">
        <v>106158.5</v>
      </c>
    </row>
    <row r="232" spans="1:16" x14ac:dyDescent="0.3">
      <c r="A232" s="24" t="s">
        <v>305</v>
      </c>
      <c r="B232" s="29">
        <v>35261.800000000003</v>
      </c>
      <c r="C232" s="29">
        <v>11335.72</v>
      </c>
      <c r="D232" s="29">
        <v>309.69</v>
      </c>
      <c r="E232" s="29">
        <v>8952.9699999999993</v>
      </c>
      <c r="F232" s="29">
        <v>190.09</v>
      </c>
      <c r="G232" s="29">
        <v>1070.05</v>
      </c>
      <c r="H232" s="29">
        <v>31682.68</v>
      </c>
      <c r="I232" s="29">
        <v>357.83</v>
      </c>
      <c r="J232" s="29">
        <v>7806.68</v>
      </c>
      <c r="K232" s="29">
        <v>2285.7199999999998</v>
      </c>
      <c r="L232" s="29">
        <v>1205.57</v>
      </c>
      <c r="M232" s="29">
        <v>852.74</v>
      </c>
      <c r="N232" s="29">
        <v>1639.24</v>
      </c>
      <c r="O232" s="28"/>
      <c r="P232" s="29">
        <v>102950.78</v>
      </c>
    </row>
    <row r="233" spans="1:16" x14ac:dyDescent="0.3">
      <c r="A233" s="24" t="s">
        <v>306</v>
      </c>
      <c r="B233" s="29">
        <v>35344.32</v>
      </c>
      <c r="C233" s="29">
        <v>11274.63</v>
      </c>
      <c r="D233" s="29">
        <v>308.43</v>
      </c>
      <c r="E233" s="29">
        <v>8789.35</v>
      </c>
      <c r="F233" s="29">
        <v>209.88</v>
      </c>
      <c r="G233" s="29">
        <v>1069.92</v>
      </c>
      <c r="H233" s="29">
        <v>30332.98</v>
      </c>
      <c r="I233" s="29">
        <v>357.67</v>
      </c>
      <c r="J233" s="29">
        <v>7844.29</v>
      </c>
      <c r="K233" s="29">
        <v>2236</v>
      </c>
      <c r="L233" s="29">
        <v>1222.6500000000001</v>
      </c>
      <c r="M233" s="29">
        <v>899.5</v>
      </c>
      <c r="N233" s="29">
        <v>1602.13</v>
      </c>
      <c r="O233" s="28"/>
      <c r="P233" s="29">
        <v>101491.75</v>
      </c>
    </row>
    <row r="234" spans="1:16" x14ac:dyDescent="0.3">
      <c r="A234" s="24" t="s">
        <v>307</v>
      </c>
      <c r="B234" s="29">
        <v>37137.15</v>
      </c>
      <c r="C234" s="29">
        <v>11753.78</v>
      </c>
      <c r="D234" s="29">
        <v>316.19</v>
      </c>
      <c r="E234" s="29">
        <v>8849.3700000000008</v>
      </c>
      <c r="F234" s="29">
        <v>220.2</v>
      </c>
      <c r="G234" s="29">
        <v>1067.76</v>
      </c>
      <c r="H234" s="29">
        <v>30634.67</v>
      </c>
      <c r="I234" s="29">
        <v>375.65</v>
      </c>
      <c r="J234" s="29">
        <v>7848.96</v>
      </c>
      <c r="K234" s="29">
        <v>2224.62</v>
      </c>
      <c r="L234" s="29">
        <v>1243.8499999999999</v>
      </c>
      <c r="M234" s="29">
        <v>917.06</v>
      </c>
      <c r="N234" s="29">
        <v>1576.36</v>
      </c>
      <c r="O234" s="28"/>
      <c r="P234" s="29">
        <v>104165.62</v>
      </c>
    </row>
    <row r="235" spans="1:16" x14ac:dyDescent="0.3">
      <c r="A235" s="24" t="s">
        <v>308</v>
      </c>
      <c r="B235" s="29">
        <v>39990.92</v>
      </c>
      <c r="C235" s="29">
        <v>12538.58</v>
      </c>
      <c r="D235" s="29">
        <v>332.83</v>
      </c>
      <c r="E235" s="29">
        <v>9077.5400000000009</v>
      </c>
      <c r="F235" s="29">
        <v>228.36</v>
      </c>
      <c r="G235" s="29">
        <v>1078.8499999999999</v>
      </c>
      <c r="H235" s="29">
        <v>31857.55</v>
      </c>
      <c r="I235" s="29">
        <v>412.42</v>
      </c>
      <c r="J235" s="29">
        <v>8006.37</v>
      </c>
      <c r="K235" s="29">
        <v>2257.62</v>
      </c>
      <c r="L235" s="29">
        <v>1299.22</v>
      </c>
      <c r="M235" s="29">
        <v>936.48</v>
      </c>
      <c r="N235" s="29">
        <v>1587</v>
      </c>
      <c r="O235" s="28"/>
      <c r="P235" s="29">
        <v>109603.74</v>
      </c>
    </row>
    <row r="236" spans="1:16" x14ac:dyDescent="0.3">
      <c r="A236" s="24" t="s">
        <v>309</v>
      </c>
      <c r="B236" s="29">
        <v>37040.839999999997</v>
      </c>
      <c r="C236" s="29">
        <v>11503.92</v>
      </c>
      <c r="D236" s="29">
        <v>308.88</v>
      </c>
      <c r="E236" s="29">
        <v>8150.93</v>
      </c>
      <c r="F236" s="29">
        <v>216.57</v>
      </c>
      <c r="G236" s="29">
        <v>972.33</v>
      </c>
      <c r="H236" s="29">
        <v>28932.720000000001</v>
      </c>
      <c r="I236" s="29">
        <v>419.37</v>
      </c>
      <c r="J236" s="29">
        <v>7455.05</v>
      </c>
      <c r="K236" s="29">
        <v>2013.13</v>
      </c>
      <c r="L236" s="29">
        <v>1236.8699999999999</v>
      </c>
      <c r="M236" s="29">
        <v>878.61</v>
      </c>
      <c r="N236" s="29">
        <v>1439.54</v>
      </c>
      <c r="O236" s="28"/>
      <c r="P236" s="29">
        <v>100568.79</v>
      </c>
    </row>
    <row r="237" spans="1:16" x14ac:dyDescent="0.3">
      <c r="A237" s="24" t="s">
        <v>310</v>
      </c>
      <c r="B237" s="29">
        <v>37927.879999999997</v>
      </c>
      <c r="C237" s="29">
        <v>11714.71</v>
      </c>
      <c r="D237" s="29">
        <v>315.81</v>
      </c>
      <c r="E237" s="29">
        <v>7700.1</v>
      </c>
      <c r="F237" s="29">
        <v>218.28</v>
      </c>
      <c r="G237" s="29">
        <v>927.89</v>
      </c>
      <c r="H237" s="29">
        <v>27905.52</v>
      </c>
      <c r="I237" s="29">
        <v>440.69</v>
      </c>
      <c r="J237" s="29">
        <v>7365.28</v>
      </c>
      <c r="K237" s="29">
        <v>1930.64</v>
      </c>
      <c r="L237" s="29">
        <v>1257.47</v>
      </c>
      <c r="M237" s="29">
        <v>871.24</v>
      </c>
      <c r="N237" s="29">
        <v>1402.99</v>
      </c>
      <c r="O237" s="28"/>
      <c r="P237" s="29">
        <v>99978.5</v>
      </c>
    </row>
    <row r="238" spans="1:16" x14ac:dyDescent="0.3">
      <c r="A238" s="24" t="s">
        <v>311</v>
      </c>
      <c r="B238" s="29">
        <v>37734.25</v>
      </c>
      <c r="C238" s="29">
        <v>11664.26</v>
      </c>
      <c r="D238" s="29">
        <v>316.39999999999998</v>
      </c>
      <c r="E238" s="29">
        <v>6948.05</v>
      </c>
      <c r="F238" s="29">
        <v>220.03</v>
      </c>
      <c r="G238" s="29">
        <v>855.83</v>
      </c>
      <c r="H238" s="29">
        <v>25516.67</v>
      </c>
      <c r="I238" s="29">
        <v>434.41</v>
      </c>
      <c r="J238" s="29">
        <v>7075.11</v>
      </c>
      <c r="K238" s="29">
        <v>1790.82</v>
      </c>
      <c r="L238" s="29">
        <v>1208.69</v>
      </c>
      <c r="M238" s="29">
        <v>854.32</v>
      </c>
      <c r="N238" s="29">
        <v>1334.98</v>
      </c>
      <c r="O238" s="28"/>
      <c r="P238" s="29">
        <v>95953.84</v>
      </c>
    </row>
    <row r="239" spans="1:16" x14ac:dyDescent="0.3">
      <c r="A239" s="24" t="s">
        <v>312</v>
      </c>
      <c r="B239" s="29">
        <v>39344.94</v>
      </c>
      <c r="C239" s="29">
        <v>12237.22</v>
      </c>
      <c r="D239" s="29">
        <v>331.9</v>
      </c>
      <c r="E239" s="29">
        <v>6633.79</v>
      </c>
      <c r="F239" s="29">
        <v>236.35</v>
      </c>
      <c r="G239" s="29">
        <v>827.29</v>
      </c>
      <c r="H239" s="29">
        <v>24197.67</v>
      </c>
      <c r="I239" s="29">
        <v>424.62</v>
      </c>
      <c r="J239" s="29">
        <v>7077.01</v>
      </c>
      <c r="K239" s="29">
        <v>1742.16</v>
      </c>
      <c r="L239" s="29">
        <v>1192.3399999999999</v>
      </c>
      <c r="M239" s="29">
        <v>886.99</v>
      </c>
      <c r="N239" s="29">
        <v>1330.24</v>
      </c>
      <c r="O239" s="28"/>
      <c r="P239" s="29">
        <v>96462.52</v>
      </c>
    </row>
    <row r="240" spans="1:16" x14ac:dyDescent="0.3">
      <c r="A240" s="24" t="s">
        <v>313</v>
      </c>
      <c r="B240" s="29">
        <v>36615.56</v>
      </c>
      <c r="C240" s="29">
        <v>11521.65</v>
      </c>
      <c r="D240" s="29">
        <v>314.72000000000003</v>
      </c>
      <c r="E240" s="29">
        <v>5940.25</v>
      </c>
      <c r="F240" s="29">
        <v>242.33</v>
      </c>
      <c r="G240" s="29">
        <v>733.1</v>
      </c>
      <c r="H240" s="29">
        <v>20664.29</v>
      </c>
      <c r="I240" s="29">
        <v>370.54</v>
      </c>
      <c r="J240" s="29">
        <v>6573.67</v>
      </c>
      <c r="K240" s="29">
        <v>1525.69</v>
      </c>
      <c r="L240" s="29">
        <v>1083.8900000000001</v>
      </c>
      <c r="M240" s="29">
        <v>876.39</v>
      </c>
      <c r="N240" s="29">
        <v>1215.4100000000001</v>
      </c>
      <c r="O240" s="28"/>
      <c r="P240" s="29">
        <v>87677.49</v>
      </c>
    </row>
    <row r="241" spans="1:16" x14ac:dyDescent="0.3">
      <c r="A241" s="24" t="s">
        <v>314</v>
      </c>
      <c r="B241" s="29">
        <v>36079.839999999997</v>
      </c>
      <c r="C241" s="29">
        <v>11516.34</v>
      </c>
      <c r="D241" s="29">
        <v>315.64</v>
      </c>
      <c r="E241" s="29">
        <v>6068.83</v>
      </c>
      <c r="F241" s="29">
        <v>261.19</v>
      </c>
      <c r="G241" s="29">
        <v>689.68</v>
      </c>
      <c r="H241" s="29">
        <v>18879.330000000002</v>
      </c>
      <c r="I241" s="29">
        <v>311.02</v>
      </c>
      <c r="J241" s="29">
        <v>6421.27</v>
      </c>
      <c r="K241" s="29">
        <v>1421.04</v>
      </c>
      <c r="L241" s="29">
        <v>1056.25</v>
      </c>
      <c r="M241" s="29">
        <v>917.63</v>
      </c>
      <c r="N241" s="29">
        <v>1164.8900000000001</v>
      </c>
      <c r="O241" s="28"/>
      <c r="P241" s="29">
        <v>85102.96</v>
      </c>
    </row>
    <row r="242" spans="1:16" x14ac:dyDescent="0.3">
      <c r="A242" s="24" t="s">
        <v>315</v>
      </c>
      <c r="B242" s="29">
        <v>35623.14</v>
      </c>
      <c r="C242" s="29">
        <v>11495.51</v>
      </c>
      <c r="D242" s="29">
        <v>310.08</v>
      </c>
      <c r="E242" s="29">
        <v>6577.51</v>
      </c>
      <c r="F242" s="29">
        <v>264.33</v>
      </c>
      <c r="G242" s="29">
        <v>657.07</v>
      </c>
      <c r="H242" s="29">
        <v>18002.66</v>
      </c>
      <c r="I242" s="29">
        <v>230.73</v>
      </c>
      <c r="J242" s="29">
        <v>6164.83</v>
      </c>
      <c r="K242" s="29">
        <v>1366.78</v>
      </c>
      <c r="L242" s="29">
        <v>1008.13</v>
      </c>
      <c r="M242" s="29">
        <v>917.67</v>
      </c>
      <c r="N242" s="29">
        <v>1111.46</v>
      </c>
      <c r="O242" s="28"/>
      <c r="P242" s="29">
        <v>83729.899999999994</v>
      </c>
    </row>
    <row r="243" spans="1:16" x14ac:dyDescent="0.3">
      <c r="A243" s="24" t="s">
        <v>316</v>
      </c>
      <c r="B243" s="29">
        <v>37568.71</v>
      </c>
      <c r="C243" s="29">
        <v>12194.52</v>
      </c>
      <c r="D243" s="29">
        <v>321.41000000000003</v>
      </c>
      <c r="E243" s="29">
        <v>7568.47</v>
      </c>
      <c r="F243" s="29">
        <v>275.11</v>
      </c>
      <c r="G243" s="29">
        <v>678.4</v>
      </c>
      <c r="H243" s="29">
        <v>18928.099999999999</v>
      </c>
      <c r="I243" s="29">
        <v>172.75</v>
      </c>
      <c r="J243" s="29">
        <v>6325.16</v>
      </c>
      <c r="K243" s="29">
        <v>1441.73</v>
      </c>
      <c r="L243" s="29">
        <v>1038.74</v>
      </c>
      <c r="M243" s="29">
        <v>950.73</v>
      </c>
      <c r="N243" s="29">
        <v>1143.3800000000001</v>
      </c>
      <c r="O243" s="28"/>
      <c r="P243" s="29">
        <v>88607.22</v>
      </c>
    </row>
    <row r="244" spans="1:16" x14ac:dyDescent="0.3">
      <c r="A244" s="24" t="s">
        <v>317</v>
      </c>
      <c r="B244" s="29">
        <v>34999.800000000003</v>
      </c>
      <c r="C244" s="29">
        <v>11330.8</v>
      </c>
      <c r="D244" s="29">
        <v>297.47000000000003</v>
      </c>
      <c r="E244" s="29">
        <v>7588.46</v>
      </c>
      <c r="F244" s="29">
        <v>241.59</v>
      </c>
      <c r="G244" s="29">
        <v>625.89</v>
      </c>
      <c r="H244" s="29">
        <v>17392.11</v>
      </c>
      <c r="I244" s="29">
        <v>119.8</v>
      </c>
      <c r="J244" s="29">
        <v>6045.6</v>
      </c>
      <c r="K244" s="29">
        <v>1355.52</v>
      </c>
      <c r="L244" s="29">
        <v>990.13</v>
      </c>
      <c r="M244" s="29">
        <v>835.31</v>
      </c>
      <c r="N244" s="29">
        <v>1083.31</v>
      </c>
      <c r="O244" s="28"/>
      <c r="P244" s="29">
        <v>82905.78</v>
      </c>
    </row>
    <row r="245" spans="1:16" x14ac:dyDescent="0.3">
      <c r="A245" s="24" t="s">
        <v>318</v>
      </c>
      <c r="B245" s="29">
        <v>34100.629999999997</v>
      </c>
      <c r="C245" s="29">
        <v>10812.93</v>
      </c>
      <c r="D245" s="29">
        <v>284.05</v>
      </c>
      <c r="E245" s="29">
        <v>7241.06</v>
      </c>
      <c r="F245" s="29">
        <v>269.62</v>
      </c>
      <c r="G245" s="29">
        <v>606.62</v>
      </c>
      <c r="H245" s="29">
        <v>16562.150000000001</v>
      </c>
      <c r="I245" s="29">
        <v>104.09</v>
      </c>
      <c r="J245" s="29">
        <v>5990.26</v>
      </c>
      <c r="K245" s="29">
        <v>1329.1</v>
      </c>
      <c r="L245" s="29">
        <v>1039.55</v>
      </c>
      <c r="M245" s="29">
        <v>877.97</v>
      </c>
      <c r="N245" s="29">
        <v>1078.08</v>
      </c>
      <c r="O245" s="28"/>
      <c r="P245" s="29">
        <v>80296.12</v>
      </c>
    </row>
    <row r="246" spans="1:16" x14ac:dyDescent="0.3">
      <c r="A246" s="24" t="s">
        <v>319</v>
      </c>
      <c r="B246" s="29">
        <v>34179.49</v>
      </c>
      <c r="C246" s="29">
        <v>10485.56</v>
      </c>
      <c r="D246" s="29">
        <v>273.72000000000003</v>
      </c>
      <c r="E246" s="29">
        <v>6345.58</v>
      </c>
      <c r="F246" s="29">
        <v>274.20999999999998</v>
      </c>
      <c r="G246" s="29">
        <v>610.58000000000004</v>
      </c>
      <c r="H246" s="29">
        <v>16419.57</v>
      </c>
      <c r="I246" s="29">
        <v>128.61000000000001</v>
      </c>
      <c r="J246" s="29">
        <v>6081.01</v>
      </c>
      <c r="K246" s="29">
        <v>1369.32</v>
      </c>
      <c r="L246" s="29">
        <v>1085.52</v>
      </c>
      <c r="M246" s="29">
        <v>840.99</v>
      </c>
      <c r="N246" s="29">
        <v>1119.53</v>
      </c>
      <c r="O246" s="28"/>
      <c r="P246" s="29">
        <v>79213.69</v>
      </c>
    </row>
    <row r="247" spans="1:16" x14ac:dyDescent="0.3">
      <c r="A247" s="24" t="s">
        <v>320</v>
      </c>
      <c r="B247" s="29">
        <v>39601.74</v>
      </c>
      <c r="C247" s="29">
        <v>11917.42</v>
      </c>
      <c r="D247" s="29">
        <v>301.54000000000002</v>
      </c>
      <c r="E247" s="29">
        <v>6070.56</v>
      </c>
      <c r="F247" s="29">
        <v>307.74</v>
      </c>
      <c r="G247" s="29">
        <v>719.91</v>
      </c>
      <c r="H247" s="29">
        <v>19703.3</v>
      </c>
      <c r="I247" s="29">
        <v>202.97</v>
      </c>
      <c r="J247" s="29">
        <v>7024.89</v>
      </c>
      <c r="K247" s="29">
        <v>1664.98</v>
      </c>
      <c r="L247" s="29">
        <v>1251.8499999999999</v>
      </c>
      <c r="M247" s="29">
        <v>889.63</v>
      </c>
      <c r="N247" s="29">
        <v>1334.01</v>
      </c>
      <c r="O247" s="28"/>
      <c r="P247" s="29">
        <v>90990.55</v>
      </c>
    </row>
    <row r="248" spans="1:16" x14ac:dyDescent="0.3">
      <c r="A248" s="24" t="s">
        <v>321</v>
      </c>
      <c r="B248" s="29">
        <v>38473.699999999997</v>
      </c>
      <c r="C248" s="29">
        <v>11431.65</v>
      </c>
      <c r="D248" s="29">
        <v>288.69</v>
      </c>
      <c r="E248" s="29">
        <v>5131.1499999999996</v>
      </c>
      <c r="F248" s="29">
        <v>311.45</v>
      </c>
      <c r="G248" s="29">
        <v>579.1</v>
      </c>
      <c r="H248" s="29">
        <v>19084.900000000001</v>
      </c>
      <c r="I248" s="29">
        <v>268.95</v>
      </c>
      <c r="J248" s="29">
        <v>7396.48</v>
      </c>
      <c r="K248" s="29">
        <v>1753.63</v>
      </c>
      <c r="L248" s="29">
        <v>1323.02</v>
      </c>
      <c r="M248" s="29">
        <v>835.9</v>
      </c>
      <c r="N248" s="29">
        <v>1416.06</v>
      </c>
      <c r="O248" s="28"/>
      <c r="P248" s="29">
        <v>88294.67</v>
      </c>
    </row>
    <row r="249" spans="1:16" x14ac:dyDescent="0.3">
      <c r="A249" s="24" t="s">
        <v>322</v>
      </c>
      <c r="B249" s="29">
        <v>38071.25</v>
      </c>
      <c r="C249" s="29">
        <v>11531.62</v>
      </c>
      <c r="D249" s="29">
        <v>286.54000000000002</v>
      </c>
      <c r="E249" s="29">
        <v>4821.79</v>
      </c>
      <c r="F249" s="29">
        <v>344.78</v>
      </c>
      <c r="G249" s="29">
        <v>764.68</v>
      </c>
      <c r="H249" s="29">
        <v>20439.55</v>
      </c>
      <c r="I249" s="29">
        <v>347.65</v>
      </c>
      <c r="J249" s="29">
        <v>7779.73</v>
      </c>
      <c r="K249" s="29">
        <v>1812.92</v>
      </c>
      <c r="L249" s="29">
        <v>1386.26</v>
      </c>
      <c r="M249" s="29">
        <v>905.98</v>
      </c>
      <c r="N249" s="29">
        <v>1476.89</v>
      </c>
      <c r="O249" s="28"/>
      <c r="P249" s="29">
        <v>89969.63</v>
      </c>
    </row>
    <row r="250" spans="1:16" x14ac:dyDescent="0.3">
      <c r="A250" s="24" t="s">
        <v>323</v>
      </c>
      <c r="B250" s="29">
        <v>36810.5</v>
      </c>
      <c r="C250" s="29">
        <v>11713.22</v>
      </c>
      <c r="D250" s="29">
        <v>284.94</v>
      </c>
      <c r="E250" s="29">
        <v>5089.08</v>
      </c>
      <c r="F250" s="29">
        <v>359.61</v>
      </c>
      <c r="G250" s="29">
        <v>784.72</v>
      </c>
      <c r="H250" s="29">
        <v>21284.89</v>
      </c>
      <c r="I250" s="29">
        <v>430.15</v>
      </c>
      <c r="J250" s="29">
        <v>8068.67</v>
      </c>
      <c r="K250" s="29">
        <v>1866.99</v>
      </c>
      <c r="L250" s="29">
        <v>1417.63</v>
      </c>
      <c r="M250" s="29">
        <v>935.31</v>
      </c>
      <c r="N250" s="29">
        <v>1513.6</v>
      </c>
      <c r="O250" s="28"/>
      <c r="P250" s="29">
        <v>90559.32</v>
      </c>
    </row>
    <row r="251" spans="1:16" x14ac:dyDescent="0.3">
      <c r="A251" s="24" t="s">
        <v>324</v>
      </c>
      <c r="B251" s="29">
        <v>38800.980000000003</v>
      </c>
      <c r="C251" s="29">
        <v>13063.2</v>
      </c>
      <c r="D251" s="29">
        <v>307.39</v>
      </c>
      <c r="E251" s="29">
        <v>6220.68</v>
      </c>
      <c r="F251" s="29">
        <v>392.26</v>
      </c>
      <c r="G251" s="29">
        <v>864.31</v>
      </c>
      <c r="H251" s="29">
        <v>24362.23</v>
      </c>
      <c r="I251" s="29">
        <v>533.05999999999995</v>
      </c>
      <c r="J251" s="29">
        <v>8808.15</v>
      </c>
      <c r="K251" s="29">
        <v>2061.36</v>
      </c>
      <c r="L251" s="29">
        <v>1518.03</v>
      </c>
      <c r="M251" s="29">
        <v>1026.6500000000001</v>
      </c>
      <c r="N251" s="29">
        <v>1645.08</v>
      </c>
      <c r="O251" s="28"/>
      <c r="P251" s="29">
        <v>99603.38</v>
      </c>
    </row>
    <row r="252" spans="1:16" x14ac:dyDescent="0.3">
      <c r="A252" s="24" t="s">
        <v>325</v>
      </c>
      <c r="B252" s="29">
        <v>37728.03</v>
      </c>
      <c r="C252" s="29">
        <v>13173.23</v>
      </c>
      <c r="D252" s="29">
        <v>308.83999999999997</v>
      </c>
      <c r="E252" s="29">
        <v>6644.13</v>
      </c>
      <c r="F252" s="29">
        <v>410.86</v>
      </c>
      <c r="G252" s="29">
        <v>865.84</v>
      </c>
      <c r="H252" s="29">
        <v>24479.62</v>
      </c>
      <c r="I252" s="29">
        <v>592.57000000000005</v>
      </c>
      <c r="J252" s="29">
        <v>8582.64</v>
      </c>
      <c r="K252" s="29">
        <v>2013.31</v>
      </c>
      <c r="L252" s="29">
        <v>1533.58</v>
      </c>
      <c r="M252" s="29">
        <v>1065.73</v>
      </c>
      <c r="N252" s="29">
        <v>1624.15</v>
      </c>
      <c r="O252" s="28"/>
      <c r="P252" s="29">
        <v>99022.53</v>
      </c>
    </row>
    <row r="253" spans="1:16" x14ac:dyDescent="0.3">
      <c r="A253" s="24" t="s">
        <v>326</v>
      </c>
      <c r="B253" s="29">
        <v>35388.29</v>
      </c>
      <c r="C253" s="29">
        <v>12342.56</v>
      </c>
      <c r="D253" s="29">
        <v>293.58</v>
      </c>
      <c r="E253" s="29">
        <v>6924.94</v>
      </c>
      <c r="F253" s="29">
        <v>436.31</v>
      </c>
      <c r="G253" s="29">
        <v>859.64</v>
      </c>
      <c r="H253" s="29">
        <v>24345.67</v>
      </c>
      <c r="I253" s="29">
        <v>617.83000000000004</v>
      </c>
      <c r="J253" s="29">
        <v>8416.41</v>
      </c>
      <c r="K253" s="29">
        <v>1947.12</v>
      </c>
      <c r="L253" s="29">
        <v>1573.29</v>
      </c>
      <c r="M253" s="29">
        <v>1122.5899999999999</v>
      </c>
      <c r="N253" s="29">
        <v>1603.16</v>
      </c>
      <c r="O253" s="28"/>
      <c r="P253" s="29">
        <v>95871.39</v>
      </c>
    </row>
    <row r="254" spans="1:16" x14ac:dyDescent="0.3">
      <c r="A254" s="24" t="s">
        <v>327</v>
      </c>
      <c r="B254" s="29">
        <v>36159.39</v>
      </c>
      <c r="C254" s="29">
        <v>12059.58</v>
      </c>
      <c r="D254" s="29">
        <v>289.14999999999998</v>
      </c>
      <c r="E254" s="29">
        <v>7261.35</v>
      </c>
      <c r="F254" s="29">
        <v>471.75</v>
      </c>
      <c r="G254" s="29">
        <v>880.84</v>
      </c>
      <c r="H254" s="29">
        <v>25228.53</v>
      </c>
      <c r="I254" s="29">
        <v>590.29</v>
      </c>
      <c r="J254" s="29">
        <v>8182.15</v>
      </c>
      <c r="K254" s="29">
        <v>1942.52</v>
      </c>
      <c r="L254" s="29">
        <v>1629.71</v>
      </c>
      <c r="M254" s="29">
        <v>1165.43</v>
      </c>
      <c r="N254" s="29">
        <v>1626.97</v>
      </c>
      <c r="O254" s="28"/>
      <c r="P254" s="29">
        <v>97487.66</v>
      </c>
    </row>
    <row r="255" spans="1:16" x14ac:dyDescent="0.3">
      <c r="A255" s="24" t="s">
        <v>328</v>
      </c>
      <c r="B255" s="29">
        <v>39731.870000000003</v>
      </c>
      <c r="C255" s="29">
        <v>12547.25</v>
      </c>
      <c r="D255" s="29">
        <v>301.45999999999998</v>
      </c>
      <c r="E255" s="29">
        <v>7796.09</v>
      </c>
      <c r="F255" s="29">
        <v>534.29</v>
      </c>
      <c r="G255" s="29">
        <v>943.54</v>
      </c>
      <c r="H255" s="29">
        <v>27472.6</v>
      </c>
      <c r="I255" s="29">
        <v>545.78</v>
      </c>
      <c r="J255" s="29">
        <v>8313.58</v>
      </c>
      <c r="K255" s="29">
        <v>2028.62</v>
      </c>
      <c r="L255" s="29">
        <v>1735.09</v>
      </c>
      <c r="M255" s="29">
        <v>1244.8900000000001</v>
      </c>
      <c r="N255" s="29">
        <v>1730.43</v>
      </c>
      <c r="O255" s="28"/>
      <c r="P255" s="29">
        <v>104925.49</v>
      </c>
    </row>
    <row r="256" spans="1:16" x14ac:dyDescent="0.3">
      <c r="A256" s="24" t="s">
        <v>329</v>
      </c>
      <c r="B256" s="29">
        <v>37782.53</v>
      </c>
      <c r="C256" s="29">
        <v>10206.43</v>
      </c>
      <c r="D256" s="29">
        <v>271.26</v>
      </c>
      <c r="E256" s="29">
        <v>7350.57</v>
      </c>
      <c r="F256" s="29">
        <v>578.38</v>
      </c>
      <c r="G256" s="29">
        <v>907.47</v>
      </c>
      <c r="H256" s="29">
        <v>26635.72</v>
      </c>
      <c r="I256" s="29">
        <v>456.66</v>
      </c>
      <c r="J256" s="29">
        <v>7780.48</v>
      </c>
      <c r="K256" s="29">
        <v>1883.36</v>
      </c>
      <c r="L256" s="29">
        <v>1679.09</v>
      </c>
      <c r="M256" s="29">
        <v>1247.68</v>
      </c>
      <c r="N256" s="29">
        <v>1671.89</v>
      </c>
      <c r="O256" s="28"/>
      <c r="P256" s="29">
        <v>98451.520000000004</v>
      </c>
    </row>
    <row r="257" spans="1:16" x14ac:dyDescent="0.3">
      <c r="A257" s="24" t="s">
        <v>330</v>
      </c>
      <c r="B257" s="29">
        <v>36424.660000000003</v>
      </c>
      <c r="C257" s="29">
        <v>10643.55</v>
      </c>
      <c r="D257" s="29">
        <v>267.22000000000003</v>
      </c>
      <c r="E257" s="29">
        <v>6897.5</v>
      </c>
      <c r="F257" s="29">
        <v>631.91999999999996</v>
      </c>
      <c r="G257" s="29">
        <v>872.18</v>
      </c>
      <c r="H257" s="29">
        <v>26043.46</v>
      </c>
      <c r="I257" s="29">
        <v>392.07</v>
      </c>
      <c r="J257" s="29">
        <v>7573.76</v>
      </c>
      <c r="K257" s="29">
        <v>1761.09</v>
      </c>
      <c r="L257" s="29">
        <v>1633.46</v>
      </c>
      <c r="M257" s="29">
        <v>1246.53</v>
      </c>
      <c r="N257" s="29">
        <v>1632.33</v>
      </c>
      <c r="O257" s="28"/>
      <c r="P257" s="29">
        <v>96019.74</v>
      </c>
    </row>
    <row r="258" spans="1:16" x14ac:dyDescent="0.3">
      <c r="A258" s="24" t="s">
        <v>331</v>
      </c>
      <c r="B258" s="29">
        <v>37102.589999999997</v>
      </c>
      <c r="C258" s="29">
        <v>11255.98</v>
      </c>
      <c r="D258" s="29">
        <v>275.22000000000003</v>
      </c>
      <c r="E258" s="29">
        <v>6673.45</v>
      </c>
      <c r="F258" s="29">
        <v>695.93</v>
      </c>
      <c r="G258" s="29">
        <v>866.47</v>
      </c>
      <c r="H258" s="29">
        <v>26868.77</v>
      </c>
      <c r="I258" s="29">
        <v>374.63</v>
      </c>
      <c r="J258" s="29">
        <v>7875.01</v>
      </c>
      <c r="K258" s="29">
        <v>1725.52</v>
      </c>
      <c r="L258" s="29">
        <v>1521.55</v>
      </c>
      <c r="M258" s="29">
        <v>1260.42</v>
      </c>
      <c r="N258" s="29">
        <v>1654.15</v>
      </c>
      <c r="O258" s="28"/>
      <c r="P258" s="29">
        <v>98149.69</v>
      </c>
    </row>
    <row r="259" spans="1:16" x14ac:dyDescent="0.3">
      <c r="A259" s="24" t="s">
        <v>332</v>
      </c>
      <c r="B259" s="29">
        <v>40275.43</v>
      </c>
      <c r="C259" s="29">
        <v>12987.3</v>
      </c>
      <c r="D259" s="29">
        <v>304.31</v>
      </c>
      <c r="E259" s="29">
        <v>6877.12</v>
      </c>
      <c r="F259" s="29">
        <v>794.78</v>
      </c>
      <c r="G259" s="29">
        <v>915.61</v>
      </c>
      <c r="H259" s="29">
        <v>28443.98</v>
      </c>
      <c r="I259" s="29">
        <v>395.12</v>
      </c>
      <c r="J259" s="29">
        <v>8674.18</v>
      </c>
      <c r="K259" s="29">
        <v>1801.48</v>
      </c>
      <c r="L259" s="29">
        <v>1466.7</v>
      </c>
      <c r="M259" s="29">
        <v>1339.83</v>
      </c>
      <c r="N259" s="29">
        <v>1769.56</v>
      </c>
      <c r="O259" s="28"/>
      <c r="P259" s="29">
        <v>106045.41</v>
      </c>
    </row>
    <row r="260" spans="1:16" x14ac:dyDescent="0.3">
      <c r="A260" s="24" t="s">
        <v>333</v>
      </c>
      <c r="B260" s="29">
        <v>40217.279999999999</v>
      </c>
      <c r="C260" s="29">
        <v>13649.8</v>
      </c>
      <c r="D260" s="29">
        <v>313.42</v>
      </c>
      <c r="E260" s="29">
        <v>6748.58</v>
      </c>
      <c r="F260" s="29">
        <v>878.85</v>
      </c>
      <c r="G260" s="29">
        <v>920.38</v>
      </c>
      <c r="H260" s="29">
        <v>27304.36</v>
      </c>
      <c r="I260" s="29">
        <v>394.77</v>
      </c>
      <c r="J260" s="29">
        <v>8984.4</v>
      </c>
      <c r="K260" s="29">
        <v>1766.77</v>
      </c>
      <c r="L260" s="29">
        <v>1404.04</v>
      </c>
      <c r="M260" s="29">
        <v>1391</v>
      </c>
      <c r="N260" s="29">
        <v>1793.15</v>
      </c>
      <c r="O260" s="28"/>
      <c r="P260" s="29">
        <v>105766.81</v>
      </c>
    </row>
    <row r="261" spans="1:16" x14ac:dyDescent="0.3">
      <c r="A261" s="24" t="s">
        <v>334</v>
      </c>
      <c r="B261" s="29">
        <v>39148.379999999997</v>
      </c>
      <c r="C261" s="29">
        <v>13795.34</v>
      </c>
      <c r="D261" s="29">
        <v>314.42</v>
      </c>
      <c r="E261" s="29">
        <v>6674.82</v>
      </c>
      <c r="F261" s="29">
        <v>970.53</v>
      </c>
      <c r="G261" s="29">
        <v>924.97</v>
      </c>
      <c r="H261" s="29">
        <v>27459.63</v>
      </c>
      <c r="I261" s="29">
        <v>370.75</v>
      </c>
      <c r="J261" s="29">
        <v>8973.7900000000009</v>
      </c>
      <c r="K261" s="29">
        <v>1710.46</v>
      </c>
      <c r="L261" s="29">
        <v>1429.64</v>
      </c>
      <c r="M261" s="29">
        <v>1476.49</v>
      </c>
      <c r="N261" s="29">
        <v>1788.21</v>
      </c>
      <c r="O261" s="28"/>
      <c r="P261" s="29">
        <v>105037.42</v>
      </c>
    </row>
    <row r="262" spans="1:16" x14ac:dyDescent="0.3">
      <c r="A262" s="24" t="s">
        <v>335</v>
      </c>
      <c r="B262" s="29">
        <v>39143.370000000003</v>
      </c>
      <c r="C262" s="29">
        <v>14001.55</v>
      </c>
      <c r="D262" s="29">
        <v>318.14</v>
      </c>
      <c r="E262" s="29">
        <v>6906.84</v>
      </c>
      <c r="F262" s="29">
        <v>1057.8599999999999</v>
      </c>
      <c r="G262" s="29">
        <v>964.92</v>
      </c>
      <c r="H262" s="29">
        <v>28135.86</v>
      </c>
      <c r="I262" s="29">
        <v>336.63</v>
      </c>
      <c r="J262" s="29">
        <v>8814.43</v>
      </c>
      <c r="K262" s="29">
        <v>1702.22</v>
      </c>
      <c r="L262" s="29">
        <v>1559.75</v>
      </c>
      <c r="M262" s="29">
        <v>1588.23</v>
      </c>
      <c r="N262" s="29">
        <v>1801.1</v>
      </c>
      <c r="O262" s="28"/>
      <c r="P262" s="29">
        <v>106330.89</v>
      </c>
    </row>
    <row r="263" spans="1:16" x14ac:dyDescent="0.3">
      <c r="A263" s="24" t="s">
        <v>336</v>
      </c>
      <c r="B263" s="29">
        <v>42509.4</v>
      </c>
      <c r="C263" s="29">
        <v>15142.53</v>
      </c>
      <c r="D263" s="29">
        <v>342.08</v>
      </c>
      <c r="E263" s="29">
        <v>7694</v>
      </c>
      <c r="F263" s="29">
        <v>1194.08</v>
      </c>
      <c r="G263" s="29">
        <v>1086.29</v>
      </c>
      <c r="H263" s="29">
        <v>30451.02</v>
      </c>
      <c r="I263" s="29">
        <v>329.63</v>
      </c>
      <c r="J263" s="29">
        <v>9062.6</v>
      </c>
      <c r="K263" s="29">
        <v>1824.33</v>
      </c>
      <c r="L263" s="29">
        <v>1813.05</v>
      </c>
      <c r="M263" s="29">
        <v>1781.29</v>
      </c>
      <c r="N263" s="29">
        <v>1922.67</v>
      </c>
      <c r="O263" s="28"/>
      <c r="P263" s="29">
        <v>115152.98</v>
      </c>
    </row>
    <row r="264" spans="1:16" x14ac:dyDescent="0.3">
      <c r="A264" s="24" t="s">
        <v>337</v>
      </c>
      <c r="B264" s="29">
        <v>37966.129999999997</v>
      </c>
      <c r="C264" s="29">
        <v>14496.62</v>
      </c>
      <c r="D264" s="29">
        <v>312.64999999999998</v>
      </c>
      <c r="E264" s="29">
        <v>7589.34</v>
      </c>
      <c r="F264" s="29">
        <v>1202.3800000000001</v>
      </c>
      <c r="G264" s="29">
        <v>1211.7</v>
      </c>
      <c r="H264" s="29">
        <v>30036.17</v>
      </c>
      <c r="I264" s="29">
        <v>81.02</v>
      </c>
      <c r="J264" s="29">
        <v>7804.45</v>
      </c>
      <c r="K264" s="29">
        <v>1758.14</v>
      </c>
      <c r="L264" s="29">
        <v>1808.95</v>
      </c>
      <c r="M264" s="29">
        <v>1728.43</v>
      </c>
      <c r="N264" s="29">
        <v>1913.56</v>
      </c>
      <c r="O264" s="28"/>
      <c r="P264" s="29">
        <v>107909.56</v>
      </c>
    </row>
    <row r="265" spans="1:16" x14ac:dyDescent="0.3">
      <c r="A265" s="24" t="s">
        <v>338</v>
      </c>
      <c r="B265" s="29">
        <v>35627.550000000003</v>
      </c>
      <c r="C265" s="29">
        <v>14155.97</v>
      </c>
      <c r="D265" s="29">
        <v>302.83</v>
      </c>
      <c r="E265" s="29">
        <v>7988.44</v>
      </c>
      <c r="F265" s="29">
        <v>1253.31</v>
      </c>
      <c r="G265" s="29">
        <v>1312.81</v>
      </c>
      <c r="H265" s="29">
        <v>29220.32</v>
      </c>
      <c r="I265" s="29">
        <v>361.25</v>
      </c>
      <c r="J265" s="29">
        <v>8574.14</v>
      </c>
      <c r="K265" s="29">
        <v>1719.77</v>
      </c>
      <c r="L265" s="29">
        <v>2246.64</v>
      </c>
      <c r="M265" s="29">
        <v>1716.77</v>
      </c>
      <c r="N265" s="29">
        <v>2000.38</v>
      </c>
      <c r="O265" s="28"/>
      <c r="P265" s="29">
        <v>106480.17</v>
      </c>
    </row>
    <row r="266" spans="1:16" x14ac:dyDescent="0.3">
      <c r="A266" s="24" t="s">
        <v>339</v>
      </c>
      <c r="B266" s="29">
        <v>35616.620000000003</v>
      </c>
      <c r="C266" s="29">
        <v>13743.14</v>
      </c>
      <c r="D266" s="29">
        <v>300.73</v>
      </c>
      <c r="E266" s="29">
        <v>8120.37</v>
      </c>
      <c r="F266" s="29">
        <v>1278.3499999999999</v>
      </c>
      <c r="G266" s="29">
        <v>1373.46</v>
      </c>
      <c r="H266" s="29">
        <v>29332.47</v>
      </c>
      <c r="I266" s="29">
        <v>421.2</v>
      </c>
      <c r="J266" s="29">
        <v>8759.1299999999992</v>
      </c>
      <c r="K266" s="29">
        <v>1769.5</v>
      </c>
      <c r="L266" s="29">
        <v>2320.59</v>
      </c>
      <c r="M266" s="29">
        <v>1706.55</v>
      </c>
      <c r="N266" s="29">
        <v>2068.56</v>
      </c>
      <c r="O266" s="28"/>
      <c r="P266" s="29">
        <v>106810.66</v>
      </c>
    </row>
    <row r="267" spans="1:16" x14ac:dyDescent="0.3">
      <c r="A267" s="24" t="s">
        <v>340</v>
      </c>
      <c r="B267" s="29">
        <v>34106.97</v>
      </c>
      <c r="C267" s="29">
        <v>13118.93</v>
      </c>
      <c r="D267" s="29">
        <v>290.52999999999997</v>
      </c>
      <c r="E267" s="29">
        <v>7854.68</v>
      </c>
      <c r="F267" s="29">
        <v>1333.75</v>
      </c>
      <c r="G267" s="29">
        <v>1446.81</v>
      </c>
      <c r="H267" s="29">
        <v>28534.57</v>
      </c>
      <c r="I267" s="29">
        <v>467.67</v>
      </c>
      <c r="J267" s="29">
        <v>8227</v>
      </c>
      <c r="K267" s="29">
        <v>1726.09</v>
      </c>
      <c r="L267" s="29">
        <v>2322.1</v>
      </c>
      <c r="M267" s="29">
        <v>1676.97</v>
      </c>
      <c r="N267" s="29">
        <v>2066.39</v>
      </c>
      <c r="O267" s="28"/>
      <c r="P267" s="29">
        <v>103172.46</v>
      </c>
    </row>
    <row r="268" spans="1:16" x14ac:dyDescent="0.3">
      <c r="A268" s="24" t="s">
        <v>341</v>
      </c>
      <c r="B268" s="29">
        <v>36493.379999999997</v>
      </c>
      <c r="C268" s="29">
        <v>13934.63</v>
      </c>
      <c r="D268" s="29">
        <v>307.63</v>
      </c>
      <c r="E268" s="29">
        <v>8357.48</v>
      </c>
      <c r="F268" s="29">
        <v>1491.04</v>
      </c>
      <c r="G268" s="29">
        <v>1583.41</v>
      </c>
      <c r="H268" s="29">
        <v>29649.22</v>
      </c>
      <c r="I268" s="29">
        <v>460.46</v>
      </c>
      <c r="J268" s="29">
        <v>8367.07</v>
      </c>
      <c r="K268" s="29">
        <v>1786.39</v>
      </c>
      <c r="L268" s="29">
        <v>2461.13</v>
      </c>
      <c r="M268" s="29">
        <v>1659.26</v>
      </c>
      <c r="N268" s="29">
        <v>2046.62</v>
      </c>
      <c r="O268" s="28"/>
      <c r="P268" s="29">
        <v>108597.71</v>
      </c>
    </row>
    <row r="269" spans="1:16" x14ac:dyDescent="0.3">
      <c r="A269" s="24" t="s">
        <v>342</v>
      </c>
      <c r="B269" s="29">
        <v>34850.57</v>
      </c>
      <c r="C269" s="29">
        <v>12882.22</v>
      </c>
      <c r="D269" s="29">
        <v>298.95</v>
      </c>
      <c r="E269" s="29">
        <v>8242.66</v>
      </c>
      <c r="F269" s="29">
        <v>1616.68</v>
      </c>
      <c r="G269" s="29">
        <v>1600.68</v>
      </c>
      <c r="H269" s="29">
        <v>29743.18</v>
      </c>
      <c r="I269" s="29">
        <v>481.82</v>
      </c>
      <c r="J269" s="29">
        <v>8279.58</v>
      </c>
      <c r="K269" s="29">
        <v>1790.45</v>
      </c>
      <c r="L269" s="29">
        <v>2605.69</v>
      </c>
      <c r="M269" s="29">
        <v>1657.73</v>
      </c>
      <c r="N269" s="29">
        <v>1964.88</v>
      </c>
      <c r="O269" s="28"/>
      <c r="P269" s="29">
        <v>106015.09</v>
      </c>
    </row>
    <row r="270" spans="1:16" x14ac:dyDescent="0.3">
      <c r="A270" s="24" t="s">
        <v>343</v>
      </c>
      <c r="B270" s="29">
        <v>33705.269999999997</v>
      </c>
      <c r="C270" s="29">
        <v>13920.31</v>
      </c>
      <c r="D270" s="29">
        <v>294.17</v>
      </c>
      <c r="E270" s="29">
        <v>8041.82</v>
      </c>
      <c r="F270" s="29">
        <v>1721.03</v>
      </c>
      <c r="G270" s="29">
        <v>1645.94</v>
      </c>
      <c r="H270" s="29">
        <v>29176.85</v>
      </c>
      <c r="I270" s="29">
        <v>463.45</v>
      </c>
      <c r="J270" s="29">
        <v>8050.37</v>
      </c>
      <c r="K270" s="29">
        <v>1752.7</v>
      </c>
      <c r="L270" s="29">
        <v>2761.52</v>
      </c>
      <c r="M270" s="29">
        <v>1619.77</v>
      </c>
      <c r="N270" s="29">
        <v>2011.16</v>
      </c>
      <c r="O270" s="28"/>
      <c r="P270" s="29">
        <v>105164.36</v>
      </c>
    </row>
    <row r="271" spans="1:16" x14ac:dyDescent="0.3">
      <c r="A271" s="24" t="s">
        <v>344</v>
      </c>
      <c r="B271" s="29">
        <v>35169.08</v>
      </c>
      <c r="C271" s="29">
        <v>14933.04</v>
      </c>
      <c r="D271" s="29">
        <v>304.77999999999997</v>
      </c>
      <c r="E271" s="29">
        <v>7979.64</v>
      </c>
      <c r="F271" s="29">
        <v>1850.87</v>
      </c>
      <c r="G271" s="29">
        <v>1641.76</v>
      </c>
      <c r="H271" s="29">
        <v>28489.05</v>
      </c>
      <c r="I271" s="29">
        <v>441.77</v>
      </c>
      <c r="J271" s="29">
        <v>7609.8</v>
      </c>
      <c r="K271" s="29">
        <v>1801.52</v>
      </c>
      <c r="L271" s="29">
        <v>2953.48</v>
      </c>
      <c r="M271" s="29">
        <v>1671.31</v>
      </c>
      <c r="N271" s="29">
        <v>2040.35</v>
      </c>
      <c r="O271" s="28"/>
      <c r="P271" s="29">
        <v>106886.46</v>
      </c>
    </row>
    <row r="272" spans="1:16" x14ac:dyDescent="0.3">
      <c r="A272" s="24" t="s">
        <v>345</v>
      </c>
      <c r="B272" s="29">
        <v>34976.32</v>
      </c>
      <c r="C272" s="29">
        <v>14750.97</v>
      </c>
      <c r="D272" s="29">
        <v>302.89999999999998</v>
      </c>
      <c r="E272" s="29">
        <v>7222.67</v>
      </c>
      <c r="F272" s="29">
        <v>1638.64</v>
      </c>
      <c r="G272" s="29">
        <v>1349.45</v>
      </c>
      <c r="H272" s="29">
        <v>26349.02</v>
      </c>
      <c r="I272" s="29">
        <v>419.56</v>
      </c>
      <c r="J272" s="29">
        <v>7380.85</v>
      </c>
      <c r="K272" s="29">
        <v>1687.83</v>
      </c>
      <c r="L272" s="29">
        <v>3028.41</v>
      </c>
      <c r="M272" s="29">
        <v>1606.04</v>
      </c>
      <c r="N272" s="29">
        <v>1986.49</v>
      </c>
      <c r="O272" s="28"/>
      <c r="P272" s="29">
        <v>102699.14</v>
      </c>
    </row>
    <row r="273" spans="1:16" x14ac:dyDescent="0.3">
      <c r="A273" s="24" t="s">
        <v>346</v>
      </c>
      <c r="B273" s="29">
        <v>32790.120000000003</v>
      </c>
      <c r="C273" s="29">
        <v>12825.31</v>
      </c>
      <c r="D273" s="29">
        <v>286.64</v>
      </c>
      <c r="E273" s="29">
        <v>7071.5</v>
      </c>
      <c r="F273" s="29">
        <v>1684.32</v>
      </c>
      <c r="G273" s="29">
        <v>1226.8699999999999</v>
      </c>
      <c r="H273" s="29">
        <v>24555.41</v>
      </c>
      <c r="I273" s="29">
        <v>410.08</v>
      </c>
      <c r="J273" s="29">
        <v>7125.04</v>
      </c>
      <c r="K273" s="29">
        <v>1600.89</v>
      </c>
      <c r="L273" s="29">
        <v>3076.23</v>
      </c>
      <c r="M273" s="29">
        <v>1560.04</v>
      </c>
      <c r="N273" s="29">
        <v>1932.01</v>
      </c>
      <c r="O273" s="28"/>
      <c r="P273" s="29">
        <v>96144.47</v>
      </c>
    </row>
    <row r="274" spans="1:16" x14ac:dyDescent="0.3">
      <c r="A274" s="24" t="s">
        <v>347</v>
      </c>
      <c r="B274" s="29">
        <v>35567.67</v>
      </c>
      <c r="C274" s="29">
        <v>13300.07</v>
      </c>
      <c r="D274" s="29">
        <v>303.22000000000003</v>
      </c>
      <c r="E274" s="29">
        <v>7257.99</v>
      </c>
      <c r="F274" s="29">
        <v>1639.39</v>
      </c>
      <c r="G274" s="29">
        <v>1113.71</v>
      </c>
      <c r="H274" s="29">
        <v>23646.07</v>
      </c>
      <c r="I274" s="29">
        <v>448.05</v>
      </c>
      <c r="J274" s="29">
        <v>7079.11</v>
      </c>
      <c r="K274" s="29">
        <v>1567.48</v>
      </c>
      <c r="L274" s="29">
        <v>3252.06</v>
      </c>
      <c r="M274" s="29">
        <v>1531.85</v>
      </c>
      <c r="N274" s="29">
        <v>1935.9</v>
      </c>
      <c r="O274" s="28"/>
      <c r="P274" s="29">
        <v>98642.54</v>
      </c>
    </row>
    <row r="275" spans="1:16" x14ac:dyDescent="0.3">
      <c r="A275" s="24" t="s">
        <v>348</v>
      </c>
      <c r="B275" s="29">
        <v>35452.79</v>
      </c>
      <c r="C275" s="29">
        <v>12395.18</v>
      </c>
      <c r="D275" s="29">
        <v>301.12</v>
      </c>
      <c r="E275" s="29">
        <v>7920.32</v>
      </c>
      <c r="F275" s="29">
        <v>1717.31</v>
      </c>
      <c r="G275" s="29">
        <v>1114.29</v>
      </c>
      <c r="H275" s="29">
        <v>25429.1</v>
      </c>
      <c r="I275" s="29">
        <v>422.72</v>
      </c>
      <c r="J275" s="29">
        <v>8247.34</v>
      </c>
      <c r="K275" s="29">
        <v>1585.58</v>
      </c>
      <c r="L275" s="29">
        <v>3674.14</v>
      </c>
      <c r="M275" s="29">
        <v>1578.61</v>
      </c>
      <c r="N275" s="29">
        <v>2027.72</v>
      </c>
      <c r="O275" s="28"/>
      <c r="P275" s="29">
        <v>101866.23</v>
      </c>
    </row>
    <row r="276" spans="1:16" x14ac:dyDescent="0.3">
      <c r="A276" s="24" t="s">
        <v>349</v>
      </c>
      <c r="B276" s="29">
        <v>36066.720000000001</v>
      </c>
      <c r="C276" s="29">
        <v>11596.38</v>
      </c>
      <c r="D276" s="29">
        <v>303.92</v>
      </c>
      <c r="E276" s="29">
        <v>8460.57</v>
      </c>
      <c r="F276" s="29">
        <v>1830.26</v>
      </c>
      <c r="G276" s="29">
        <v>1215.83</v>
      </c>
      <c r="H276" s="29">
        <v>27273.91</v>
      </c>
      <c r="I276" s="29">
        <v>419.54</v>
      </c>
      <c r="J276" s="29">
        <v>8373.14</v>
      </c>
      <c r="K276" s="29">
        <v>1615.03</v>
      </c>
      <c r="L276" s="29">
        <v>3853.08</v>
      </c>
      <c r="M276" s="29">
        <v>1681.03</v>
      </c>
      <c r="N276" s="29">
        <v>2094.46</v>
      </c>
      <c r="O276" s="28"/>
      <c r="P276" s="29">
        <v>104783.87</v>
      </c>
    </row>
    <row r="277" spans="1:16" x14ac:dyDescent="0.3">
      <c r="A277" s="24" t="s">
        <v>350</v>
      </c>
      <c r="B277" s="29">
        <v>36121.79</v>
      </c>
      <c r="C277" s="29">
        <v>12310.75</v>
      </c>
      <c r="D277" s="29">
        <v>306.11</v>
      </c>
      <c r="E277" s="29">
        <v>8275.17</v>
      </c>
      <c r="F277" s="29">
        <v>1793.6</v>
      </c>
      <c r="G277" s="29">
        <v>1173.93</v>
      </c>
      <c r="H277" s="29">
        <v>24792.02</v>
      </c>
      <c r="I277" s="29">
        <v>390.52</v>
      </c>
      <c r="J277" s="29">
        <v>8080.82</v>
      </c>
      <c r="K277" s="29">
        <v>1492.03</v>
      </c>
      <c r="L277" s="29">
        <v>3842.09</v>
      </c>
      <c r="M277" s="29">
        <v>1640.24</v>
      </c>
      <c r="N277" s="29">
        <v>2023.76</v>
      </c>
      <c r="O277" s="28"/>
      <c r="P277" s="29">
        <v>102242.84</v>
      </c>
    </row>
    <row r="278" spans="1:16" x14ac:dyDescent="0.3">
      <c r="A278" s="24" t="s">
        <v>351</v>
      </c>
      <c r="B278" s="29">
        <v>35038.449999999997</v>
      </c>
      <c r="C278" s="29">
        <v>11681.68</v>
      </c>
      <c r="D278" s="29">
        <v>297.08999999999997</v>
      </c>
      <c r="E278" s="29">
        <v>8304.5300000000007</v>
      </c>
      <c r="F278" s="29">
        <v>1851.16</v>
      </c>
      <c r="G278" s="29">
        <v>1169.71</v>
      </c>
      <c r="H278" s="29">
        <v>25037.52</v>
      </c>
      <c r="I278" s="29">
        <v>318.43</v>
      </c>
      <c r="J278" s="29">
        <v>8105.58</v>
      </c>
      <c r="K278" s="29">
        <v>1456.7</v>
      </c>
      <c r="L278" s="29">
        <v>4042.44</v>
      </c>
      <c r="M278" s="29">
        <v>1591.49</v>
      </c>
      <c r="N278" s="29">
        <v>2047</v>
      </c>
      <c r="O278" s="28"/>
      <c r="P278" s="29">
        <v>100941.79</v>
      </c>
    </row>
    <row r="279" spans="1:16" x14ac:dyDescent="0.3">
      <c r="A279" s="24" t="s">
        <v>352</v>
      </c>
      <c r="B279" s="29">
        <v>34744.559999999998</v>
      </c>
      <c r="C279" s="29">
        <v>12245.4</v>
      </c>
      <c r="D279" s="29">
        <v>295.48</v>
      </c>
      <c r="E279" s="29">
        <v>8124.93</v>
      </c>
      <c r="F279" s="29">
        <v>1893.22</v>
      </c>
      <c r="G279" s="29">
        <v>1131.78</v>
      </c>
      <c r="H279" s="29">
        <v>24568.799999999999</v>
      </c>
      <c r="I279" s="29">
        <v>301.63</v>
      </c>
      <c r="J279" s="29">
        <v>7053</v>
      </c>
      <c r="K279" s="29">
        <v>1346.51</v>
      </c>
      <c r="L279" s="29">
        <v>3957.08</v>
      </c>
      <c r="M279" s="29">
        <v>1579.89</v>
      </c>
      <c r="N279" s="29">
        <v>1991.6</v>
      </c>
      <c r="O279" s="28"/>
      <c r="P279" s="29">
        <v>99233.88</v>
      </c>
    </row>
    <row r="280" spans="1:16" x14ac:dyDescent="0.3">
      <c r="A280" s="24" t="s">
        <v>353</v>
      </c>
      <c r="B280" s="29">
        <v>35207.46</v>
      </c>
      <c r="C280" s="29">
        <v>12972.11</v>
      </c>
      <c r="D280" s="29">
        <v>297.81</v>
      </c>
      <c r="E280" s="29">
        <v>8176.14</v>
      </c>
      <c r="F280" s="29">
        <v>1948.71</v>
      </c>
      <c r="G280" s="29">
        <v>1172.69</v>
      </c>
      <c r="H280" s="29">
        <v>23707.119999999999</v>
      </c>
      <c r="I280" s="29">
        <v>289.08</v>
      </c>
      <c r="J280" s="29">
        <v>6945.3</v>
      </c>
      <c r="K280" s="29">
        <v>1263.1400000000001</v>
      </c>
      <c r="L280" s="29">
        <v>4115.5</v>
      </c>
      <c r="M280" s="29">
        <v>1530.61</v>
      </c>
      <c r="N280" s="29">
        <v>1979.03</v>
      </c>
      <c r="O280" s="28"/>
      <c r="P280" s="29">
        <v>99604.7</v>
      </c>
    </row>
    <row r="281" spans="1:16" x14ac:dyDescent="0.3">
      <c r="A281" s="24" t="s">
        <v>354</v>
      </c>
      <c r="B281" s="29">
        <v>34545.129999999997</v>
      </c>
      <c r="C281" s="29">
        <v>14329.01</v>
      </c>
      <c r="D281" s="29">
        <v>296.41000000000003</v>
      </c>
      <c r="E281" s="29">
        <v>8430.4</v>
      </c>
      <c r="F281" s="29">
        <v>2090.12</v>
      </c>
      <c r="G281" s="29">
        <v>1305.51</v>
      </c>
      <c r="H281" s="29">
        <v>25449.67</v>
      </c>
      <c r="I281" s="29">
        <v>283.13</v>
      </c>
      <c r="J281" s="29">
        <v>7134.45</v>
      </c>
      <c r="K281" s="29">
        <v>1197.8</v>
      </c>
      <c r="L281" s="29">
        <v>4171.93</v>
      </c>
      <c r="M281" s="29">
        <v>1594.72</v>
      </c>
      <c r="N281" s="29">
        <v>2036.22</v>
      </c>
      <c r="O281" s="28"/>
      <c r="P281" s="29">
        <v>102864.5</v>
      </c>
    </row>
    <row r="282" spans="1:16" x14ac:dyDescent="0.3">
      <c r="A282" s="24" t="s">
        <v>355</v>
      </c>
      <c r="B282" s="29">
        <v>32683.360000000001</v>
      </c>
      <c r="C282" s="29">
        <v>13017.32</v>
      </c>
      <c r="D282" s="29">
        <v>281.92</v>
      </c>
      <c r="E282" s="29">
        <v>8278.5400000000009</v>
      </c>
      <c r="F282" s="29">
        <v>2337.84</v>
      </c>
      <c r="G282" s="29">
        <v>1593.95</v>
      </c>
      <c r="H282" s="29">
        <v>25223.46</v>
      </c>
      <c r="I282" s="29">
        <v>322.91000000000003</v>
      </c>
      <c r="J282" s="29">
        <v>6817.76</v>
      </c>
      <c r="K282" s="29">
        <v>1104.83</v>
      </c>
      <c r="L282" s="29">
        <v>4063.35</v>
      </c>
      <c r="M282" s="29">
        <v>1639.96</v>
      </c>
      <c r="N282" s="29">
        <v>1930</v>
      </c>
      <c r="O282" s="28"/>
      <c r="P282" s="29">
        <v>99295.2</v>
      </c>
    </row>
    <row r="283" spans="1:16" x14ac:dyDescent="0.3">
      <c r="A283" s="24" t="s">
        <v>356</v>
      </c>
      <c r="B283" s="29">
        <v>32632.21</v>
      </c>
      <c r="C283" s="29">
        <v>12847.07</v>
      </c>
      <c r="D283" s="29">
        <v>281.60000000000002</v>
      </c>
      <c r="E283" s="29">
        <v>8223.3700000000008</v>
      </c>
      <c r="F283" s="29">
        <v>2726.78</v>
      </c>
      <c r="G283" s="29">
        <v>1990.22</v>
      </c>
      <c r="H283" s="29">
        <v>26212.36</v>
      </c>
      <c r="I283" s="29">
        <v>351.36</v>
      </c>
      <c r="J283" s="29">
        <v>6852.04</v>
      </c>
      <c r="K283" s="29">
        <v>1097.75</v>
      </c>
      <c r="L283" s="29">
        <v>4149.33</v>
      </c>
      <c r="M283" s="29">
        <v>1631.64</v>
      </c>
      <c r="N283" s="29">
        <v>1958.28</v>
      </c>
      <c r="O283" s="28"/>
      <c r="P283" s="29">
        <v>100954</v>
      </c>
    </row>
    <row r="284" spans="1:16" x14ac:dyDescent="0.3">
      <c r="A284" s="24" t="s">
        <v>357</v>
      </c>
      <c r="B284" s="29">
        <v>31962.91</v>
      </c>
      <c r="C284" s="29">
        <v>12873.91</v>
      </c>
      <c r="D284" s="29">
        <v>278.62</v>
      </c>
      <c r="E284" s="29">
        <v>8219.9699999999993</v>
      </c>
      <c r="F284" s="29">
        <v>2697.3</v>
      </c>
      <c r="G284" s="29">
        <v>1971.4</v>
      </c>
      <c r="H284" s="29">
        <v>26448.720000000001</v>
      </c>
      <c r="I284" s="29">
        <v>377.89</v>
      </c>
      <c r="J284" s="29">
        <v>6503.3</v>
      </c>
      <c r="K284" s="29">
        <v>988.62</v>
      </c>
      <c r="L284" s="29">
        <v>4481.4399999999996</v>
      </c>
      <c r="M284" s="29">
        <v>1496.11</v>
      </c>
      <c r="N284" s="29">
        <v>2098.88</v>
      </c>
      <c r="O284" s="28"/>
      <c r="P284" s="29">
        <v>100399.07</v>
      </c>
    </row>
    <row r="285" spans="1:16" x14ac:dyDescent="0.3">
      <c r="A285" s="24" t="s">
        <v>358</v>
      </c>
      <c r="B285" s="29">
        <v>35369.79</v>
      </c>
      <c r="C285" s="29">
        <v>13787.06</v>
      </c>
      <c r="D285" s="29">
        <v>301.95999999999998</v>
      </c>
      <c r="E285" s="29">
        <v>8743.39</v>
      </c>
      <c r="F285" s="29">
        <v>3020.12</v>
      </c>
      <c r="G285" s="29">
        <v>2281.58</v>
      </c>
      <c r="H285" s="29">
        <v>28106.05</v>
      </c>
      <c r="I285" s="29">
        <v>428.12</v>
      </c>
      <c r="J285" s="29">
        <v>6821.14</v>
      </c>
      <c r="K285" s="29">
        <v>1089.97</v>
      </c>
      <c r="L285" s="29">
        <v>4786.24</v>
      </c>
      <c r="M285" s="29">
        <v>1579.34</v>
      </c>
      <c r="N285" s="29">
        <v>2306.1</v>
      </c>
      <c r="O285" s="28"/>
      <c r="P285" s="29">
        <v>108620.85</v>
      </c>
    </row>
    <row r="286" spans="1:16" x14ac:dyDescent="0.3">
      <c r="A286" s="24" t="s">
        <v>359</v>
      </c>
      <c r="B286" s="29">
        <v>36632.67</v>
      </c>
      <c r="C286" s="29">
        <v>15698.63</v>
      </c>
      <c r="D286" s="29">
        <v>311.81</v>
      </c>
      <c r="E286" s="29">
        <v>8253.4500000000007</v>
      </c>
      <c r="F286" s="29">
        <v>2995.94</v>
      </c>
      <c r="G286" s="29">
        <v>2230.77</v>
      </c>
      <c r="H286" s="29">
        <v>27118.54</v>
      </c>
      <c r="I286" s="29">
        <v>359.99</v>
      </c>
      <c r="J286" s="29">
        <v>6501.77</v>
      </c>
      <c r="K286" s="29">
        <v>994.36</v>
      </c>
      <c r="L286" s="29">
        <v>4759.78</v>
      </c>
      <c r="M286" s="29">
        <v>1500.4</v>
      </c>
      <c r="N286" s="29">
        <v>2177.64</v>
      </c>
      <c r="O286" s="28"/>
      <c r="P286" s="29">
        <v>109535.76</v>
      </c>
    </row>
    <row r="287" spans="1:16" x14ac:dyDescent="0.3">
      <c r="A287" s="24" t="s">
        <v>360</v>
      </c>
      <c r="B287" s="29">
        <v>38563.550000000003</v>
      </c>
      <c r="C287" s="29">
        <v>16817.66</v>
      </c>
      <c r="D287" s="29">
        <v>325.54000000000002</v>
      </c>
      <c r="E287" s="29">
        <v>8436.16</v>
      </c>
      <c r="F287" s="29">
        <v>2999.39</v>
      </c>
      <c r="G287" s="29">
        <v>2145.92</v>
      </c>
      <c r="H287" s="29">
        <v>27468.85</v>
      </c>
      <c r="I287" s="29">
        <v>331.44</v>
      </c>
      <c r="J287" s="29">
        <v>7180.92</v>
      </c>
      <c r="K287" s="29">
        <v>962.64</v>
      </c>
      <c r="L287" s="29">
        <v>4862.9799999999996</v>
      </c>
      <c r="M287" s="29">
        <v>1584.89</v>
      </c>
      <c r="N287" s="29">
        <v>2283.9</v>
      </c>
      <c r="O287" s="28"/>
      <c r="P287" s="29">
        <v>113963.84</v>
      </c>
    </row>
    <row r="288" spans="1:16" x14ac:dyDescent="0.3">
      <c r="A288" s="24" t="s">
        <v>361</v>
      </c>
      <c r="B288" s="29">
        <v>40725.69</v>
      </c>
      <c r="C288" s="29">
        <v>17457.46</v>
      </c>
      <c r="D288" s="29">
        <v>339.17</v>
      </c>
      <c r="E288" s="29">
        <v>8683.19</v>
      </c>
      <c r="F288" s="29">
        <v>3370.29</v>
      </c>
      <c r="G288" s="29">
        <v>2644.68</v>
      </c>
      <c r="H288" s="29">
        <v>27179.4</v>
      </c>
      <c r="I288" s="29">
        <v>310.43</v>
      </c>
      <c r="J288" s="29">
        <v>7063.26</v>
      </c>
      <c r="K288" s="29">
        <v>939.76</v>
      </c>
      <c r="L288" s="29">
        <v>5118.1400000000003</v>
      </c>
      <c r="M288" s="29">
        <v>1614.37</v>
      </c>
      <c r="N288" s="29">
        <v>2263.1999999999998</v>
      </c>
      <c r="O288" s="28"/>
      <c r="P288" s="29">
        <v>117709.05</v>
      </c>
    </row>
    <row r="289" spans="1:16" x14ac:dyDescent="0.3">
      <c r="A289" s="24" t="s">
        <v>362</v>
      </c>
      <c r="B289" s="29">
        <v>40349.79</v>
      </c>
      <c r="C289" s="29">
        <v>16863.02</v>
      </c>
      <c r="D289" s="29">
        <v>335.81</v>
      </c>
      <c r="E289" s="29">
        <v>8613.8799999999992</v>
      </c>
      <c r="F289" s="29">
        <v>3321.57</v>
      </c>
      <c r="G289" s="29">
        <v>2574.13</v>
      </c>
      <c r="H289" s="29">
        <v>25830.82</v>
      </c>
      <c r="I289" s="29">
        <v>271.68</v>
      </c>
      <c r="J289" s="29">
        <v>6911.41</v>
      </c>
      <c r="K289" s="29">
        <v>860.64</v>
      </c>
      <c r="L289" s="29">
        <v>5278.21</v>
      </c>
      <c r="M289" s="29">
        <v>1578.57</v>
      </c>
      <c r="N289" s="29">
        <v>2193.54</v>
      </c>
      <c r="O289" s="28"/>
      <c r="P289" s="29">
        <v>114983.07</v>
      </c>
    </row>
    <row r="290" spans="1:16" x14ac:dyDescent="0.3">
      <c r="A290" s="24" t="s">
        <v>363</v>
      </c>
      <c r="B290" s="29">
        <v>39896.22</v>
      </c>
      <c r="C290" s="29">
        <v>15508.12</v>
      </c>
      <c r="D290" s="29">
        <v>331.21</v>
      </c>
      <c r="E290" s="29">
        <v>9342.34</v>
      </c>
      <c r="F290" s="29">
        <v>3094.55</v>
      </c>
      <c r="G290" s="29">
        <v>2271.1</v>
      </c>
      <c r="H290" s="29">
        <v>26004.79</v>
      </c>
      <c r="I290" s="29">
        <v>331.32</v>
      </c>
      <c r="J290" s="29">
        <v>7088.32</v>
      </c>
      <c r="K290" s="29">
        <v>896.47</v>
      </c>
      <c r="L290" s="29">
        <v>5357.73</v>
      </c>
      <c r="M290" s="29">
        <v>1664.9</v>
      </c>
      <c r="N290" s="29">
        <v>2312.17</v>
      </c>
      <c r="O290" s="28"/>
      <c r="P290" s="29">
        <v>114099.24</v>
      </c>
    </row>
    <row r="291" spans="1:16" x14ac:dyDescent="0.3">
      <c r="A291" s="24" t="s">
        <v>364</v>
      </c>
      <c r="B291" s="29">
        <v>40246.239999999998</v>
      </c>
      <c r="C291" s="29">
        <v>15358.44</v>
      </c>
      <c r="D291" s="29">
        <v>332.17</v>
      </c>
      <c r="E291" s="29">
        <v>9259.93</v>
      </c>
      <c r="F291" s="29">
        <v>3172.36</v>
      </c>
      <c r="G291" s="29">
        <v>2276.98</v>
      </c>
      <c r="H291" s="29">
        <v>25835.89</v>
      </c>
      <c r="I291" s="29">
        <v>339.79</v>
      </c>
      <c r="J291" s="29">
        <v>6851.28</v>
      </c>
      <c r="K291" s="29">
        <v>898.47</v>
      </c>
      <c r="L291" s="29">
        <v>5412.86</v>
      </c>
      <c r="M291" s="29">
        <v>1741.41</v>
      </c>
      <c r="N291" s="29">
        <v>2302.63</v>
      </c>
      <c r="O291" s="28"/>
      <c r="P291" s="29">
        <v>114028.43</v>
      </c>
    </row>
    <row r="292" spans="1:16" x14ac:dyDescent="0.3">
      <c r="A292" s="24" t="s">
        <v>365</v>
      </c>
      <c r="B292" s="29">
        <v>40666.800000000003</v>
      </c>
      <c r="C292" s="29">
        <v>14623.75</v>
      </c>
      <c r="D292" s="29">
        <v>333.03</v>
      </c>
      <c r="E292" s="29">
        <v>8848.3799999999992</v>
      </c>
      <c r="F292" s="29">
        <v>2935.26</v>
      </c>
      <c r="G292" s="29">
        <v>2036.24</v>
      </c>
      <c r="H292" s="29">
        <v>26611</v>
      </c>
      <c r="I292" s="29">
        <v>320.26</v>
      </c>
      <c r="J292" s="29">
        <v>6615.92</v>
      </c>
      <c r="K292" s="29">
        <v>815.39</v>
      </c>
      <c r="L292" s="29">
        <v>5230.32</v>
      </c>
      <c r="M292" s="29">
        <v>1675.75</v>
      </c>
      <c r="N292" s="29">
        <v>2410.27</v>
      </c>
      <c r="O292" s="28"/>
      <c r="P292" s="29">
        <v>113122.38</v>
      </c>
    </row>
    <row r="293" spans="1:16" x14ac:dyDescent="0.3">
      <c r="A293" s="24" t="s">
        <v>366</v>
      </c>
      <c r="B293" s="29">
        <v>43680.4</v>
      </c>
      <c r="C293" s="29">
        <v>14943.06</v>
      </c>
      <c r="D293" s="29">
        <v>351.46</v>
      </c>
      <c r="E293" s="29">
        <v>9179.66</v>
      </c>
      <c r="F293" s="29">
        <v>2709.04</v>
      </c>
      <c r="G293" s="29">
        <v>1757.37</v>
      </c>
      <c r="H293" s="29">
        <v>27522.97</v>
      </c>
      <c r="I293" s="29">
        <v>359.12</v>
      </c>
      <c r="J293" s="29">
        <v>6764.39</v>
      </c>
      <c r="K293" s="29">
        <v>877.19</v>
      </c>
      <c r="L293" s="29">
        <v>5413.06</v>
      </c>
      <c r="M293" s="29">
        <v>1718.44</v>
      </c>
      <c r="N293" s="29">
        <v>2526</v>
      </c>
      <c r="O293" s="28"/>
      <c r="P293" s="29">
        <v>117802.17</v>
      </c>
    </row>
    <row r="294" spans="1:16" x14ac:dyDescent="0.3">
      <c r="A294" s="24" t="s">
        <v>367</v>
      </c>
      <c r="B294" s="29">
        <v>43001.3</v>
      </c>
      <c r="C294" s="29">
        <v>13598.6</v>
      </c>
      <c r="D294" s="29">
        <v>343.7</v>
      </c>
      <c r="E294" s="29">
        <v>8922.84</v>
      </c>
      <c r="F294" s="29">
        <v>2849.82</v>
      </c>
      <c r="G294" s="29">
        <v>1984.06</v>
      </c>
      <c r="H294" s="29">
        <v>27402.65</v>
      </c>
      <c r="I294" s="29">
        <v>382.69</v>
      </c>
      <c r="J294" s="29">
        <v>6674.63</v>
      </c>
      <c r="K294" s="29">
        <v>868.15</v>
      </c>
      <c r="L294" s="29">
        <v>5427.49</v>
      </c>
      <c r="M294" s="29">
        <v>1697.2</v>
      </c>
      <c r="N294" s="29">
        <v>2568.0300000000002</v>
      </c>
      <c r="O294" s="28"/>
      <c r="P294" s="29">
        <v>115721.16</v>
      </c>
    </row>
    <row r="295" spans="1:16" x14ac:dyDescent="0.3">
      <c r="A295" s="24" t="s">
        <v>368</v>
      </c>
      <c r="B295" s="29">
        <v>43823.05</v>
      </c>
      <c r="C295" s="29">
        <v>13656.66</v>
      </c>
      <c r="D295" s="29">
        <v>347.8</v>
      </c>
      <c r="E295" s="29">
        <v>8969.2199999999993</v>
      </c>
      <c r="F295" s="29">
        <v>3207.11</v>
      </c>
      <c r="G295" s="29">
        <v>2405.12</v>
      </c>
      <c r="H295" s="29">
        <v>27161.9</v>
      </c>
      <c r="I295" s="29">
        <v>382.6</v>
      </c>
      <c r="J295" s="29">
        <v>6585.22</v>
      </c>
      <c r="K295" s="29">
        <v>892.58</v>
      </c>
      <c r="L295" s="29">
        <v>5563.63</v>
      </c>
      <c r="M295" s="29">
        <v>1773.46</v>
      </c>
      <c r="N295" s="29">
        <v>2656.62</v>
      </c>
      <c r="O295" s="28"/>
      <c r="P295" s="29">
        <v>117424.96000000001</v>
      </c>
    </row>
    <row r="296" spans="1:16" x14ac:dyDescent="0.3">
      <c r="A296" s="24" t="s">
        <v>369</v>
      </c>
      <c r="B296" s="29">
        <v>45569.78</v>
      </c>
      <c r="C296" s="29">
        <v>14785.99</v>
      </c>
      <c r="D296" s="29">
        <v>361.19</v>
      </c>
      <c r="E296" s="29">
        <v>9703.0300000000007</v>
      </c>
      <c r="F296" s="29">
        <v>3410.29</v>
      </c>
      <c r="G296" s="29">
        <v>2690.93</v>
      </c>
      <c r="H296" s="29">
        <v>27376.32</v>
      </c>
      <c r="I296" s="29">
        <v>429.87</v>
      </c>
      <c r="J296" s="29">
        <v>6954.75</v>
      </c>
      <c r="K296" s="29">
        <v>1006.48</v>
      </c>
      <c r="L296" s="29">
        <v>5765.06</v>
      </c>
      <c r="M296" s="29">
        <v>1833.44</v>
      </c>
      <c r="N296" s="29">
        <v>2649.31</v>
      </c>
      <c r="O296" s="28"/>
      <c r="P296" s="29">
        <v>122536.46</v>
      </c>
    </row>
    <row r="297" spans="1:16" x14ac:dyDescent="0.3">
      <c r="A297" s="24" t="s">
        <v>370</v>
      </c>
      <c r="B297" s="29">
        <v>46607.6</v>
      </c>
      <c r="C297" s="29">
        <v>16230.39</v>
      </c>
      <c r="D297" s="29">
        <v>371.47</v>
      </c>
      <c r="E297" s="29">
        <v>10469.52</v>
      </c>
      <c r="F297" s="29">
        <v>4074.94</v>
      </c>
      <c r="G297" s="29">
        <v>3366.88</v>
      </c>
      <c r="H297" s="29">
        <v>29677.51</v>
      </c>
      <c r="I297" s="29">
        <v>415.1</v>
      </c>
      <c r="J297" s="29">
        <v>6998.22</v>
      </c>
      <c r="K297" s="29">
        <v>1086.46</v>
      </c>
      <c r="L297" s="29">
        <v>5975.09</v>
      </c>
      <c r="M297" s="29">
        <v>1946.7</v>
      </c>
      <c r="N297" s="29">
        <v>2814.62</v>
      </c>
      <c r="O297" s="28"/>
      <c r="P297" s="29">
        <v>130034.49</v>
      </c>
    </row>
    <row r="298" spans="1:16" x14ac:dyDescent="0.3">
      <c r="A298" s="24" t="s">
        <v>371</v>
      </c>
      <c r="B298" s="29">
        <v>41470.22</v>
      </c>
      <c r="C298" s="29">
        <v>15382.65</v>
      </c>
      <c r="D298" s="29">
        <v>340.3</v>
      </c>
      <c r="E298" s="29">
        <v>9941.36</v>
      </c>
      <c r="F298" s="29">
        <v>3923.93</v>
      </c>
      <c r="G298" s="29">
        <v>3243.99</v>
      </c>
      <c r="H298" s="29">
        <v>27085.24</v>
      </c>
      <c r="I298" s="29">
        <v>440.52</v>
      </c>
      <c r="J298" s="29">
        <v>7061.45</v>
      </c>
      <c r="K298" s="29">
        <v>1036.31</v>
      </c>
      <c r="L298" s="29">
        <v>5818.73</v>
      </c>
      <c r="M298" s="29">
        <v>1893.89</v>
      </c>
      <c r="N298" s="29">
        <v>2619.71</v>
      </c>
      <c r="O298" s="28"/>
      <c r="P298" s="29">
        <v>120258.3</v>
      </c>
    </row>
    <row r="299" spans="1:16" x14ac:dyDescent="0.3">
      <c r="A299" s="24" t="s">
        <v>372</v>
      </c>
      <c r="B299" s="29">
        <v>45142.69</v>
      </c>
      <c r="C299" s="29">
        <v>16841.95</v>
      </c>
      <c r="D299" s="29">
        <v>364.61</v>
      </c>
      <c r="E299" s="29">
        <v>10771.52</v>
      </c>
      <c r="F299" s="29">
        <v>3923.26</v>
      </c>
      <c r="G299" s="29">
        <v>3085.07</v>
      </c>
      <c r="H299" s="29">
        <v>29206.51</v>
      </c>
      <c r="I299" s="29">
        <v>517.91</v>
      </c>
      <c r="J299" s="29">
        <v>7328.54</v>
      </c>
      <c r="K299" s="29">
        <v>1093.45</v>
      </c>
      <c r="L299" s="29">
        <v>6137.66</v>
      </c>
      <c r="M299" s="29">
        <v>1988.88</v>
      </c>
      <c r="N299" s="29">
        <v>2766.07</v>
      </c>
      <c r="O299" s="28"/>
      <c r="P299" s="29">
        <v>129168.13</v>
      </c>
    </row>
    <row r="300" spans="1:16" x14ac:dyDescent="0.3">
      <c r="A300" s="24" t="s">
        <v>373</v>
      </c>
      <c r="B300" s="29">
        <v>46066.15</v>
      </c>
      <c r="C300" s="29">
        <v>17072.63</v>
      </c>
      <c r="D300" s="29">
        <v>371.07</v>
      </c>
      <c r="E300" s="29">
        <v>10578.44</v>
      </c>
      <c r="F300" s="29">
        <v>3756.45</v>
      </c>
      <c r="G300" s="29">
        <v>2841.74</v>
      </c>
      <c r="H300" s="29">
        <v>29290.25</v>
      </c>
      <c r="I300" s="29">
        <v>532.16</v>
      </c>
      <c r="J300" s="29">
        <v>7289.84</v>
      </c>
      <c r="K300" s="29">
        <v>1050.6199999999999</v>
      </c>
      <c r="L300" s="29">
        <v>5939.25</v>
      </c>
      <c r="M300" s="29">
        <v>2021.54</v>
      </c>
      <c r="N300" s="29">
        <v>2681.47</v>
      </c>
      <c r="O300" s="28"/>
      <c r="P300" s="29">
        <v>129491.62</v>
      </c>
    </row>
    <row r="301" spans="1:16" x14ac:dyDescent="0.3">
      <c r="A301" s="24" t="s">
        <v>374</v>
      </c>
      <c r="B301" s="29">
        <v>47367.78</v>
      </c>
      <c r="C301" s="29">
        <v>16946.28</v>
      </c>
      <c r="D301" s="29">
        <v>379.98</v>
      </c>
      <c r="E301" s="29">
        <v>10600.3</v>
      </c>
      <c r="F301" s="29">
        <v>3764.39</v>
      </c>
      <c r="G301" s="29">
        <v>2824.15</v>
      </c>
      <c r="H301" s="29">
        <v>29359.62</v>
      </c>
      <c r="I301" s="29">
        <v>468.05</v>
      </c>
      <c r="J301" s="29">
        <v>7285.59</v>
      </c>
      <c r="K301" s="29">
        <v>978.86</v>
      </c>
      <c r="L301" s="29">
        <v>5989.73</v>
      </c>
      <c r="M301" s="29">
        <v>2032.43</v>
      </c>
      <c r="N301" s="29">
        <v>2652.41</v>
      </c>
      <c r="O301" s="28"/>
      <c r="P301" s="29">
        <v>130649.58</v>
      </c>
    </row>
    <row r="302" spans="1:16" x14ac:dyDescent="0.3">
      <c r="A302" s="24" t="s">
        <v>375</v>
      </c>
      <c r="B302" s="29">
        <v>46501.26</v>
      </c>
      <c r="C302" s="29">
        <v>15487.98</v>
      </c>
      <c r="D302" s="29">
        <v>372.48</v>
      </c>
      <c r="E302" s="29">
        <v>10291.450000000001</v>
      </c>
      <c r="F302" s="29">
        <v>3970.76</v>
      </c>
      <c r="G302" s="29">
        <v>3032.2</v>
      </c>
      <c r="H302" s="29">
        <v>29433.67</v>
      </c>
      <c r="I302" s="29">
        <v>360.87</v>
      </c>
      <c r="J302" s="29">
        <v>7078.26</v>
      </c>
      <c r="K302" s="29">
        <v>919.49</v>
      </c>
      <c r="L302" s="29">
        <v>5878.69</v>
      </c>
      <c r="M302" s="29">
        <v>1992.33</v>
      </c>
      <c r="N302" s="29">
        <v>2588.6</v>
      </c>
      <c r="O302" s="28"/>
      <c r="P302" s="29">
        <v>127908.04</v>
      </c>
    </row>
    <row r="303" spans="1:16" x14ac:dyDescent="0.3">
      <c r="A303" s="24" t="s">
        <v>376</v>
      </c>
      <c r="B303" s="29">
        <v>44015.47</v>
      </c>
      <c r="C303" s="29">
        <v>14058.05</v>
      </c>
      <c r="D303" s="29">
        <v>355.82</v>
      </c>
      <c r="E303" s="29">
        <v>9594.11</v>
      </c>
      <c r="F303" s="29">
        <v>3933.97</v>
      </c>
      <c r="G303" s="29">
        <v>2768.22</v>
      </c>
      <c r="H303" s="29">
        <v>28231.01</v>
      </c>
      <c r="I303" s="29">
        <v>358.92</v>
      </c>
      <c r="J303" s="29">
        <v>6573.69</v>
      </c>
      <c r="K303" s="29">
        <v>846.88</v>
      </c>
      <c r="L303" s="29">
        <v>5593.83</v>
      </c>
      <c r="M303" s="29">
        <v>2009.29</v>
      </c>
      <c r="N303" s="29">
        <v>2449.5</v>
      </c>
      <c r="O303" s="28"/>
      <c r="P303" s="29">
        <v>120788.77</v>
      </c>
    </row>
    <row r="304" spans="1:16" x14ac:dyDescent="0.3">
      <c r="A304" s="24" t="s">
        <v>377</v>
      </c>
      <c r="B304" s="29">
        <v>45111.64</v>
      </c>
      <c r="C304" s="29">
        <v>14240.75</v>
      </c>
      <c r="D304" s="29">
        <v>363.9</v>
      </c>
      <c r="E304" s="29">
        <v>9828.7800000000007</v>
      </c>
      <c r="F304" s="29">
        <v>4326.8999999999996</v>
      </c>
      <c r="G304" s="29">
        <v>3224.87</v>
      </c>
      <c r="H304" s="29">
        <v>29352.87</v>
      </c>
      <c r="I304" s="29">
        <v>341.32</v>
      </c>
      <c r="J304" s="29">
        <v>6688.61</v>
      </c>
      <c r="K304" s="29">
        <v>826.48</v>
      </c>
      <c r="L304" s="29">
        <v>5833.32</v>
      </c>
      <c r="M304" s="29">
        <v>1937.83</v>
      </c>
      <c r="N304" s="29">
        <v>2550.52</v>
      </c>
      <c r="O304" s="28"/>
      <c r="P304" s="29">
        <v>124627.77</v>
      </c>
    </row>
    <row r="305" spans="1:16" x14ac:dyDescent="0.3">
      <c r="A305" s="24" t="s">
        <v>378</v>
      </c>
      <c r="B305" s="29">
        <v>44700.52</v>
      </c>
      <c r="C305" s="29">
        <v>14193.25</v>
      </c>
      <c r="D305" s="29">
        <v>362.73</v>
      </c>
      <c r="E305" s="29">
        <v>9931.2800000000007</v>
      </c>
      <c r="F305" s="29">
        <v>4551.0200000000004</v>
      </c>
      <c r="G305" s="29">
        <v>3458.85</v>
      </c>
      <c r="H305" s="29">
        <v>28594.25</v>
      </c>
      <c r="I305" s="29">
        <v>411.05</v>
      </c>
      <c r="J305" s="29">
        <v>6760.95</v>
      </c>
      <c r="K305" s="29">
        <v>840.86</v>
      </c>
      <c r="L305" s="29">
        <v>5822.4</v>
      </c>
      <c r="M305" s="29">
        <v>2024.94</v>
      </c>
      <c r="N305" s="29">
        <v>2482.31</v>
      </c>
      <c r="O305" s="28"/>
      <c r="P305" s="29">
        <v>124134.39999999999</v>
      </c>
    </row>
    <row r="306" spans="1:16" x14ac:dyDescent="0.3">
      <c r="A306" s="24" t="s">
        <v>379</v>
      </c>
      <c r="B306" s="29">
        <v>44439.32</v>
      </c>
      <c r="C306" s="29">
        <v>15786.05</v>
      </c>
      <c r="D306" s="29">
        <v>365.65</v>
      </c>
      <c r="E306" s="29">
        <v>10299.83</v>
      </c>
      <c r="F306" s="29">
        <v>4622.1400000000003</v>
      </c>
      <c r="G306" s="29">
        <v>3516.82</v>
      </c>
      <c r="H306" s="29">
        <v>28973.64</v>
      </c>
      <c r="I306" s="29">
        <v>409.34</v>
      </c>
      <c r="J306" s="29">
        <v>6688.3</v>
      </c>
      <c r="K306" s="29">
        <v>835.66</v>
      </c>
      <c r="L306" s="29">
        <v>5870.45</v>
      </c>
      <c r="M306" s="29">
        <v>2107.0300000000002</v>
      </c>
      <c r="N306" s="29">
        <v>2595.94</v>
      </c>
      <c r="O306" s="28"/>
      <c r="P306" s="29">
        <v>126510.18</v>
      </c>
    </row>
    <row r="307" spans="1:16" x14ac:dyDescent="0.3">
      <c r="A307" s="24" t="s">
        <v>380</v>
      </c>
      <c r="B307" s="29">
        <v>47810.16</v>
      </c>
      <c r="C307" s="29">
        <v>17576.240000000002</v>
      </c>
      <c r="D307" s="29">
        <v>391.37</v>
      </c>
      <c r="E307" s="29">
        <v>10835.15</v>
      </c>
      <c r="F307" s="29">
        <v>5113.16</v>
      </c>
      <c r="G307" s="29">
        <v>3876.82</v>
      </c>
      <c r="H307" s="29">
        <v>29454.02</v>
      </c>
      <c r="I307" s="29">
        <v>391.22</v>
      </c>
      <c r="J307" s="29">
        <v>7259.82</v>
      </c>
      <c r="K307" s="29">
        <v>872.71</v>
      </c>
      <c r="L307" s="29">
        <v>6145.14</v>
      </c>
      <c r="M307" s="29">
        <v>2251.52</v>
      </c>
      <c r="N307" s="29">
        <v>2716.4</v>
      </c>
      <c r="O307" s="28"/>
      <c r="P307" s="29">
        <v>134693.73000000001</v>
      </c>
    </row>
    <row r="308" spans="1:16" x14ac:dyDescent="0.3">
      <c r="A308" s="24" t="s">
        <v>381</v>
      </c>
      <c r="B308" s="29">
        <v>47800.54</v>
      </c>
      <c r="C308" s="29">
        <v>17886.689999999999</v>
      </c>
      <c r="D308" s="29">
        <v>389.42</v>
      </c>
      <c r="E308" s="29">
        <v>10117.14</v>
      </c>
      <c r="F308" s="29">
        <v>4572.43</v>
      </c>
      <c r="G308" s="29">
        <v>3243.6</v>
      </c>
      <c r="H308" s="29">
        <v>25948.89</v>
      </c>
      <c r="I308" s="29">
        <v>366.72</v>
      </c>
      <c r="J308" s="29">
        <v>7057.63</v>
      </c>
      <c r="K308" s="29">
        <v>835.99</v>
      </c>
      <c r="L308" s="29">
        <v>6151.91</v>
      </c>
      <c r="M308" s="29">
        <v>2058.29</v>
      </c>
      <c r="N308" s="29">
        <v>2535.46</v>
      </c>
      <c r="O308" s="28"/>
      <c r="P308" s="29">
        <v>128964.71</v>
      </c>
    </row>
    <row r="309" spans="1:16" x14ac:dyDescent="0.3">
      <c r="A309" s="24" t="s">
        <v>382</v>
      </c>
      <c r="B309" s="29">
        <v>50167.44</v>
      </c>
      <c r="C309" s="29">
        <v>18226.03</v>
      </c>
      <c r="D309" s="29">
        <v>401.62</v>
      </c>
      <c r="E309" s="29">
        <v>10200.6</v>
      </c>
      <c r="F309" s="29">
        <v>4250.57</v>
      </c>
      <c r="G309" s="29">
        <v>2828.54</v>
      </c>
      <c r="H309" s="29">
        <v>25228.65</v>
      </c>
      <c r="I309" s="29">
        <v>328.6</v>
      </c>
      <c r="J309" s="29">
        <v>7162.48</v>
      </c>
      <c r="K309" s="29">
        <v>855.59</v>
      </c>
      <c r="L309" s="29">
        <v>6444.69</v>
      </c>
      <c r="M309" s="29">
        <v>2073.19</v>
      </c>
      <c r="N309" s="29">
        <v>2690.76</v>
      </c>
      <c r="O309" s="28"/>
      <c r="P309" s="29">
        <v>130858.77</v>
      </c>
    </row>
    <row r="310" spans="1:16" x14ac:dyDescent="0.3">
      <c r="A310" s="24" t="s">
        <v>383</v>
      </c>
      <c r="B310" s="29">
        <v>52584.29</v>
      </c>
      <c r="C310" s="29">
        <v>17125.89</v>
      </c>
      <c r="D310" s="29">
        <v>412.3</v>
      </c>
      <c r="E310" s="29">
        <v>9330.3799999999992</v>
      </c>
      <c r="F310" s="29">
        <v>3908.76</v>
      </c>
      <c r="G310" s="29">
        <v>2385.06</v>
      </c>
      <c r="H310" s="29">
        <v>23338.720000000001</v>
      </c>
      <c r="I310" s="29">
        <v>351.61</v>
      </c>
      <c r="J310" s="29">
        <v>7032.62</v>
      </c>
      <c r="K310" s="29">
        <v>821.05</v>
      </c>
      <c r="L310" s="29">
        <v>6338.8</v>
      </c>
      <c r="M310" s="29">
        <v>2049.7399999999998</v>
      </c>
      <c r="N310" s="29">
        <v>2575.92</v>
      </c>
      <c r="O310" s="28"/>
      <c r="P310" s="29">
        <v>128255.14</v>
      </c>
    </row>
    <row r="311" spans="1:16" x14ac:dyDescent="0.3">
      <c r="A311" s="24" t="s">
        <v>384</v>
      </c>
      <c r="B311" s="29">
        <v>54649.31</v>
      </c>
      <c r="C311" s="29">
        <v>17475.009999999998</v>
      </c>
      <c r="D311" s="29">
        <v>423.21</v>
      </c>
      <c r="E311" s="29">
        <v>9142.2800000000007</v>
      </c>
      <c r="F311" s="29">
        <v>3411.55</v>
      </c>
      <c r="G311" s="29">
        <v>1740.45</v>
      </c>
      <c r="H311" s="29">
        <v>20889.73</v>
      </c>
      <c r="I311" s="29">
        <v>373.97</v>
      </c>
      <c r="J311" s="29">
        <v>7661.42</v>
      </c>
      <c r="K311" s="29">
        <v>810.74</v>
      </c>
      <c r="L311" s="29">
        <v>6301.65</v>
      </c>
      <c r="M311" s="29">
        <v>2099.64</v>
      </c>
      <c r="N311" s="29">
        <v>2634.72</v>
      </c>
      <c r="O311" s="28"/>
      <c r="P311" s="29">
        <v>127613.68</v>
      </c>
    </row>
    <row r="312" spans="1:16" x14ac:dyDescent="0.3">
      <c r="A312" s="24" t="s">
        <v>385</v>
      </c>
      <c r="B312" s="29">
        <v>55004.03</v>
      </c>
      <c r="C312" s="29">
        <v>18380.32</v>
      </c>
      <c r="D312" s="29">
        <v>431.93</v>
      </c>
      <c r="E312" s="29">
        <v>9255.84</v>
      </c>
      <c r="F312" s="29">
        <v>3380.32</v>
      </c>
      <c r="G312" s="29">
        <v>1833.07</v>
      </c>
      <c r="H312" s="29">
        <v>18696.560000000001</v>
      </c>
      <c r="I312" s="29">
        <v>352.09</v>
      </c>
      <c r="J312" s="29">
        <v>7294.79</v>
      </c>
      <c r="K312" s="29">
        <v>788.87</v>
      </c>
      <c r="L312" s="29">
        <v>6152.64</v>
      </c>
      <c r="M312" s="29">
        <v>2247.84</v>
      </c>
      <c r="N312" s="29">
        <v>2639.36</v>
      </c>
      <c r="O312" s="28"/>
      <c r="P312" s="29">
        <v>126457.63</v>
      </c>
    </row>
    <row r="313" spans="1:16" x14ac:dyDescent="0.3">
      <c r="A313" s="24" t="s">
        <v>386</v>
      </c>
      <c r="B313" s="29">
        <v>55782.14</v>
      </c>
      <c r="C313" s="29">
        <v>19581.52</v>
      </c>
      <c r="D313" s="29">
        <v>441.79</v>
      </c>
      <c r="E313" s="29">
        <v>9530.49</v>
      </c>
      <c r="F313" s="29">
        <v>3236.34</v>
      </c>
      <c r="G313" s="29">
        <v>1717.25</v>
      </c>
      <c r="H313" s="29">
        <v>19635.580000000002</v>
      </c>
      <c r="I313" s="29">
        <v>307.52999999999997</v>
      </c>
      <c r="J313" s="29">
        <v>7202.93</v>
      </c>
      <c r="K313" s="29">
        <v>763.58</v>
      </c>
      <c r="L313" s="29">
        <v>6004.52</v>
      </c>
      <c r="M313" s="29">
        <v>2233.4899999999998</v>
      </c>
      <c r="N313" s="29">
        <v>2218.36</v>
      </c>
      <c r="O313" s="28"/>
      <c r="P313" s="29">
        <v>128655.52</v>
      </c>
    </row>
    <row r="314" spans="1:16" x14ac:dyDescent="0.3">
      <c r="A314" s="24" t="s">
        <v>387</v>
      </c>
      <c r="B314" s="29">
        <v>53196.45</v>
      </c>
      <c r="C314" s="29">
        <v>20122.439999999999</v>
      </c>
      <c r="D314" s="29">
        <v>427.34</v>
      </c>
      <c r="E314" s="29">
        <v>9800.4599999999991</v>
      </c>
      <c r="F314" s="29">
        <v>3268.02</v>
      </c>
      <c r="G314" s="29">
        <v>1869.18</v>
      </c>
      <c r="H314" s="29">
        <v>18468.04</v>
      </c>
      <c r="I314" s="29">
        <v>396.05</v>
      </c>
      <c r="J314" s="29">
        <v>6837.73</v>
      </c>
      <c r="K314" s="29">
        <v>716.26</v>
      </c>
      <c r="L314" s="29">
        <v>5818.93</v>
      </c>
      <c r="M314" s="29">
        <v>2197.7399999999998</v>
      </c>
      <c r="N314" s="29">
        <v>2137.63</v>
      </c>
      <c r="O314" s="28"/>
      <c r="P314" s="29">
        <v>125256.26</v>
      </c>
    </row>
    <row r="315" spans="1:16" x14ac:dyDescent="0.3">
      <c r="A315" s="24" t="s">
        <v>388</v>
      </c>
      <c r="B315" s="29">
        <v>49123.21</v>
      </c>
      <c r="C315" s="29">
        <v>18281.150000000001</v>
      </c>
      <c r="D315" s="29">
        <v>399.28</v>
      </c>
      <c r="E315" s="29">
        <v>8636.4500000000007</v>
      </c>
      <c r="F315" s="29">
        <v>3527.01</v>
      </c>
      <c r="G315" s="29">
        <v>2182.35</v>
      </c>
      <c r="H315" s="29">
        <v>17700.990000000002</v>
      </c>
      <c r="I315" s="29">
        <v>334.63</v>
      </c>
      <c r="J315" s="29">
        <v>6681.65</v>
      </c>
      <c r="K315" s="29">
        <v>647.24</v>
      </c>
      <c r="L315" s="29">
        <v>5522.12</v>
      </c>
      <c r="M315" s="29">
        <v>2068.48</v>
      </c>
      <c r="N315" s="29">
        <v>2093.02</v>
      </c>
      <c r="O315" s="28"/>
      <c r="P315" s="29">
        <v>117197.57</v>
      </c>
    </row>
    <row r="316" spans="1:16" x14ac:dyDescent="0.3">
      <c r="A316" s="24" t="s">
        <v>389</v>
      </c>
      <c r="B316" s="29">
        <v>50148.72</v>
      </c>
      <c r="C316" s="29">
        <v>17275.68</v>
      </c>
      <c r="D316" s="29">
        <v>406.24</v>
      </c>
      <c r="E316" s="29">
        <v>8074.33</v>
      </c>
      <c r="F316" s="29">
        <v>3321.09</v>
      </c>
      <c r="G316" s="29">
        <v>1963.1</v>
      </c>
      <c r="H316" s="29">
        <v>19889.759999999998</v>
      </c>
      <c r="I316" s="29">
        <v>320.13</v>
      </c>
      <c r="J316" s="29">
        <v>6525.49</v>
      </c>
      <c r="K316" s="29">
        <v>626.39</v>
      </c>
      <c r="L316" s="29">
        <v>5448.99</v>
      </c>
      <c r="M316" s="29">
        <v>2146.12</v>
      </c>
      <c r="N316" s="29">
        <v>1974.56</v>
      </c>
      <c r="O316" s="28"/>
      <c r="P316" s="29">
        <v>118120.61</v>
      </c>
    </row>
    <row r="317" spans="1:16" x14ac:dyDescent="0.3">
      <c r="A317" s="24" t="s">
        <v>390</v>
      </c>
      <c r="B317" s="29">
        <v>53402.77</v>
      </c>
      <c r="C317" s="29">
        <v>17139.48</v>
      </c>
      <c r="D317" s="29">
        <v>426.19</v>
      </c>
      <c r="E317" s="29">
        <v>8388.56</v>
      </c>
      <c r="F317" s="29">
        <v>3351.01</v>
      </c>
      <c r="G317" s="29">
        <v>1914.25</v>
      </c>
      <c r="H317" s="29">
        <v>20868.919999999998</v>
      </c>
      <c r="I317" s="29">
        <v>389.69</v>
      </c>
      <c r="J317" s="29">
        <v>6895.3</v>
      </c>
      <c r="K317" s="29">
        <v>676.31</v>
      </c>
      <c r="L317" s="29">
        <v>5696.66</v>
      </c>
      <c r="M317" s="29">
        <v>2242.63</v>
      </c>
      <c r="N317" s="29">
        <v>2407.5300000000002</v>
      </c>
      <c r="O317" s="28"/>
      <c r="P317" s="29">
        <v>123799.3</v>
      </c>
    </row>
    <row r="318" spans="1:16" x14ac:dyDescent="0.3">
      <c r="A318" s="24" t="s">
        <v>391</v>
      </c>
      <c r="B318" s="29">
        <v>51853.599999999999</v>
      </c>
      <c r="C318" s="29">
        <v>15791.97</v>
      </c>
      <c r="D318" s="29">
        <v>418.55</v>
      </c>
      <c r="E318" s="29">
        <v>8186.7</v>
      </c>
      <c r="F318" s="29">
        <v>3150.39</v>
      </c>
      <c r="G318" s="29">
        <v>1787.83</v>
      </c>
      <c r="H318" s="29">
        <v>20998.5</v>
      </c>
      <c r="I318" s="29">
        <v>409.17</v>
      </c>
      <c r="J318" s="29">
        <v>6929.37</v>
      </c>
      <c r="K318" s="29">
        <v>690.34</v>
      </c>
      <c r="L318" s="29">
        <v>5683.16</v>
      </c>
      <c r="M318" s="29">
        <v>2231.44</v>
      </c>
      <c r="N318" s="29">
        <v>2424.96</v>
      </c>
      <c r="O318" s="28"/>
      <c r="P318" s="29">
        <v>120556.01</v>
      </c>
    </row>
    <row r="319" spans="1:16" x14ac:dyDescent="0.3">
      <c r="A319" s="24" t="s">
        <v>392</v>
      </c>
      <c r="B319" s="29">
        <v>49881.97</v>
      </c>
      <c r="C319" s="29">
        <v>15396.97</v>
      </c>
      <c r="D319" s="29">
        <v>406.67</v>
      </c>
      <c r="E319" s="29">
        <v>8668.58</v>
      </c>
      <c r="F319" s="29">
        <v>3374.01</v>
      </c>
      <c r="G319" s="29">
        <v>1944.36</v>
      </c>
      <c r="H319" s="29">
        <v>21882.57</v>
      </c>
      <c r="I319" s="29">
        <v>494.39</v>
      </c>
      <c r="J319" s="29">
        <v>6461.36</v>
      </c>
      <c r="K319" s="29">
        <v>727.41</v>
      </c>
      <c r="L319" s="29">
        <v>5823.87</v>
      </c>
      <c r="M319" s="29">
        <v>2376.06</v>
      </c>
      <c r="N319" s="29">
        <v>2227.1</v>
      </c>
      <c r="O319" s="28"/>
      <c r="P319" s="29">
        <v>119665.31</v>
      </c>
    </row>
    <row r="320" spans="1:16" x14ac:dyDescent="0.3">
      <c r="A320" s="24" t="s">
        <v>393</v>
      </c>
      <c r="B320" s="29">
        <v>49898.68</v>
      </c>
      <c r="C320" s="29">
        <v>16029.01</v>
      </c>
      <c r="D320" s="29">
        <v>413.35</v>
      </c>
      <c r="E320" s="29">
        <v>9170.1</v>
      </c>
      <c r="F320" s="29">
        <v>3663.83</v>
      </c>
      <c r="G320" s="29">
        <v>2394.4699999999998</v>
      </c>
      <c r="H320" s="29">
        <v>23060.79</v>
      </c>
      <c r="I320" s="29">
        <v>543.04</v>
      </c>
      <c r="J320" s="29">
        <v>6828.6</v>
      </c>
      <c r="K320" s="29">
        <v>784.48</v>
      </c>
      <c r="L320" s="29">
        <v>6118.58</v>
      </c>
      <c r="M320" s="29">
        <v>2398.4299999999998</v>
      </c>
      <c r="N320" s="29">
        <v>2426.9499999999998</v>
      </c>
      <c r="O320" s="28"/>
      <c r="P320" s="29">
        <v>123730.3</v>
      </c>
    </row>
    <row r="321" spans="1:16" x14ac:dyDescent="0.3">
      <c r="A321" s="24" t="s">
        <v>394</v>
      </c>
      <c r="B321" s="29">
        <v>48971.05</v>
      </c>
      <c r="C321" s="29">
        <v>16486.650000000001</v>
      </c>
      <c r="D321" s="29">
        <v>411.2</v>
      </c>
      <c r="E321" s="29">
        <v>9299.26</v>
      </c>
      <c r="F321" s="29">
        <v>4042.5</v>
      </c>
      <c r="G321" s="29">
        <v>2996.16</v>
      </c>
      <c r="H321" s="29">
        <v>23012.59</v>
      </c>
      <c r="I321" s="29">
        <v>502.76</v>
      </c>
      <c r="J321" s="29">
        <v>7114.42</v>
      </c>
      <c r="K321" s="29">
        <v>820.09</v>
      </c>
      <c r="L321" s="29">
        <v>6324.77</v>
      </c>
      <c r="M321" s="29">
        <v>2466.0500000000002</v>
      </c>
      <c r="N321" s="29">
        <v>2782.87</v>
      </c>
      <c r="O321" s="28"/>
      <c r="P321" s="29">
        <v>125230.36</v>
      </c>
    </row>
    <row r="322" spans="1:16" x14ac:dyDescent="0.3">
      <c r="A322" s="24" t="s">
        <v>395</v>
      </c>
      <c r="B322" s="29">
        <v>47708.77</v>
      </c>
      <c r="C322" s="29">
        <v>16686.05</v>
      </c>
      <c r="D322" s="29">
        <v>403.8</v>
      </c>
      <c r="E322" s="29">
        <v>9179.26</v>
      </c>
      <c r="F322" s="29">
        <v>4055.76</v>
      </c>
      <c r="G322" s="29">
        <v>2906.26</v>
      </c>
      <c r="H322" s="29">
        <v>22154.52</v>
      </c>
      <c r="I322" s="29">
        <v>416.67</v>
      </c>
      <c r="J322" s="29">
        <v>7154.12</v>
      </c>
      <c r="K322" s="29">
        <v>839.14</v>
      </c>
      <c r="L322" s="29">
        <v>6390.51</v>
      </c>
      <c r="M322" s="29">
        <v>2527.4</v>
      </c>
      <c r="N322" s="29">
        <v>2430.19</v>
      </c>
      <c r="O322" s="28"/>
      <c r="P322" s="29">
        <v>122852.46</v>
      </c>
    </row>
    <row r="323" spans="1:16" x14ac:dyDescent="0.3">
      <c r="A323" s="24" t="s">
        <v>396</v>
      </c>
      <c r="B323" s="29">
        <v>46088.13</v>
      </c>
      <c r="C323" s="29">
        <v>16410.04</v>
      </c>
      <c r="D323" s="29">
        <v>396.6</v>
      </c>
      <c r="E323" s="29">
        <v>9475.7000000000007</v>
      </c>
      <c r="F323" s="29">
        <v>4282.45</v>
      </c>
      <c r="G323" s="29">
        <v>3007.91</v>
      </c>
      <c r="H323" s="29">
        <v>22954.62</v>
      </c>
      <c r="I323" s="29">
        <v>386.15</v>
      </c>
      <c r="J323" s="29">
        <v>7538.44</v>
      </c>
      <c r="K323" s="29">
        <v>883.43</v>
      </c>
      <c r="L323" s="29">
        <v>6421.59</v>
      </c>
      <c r="M323" s="29">
        <v>2659.91</v>
      </c>
      <c r="N323" s="29">
        <v>2601.38</v>
      </c>
      <c r="O323" s="28"/>
      <c r="P323" s="29">
        <v>123106.33</v>
      </c>
    </row>
    <row r="324" spans="1:16" x14ac:dyDescent="0.3">
      <c r="A324" s="24" t="s">
        <v>397</v>
      </c>
      <c r="B324" s="29">
        <v>45396.91</v>
      </c>
      <c r="C324" s="29">
        <v>16503.189999999999</v>
      </c>
      <c r="D324" s="29">
        <v>391.06</v>
      </c>
      <c r="E324" s="29">
        <v>9744.7900000000009</v>
      </c>
      <c r="F324" s="29">
        <v>3963.25</v>
      </c>
      <c r="G324" s="29">
        <v>2570.5500000000002</v>
      </c>
      <c r="H324" s="29">
        <v>23430.99</v>
      </c>
      <c r="I324" s="29">
        <v>397.74</v>
      </c>
      <c r="J324" s="29">
        <v>7757.25</v>
      </c>
      <c r="K324" s="29">
        <v>898.43</v>
      </c>
      <c r="L324" s="29">
        <v>6528.04</v>
      </c>
      <c r="M324" s="29">
        <v>2768.4</v>
      </c>
      <c r="N324" s="29">
        <v>2719.73</v>
      </c>
      <c r="O324" s="28"/>
      <c r="P324" s="29">
        <v>123070.33</v>
      </c>
    </row>
    <row r="325" spans="1:16" x14ac:dyDescent="0.3">
      <c r="A325" s="24" t="s">
        <v>398</v>
      </c>
      <c r="B325" s="29">
        <v>46317.98</v>
      </c>
      <c r="C325" s="29">
        <v>17320.89</v>
      </c>
      <c r="D325" s="29">
        <v>400.7</v>
      </c>
      <c r="E325" s="29">
        <v>10371.790000000001</v>
      </c>
      <c r="F325" s="29">
        <v>3747.65</v>
      </c>
      <c r="G325" s="29">
        <v>2425.27</v>
      </c>
      <c r="H325" s="29">
        <v>25171.49</v>
      </c>
      <c r="I325" s="29">
        <v>520</v>
      </c>
      <c r="J325" s="29">
        <v>7902.64</v>
      </c>
      <c r="K325" s="29">
        <v>912.12</v>
      </c>
      <c r="L325" s="29">
        <v>6619.88</v>
      </c>
      <c r="M325" s="29">
        <v>2830.83</v>
      </c>
      <c r="N325" s="29">
        <v>2512.36</v>
      </c>
      <c r="O325" s="28"/>
      <c r="P325" s="29">
        <v>127053.61</v>
      </c>
    </row>
    <row r="326" spans="1:16" x14ac:dyDescent="0.3">
      <c r="A326" s="24" t="s">
        <v>399</v>
      </c>
      <c r="B326" s="29">
        <v>45669.08</v>
      </c>
      <c r="C326" s="29">
        <v>17604.59</v>
      </c>
      <c r="D326" s="29">
        <v>399.55</v>
      </c>
      <c r="E326" s="29">
        <v>10031.14</v>
      </c>
      <c r="F326" s="29">
        <v>3953.11</v>
      </c>
      <c r="G326" s="29">
        <v>2621.15</v>
      </c>
      <c r="H326" s="29">
        <v>25965.39</v>
      </c>
      <c r="I326" s="29">
        <v>506.15</v>
      </c>
      <c r="J326" s="29">
        <v>7885.43</v>
      </c>
      <c r="K326" s="29">
        <v>899.77</v>
      </c>
      <c r="L326" s="29">
        <v>6624.2</v>
      </c>
      <c r="M326" s="29">
        <v>2910.77</v>
      </c>
      <c r="N326" s="29">
        <v>2780.7</v>
      </c>
      <c r="O326" s="28"/>
      <c r="P326" s="29">
        <v>127851.01</v>
      </c>
    </row>
    <row r="327" spans="1:16" x14ac:dyDescent="0.3">
      <c r="A327" s="24" t="s">
        <v>400</v>
      </c>
      <c r="B327" s="29">
        <v>46008.25</v>
      </c>
      <c r="C327" s="29">
        <v>17962.37</v>
      </c>
      <c r="D327" s="29">
        <v>405.38</v>
      </c>
      <c r="E327" s="29">
        <v>9660.9699999999993</v>
      </c>
      <c r="F327" s="29">
        <v>4246.21</v>
      </c>
      <c r="G327" s="29">
        <v>2801.33</v>
      </c>
      <c r="H327" s="29">
        <v>25736.02</v>
      </c>
      <c r="I327" s="29">
        <v>544.04999999999995</v>
      </c>
      <c r="J327" s="29">
        <v>7362.33</v>
      </c>
      <c r="K327" s="29">
        <v>927.8</v>
      </c>
      <c r="L327" s="29">
        <v>6714.47</v>
      </c>
      <c r="M327" s="29">
        <v>3091.59</v>
      </c>
      <c r="N327" s="29">
        <v>2624.97</v>
      </c>
      <c r="O327" s="28"/>
      <c r="P327" s="29">
        <v>128085.73</v>
      </c>
    </row>
    <row r="328" spans="1:16" x14ac:dyDescent="0.3">
      <c r="A328" s="24" t="s">
        <v>401</v>
      </c>
      <c r="B328" s="29">
        <v>45666.48</v>
      </c>
      <c r="C328" s="29">
        <v>18319.23</v>
      </c>
      <c r="D328" s="29">
        <v>404.03</v>
      </c>
      <c r="E328" s="29">
        <v>9381.31</v>
      </c>
      <c r="F328" s="29">
        <v>4483.6899999999996</v>
      </c>
      <c r="G328" s="29">
        <v>3330.78</v>
      </c>
      <c r="H328" s="29">
        <v>24046.35</v>
      </c>
      <c r="I328" s="29">
        <v>606.46</v>
      </c>
      <c r="J328" s="29">
        <v>7470.85</v>
      </c>
      <c r="K328" s="29">
        <v>969.59</v>
      </c>
      <c r="L328" s="29">
        <v>6721.66</v>
      </c>
      <c r="M328" s="29">
        <v>3169.14</v>
      </c>
      <c r="N328" s="29">
        <v>2628.08</v>
      </c>
      <c r="O328" s="28"/>
      <c r="P328" s="29">
        <v>127197.66</v>
      </c>
    </row>
    <row r="329" spans="1:16" x14ac:dyDescent="0.3">
      <c r="A329" s="24" t="s">
        <v>402</v>
      </c>
      <c r="B329" s="29">
        <v>45561.65</v>
      </c>
      <c r="C329" s="29">
        <v>18689.28</v>
      </c>
      <c r="D329" s="29">
        <v>405.61</v>
      </c>
      <c r="E329" s="29">
        <v>9392.2900000000009</v>
      </c>
      <c r="F329" s="29">
        <v>4478.04</v>
      </c>
      <c r="G329" s="29">
        <v>3369.96</v>
      </c>
      <c r="H329" s="29">
        <v>23677.82</v>
      </c>
      <c r="I329" s="29">
        <v>488.38</v>
      </c>
      <c r="J329" s="29">
        <v>7536.81</v>
      </c>
      <c r="K329" s="29">
        <v>1012.79</v>
      </c>
      <c r="L329" s="29">
        <v>6820.75</v>
      </c>
      <c r="M329" s="29">
        <v>3193.53</v>
      </c>
      <c r="N329" s="29">
        <v>2617.46</v>
      </c>
      <c r="O329" s="28"/>
      <c r="P329" s="29">
        <v>127244.39</v>
      </c>
    </row>
    <row r="330" spans="1:16" x14ac:dyDescent="0.3">
      <c r="A330" s="24" t="s">
        <v>403</v>
      </c>
      <c r="B330" s="29">
        <v>44049.53</v>
      </c>
      <c r="C330" s="29">
        <v>18217.509999999998</v>
      </c>
      <c r="D330" s="29">
        <v>396.4</v>
      </c>
      <c r="E330" s="29">
        <v>9407.3700000000008</v>
      </c>
      <c r="F330" s="29">
        <v>4375.6499999999996</v>
      </c>
      <c r="G330" s="29">
        <v>3203.58</v>
      </c>
      <c r="H330" s="29">
        <v>23141.02</v>
      </c>
      <c r="I330" s="29">
        <v>500.71</v>
      </c>
      <c r="J330" s="29">
        <v>7429.42</v>
      </c>
      <c r="K330" s="29">
        <v>1007.79</v>
      </c>
      <c r="L330" s="29">
        <v>6799.45</v>
      </c>
      <c r="M330" s="29">
        <v>3235.73</v>
      </c>
      <c r="N330" s="29">
        <v>2571.8000000000002</v>
      </c>
      <c r="O330" s="28"/>
      <c r="P330" s="29">
        <v>124335.95</v>
      </c>
    </row>
    <row r="331" spans="1:16" x14ac:dyDescent="0.3">
      <c r="A331" s="24" t="s">
        <v>404</v>
      </c>
      <c r="B331" s="29">
        <v>44253.57</v>
      </c>
      <c r="C331" s="29">
        <v>18843.36</v>
      </c>
      <c r="D331" s="29">
        <v>400.9</v>
      </c>
      <c r="E331" s="29">
        <v>9979.32</v>
      </c>
      <c r="F331" s="29">
        <v>4418.1099999999997</v>
      </c>
      <c r="G331" s="29">
        <v>3042.49</v>
      </c>
      <c r="H331" s="29">
        <v>25628.28</v>
      </c>
      <c r="I331" s="29">
        <v>589.37</v>
      </c>
      <c r="J331" s="29">
        <v>7950.68</v>
      </c>
      <c r="K331" s="29">
        <v>1035.82</v>
      </c>
      <c r="L331" s="29">
        <v>6995.79</v>
      </c>
      <c r="M331" s="29">
        <v>3466.51</v>
      </c>
      <c r="N331" s="29">
        <v>2764.97</v>
      </c>
      <c r="O331" s="28"/>
      <c r="P331" s="29">
        <v>129369.16</v>
      </c>
    </row>
    <row r="332" spans="1:16" x14ac:dyDescent="0.3">
      <c r="A332" s="24" t="s">
        <v>405</v>
      </c>
      <c r="B332" s="29">
        <v>42632.37</v>
      </c>
      <c r="C332" s="29">
        <v>17970.46</v>
      </c>
      <c r="D332" s="29">
        <v>387.15</v>
      </c>
      <c r="E332" s="29">
        <v>10288.799999999999</v>
      </c>
      <c r="F332" s="29">
        <v>4239.37</v>
      </c>
      <c r="G332" s="29">
        <v>2999.89</v>
      </c>
      <c r="H332" s="29">
        <v>27966.34</v>
      </c>
      <c r="I332" s="29">
        <v>579.64</v>
      </c>
      <c r="J332" s="29">
        <v>7929.81</v>
      </c>
      <c r="K332" s="29">
        <v>988.17</v>
      </c>
      <c r="L332" s="29">
        <v>7179.44</v>
      </c>
      <c r="M332" s="29">
        <v>3504.13</v>
      </c>
      <c r="N332" s="29">
        <v>2880.19</v>
      </c>
      <c r="O332" s="28"/>
      <c r="P332" s="29">
        <v>129545.76</v>
      </c>
    </row>
    <row r="333" spans="1:16" x14ac:dyDescent="0.3">
      <c r="A333" s="24" t="s">
        <v>406</v>
      </c>
      <c r="B333" s="29">
        <v>46564.99</v>
      </c>
      <c r="C333" s="29">
        <v>19480.16</v>
      </c>
      <c r="D333" s="29">
        <v>417.78</v>
      </c>
      <c r="E333" s="29">
        <v>10397.67</v>
      </c>
      <c r="F333" s="29">
        <v>3803.98</v>
      </c>
      <c r="G333" s="29">
        <v>2508.09</v>
      </c>
      <c r="H333" s="29">
        <v>28915.67</v>
      </c>
      <c r="I333" s="29">
        <v>734.68</v>
      </c>
      <c r="J333" s="29">
        <v>8026.97</v>
      </c>
      <c r="K333" s="29">
        <v>1016.26</v>
      </c>
      <c r="L333" s="29">
        <v>7296.98</v>
      </c>
      <c r="M333" s="29">
        <v>3572.17</v>
      </c>
      <c r="N333" s="29">
        <v>2987.47</v>
      </c>
      <c r="O333" s="28"/>
      <c r="P333" s="29">
        <v>135722.85999999999</v>
      </c>
    </row>
    <row r="334" spans="1:16" x14ac:dyDescent="0.3">
      <c r="A334" s="24" t="s">
        <v>407</v>
      </c>
      <c r="B334" s="29">
        <v>45285.27</v>
      </c>
      <c r="C334" s="29">
        <v>19006.53</v>
      </c>
      <c r="D334" s="29">
        <v>408.83</v>
      </c>
      <c r="E334" s="29">
        <v>10117.57</v>
      </c>
      <c r="F334" s="29">
        <v>2987.13</v>
      </c>
      <c r="G334" s="29">
        <v>1354.9</v>
      </c>
      <c r="H334" s="29">
        <v>27963.82</v>
      </c>
      <c r="I334" s="29">
        <v>592.91999999999996</v>
      </c>
      <c r="J334" s="29">
        <v>7838.76</v>
      </c>
      <c r="K334" s="29">
        <v>986.44</v>
      </c>
      <c r="L334" s="29">
        <v>7195.45</v>
      </c>
      <c r="M334" s="29">
        <v>3559.09</v>
      </c>
      <c r="N334" s="29">
        <v>2921.21</v>
      </c>
      <c r="O334" s="28"/>
      <c r="P334" s="29">
        <v>130217.91</v>
      </c>
    </row>
    <row r="335" spans="1:16" x14ac:dyDescent="0.3">
      <c r="A335" s="24" t="s">
        <v>408</v>
      </c>
      <c r="B335" s="29">
        <v>47472.67</v>
      </c>
      <c r="C335" s="29">
        <v>19795.13</v>
      </c>
      <c r="D335" s="29">
        <v>424.96</v>
      </c>
      <c r="E335" s="29">
        <v>9934.2199999999993</v>
      </c>
      <c r="F335" s="29">
        <v>2983.23</v>
      </c>
      <c r="G335" s="29">
        <v>1259.75</v>
      </c>
      <c r="H335" s="29">
        <v>25706.03</v>
      </c>
      <c r="I335" s="29">
        <v>554.19000000000005</v>
      </c>
      <c r="J335" s="29">
        <v>7998.04</v>
      </c>
      <c r="K335" s="29">
        <v>980.65</v>
      </c>
      <c r="L335" s="29">
        <v>7254.86</v>
      </c>
      <c r="M335" s="29">
        <v>3817.44</v>
      </c>
      <c r="N335" s="29">
        <v>2831.19</v>
      </c>
      <c r="O335" s="28"/>
      <c r="P335" s="29">
        <v>131012.37</v>
      </c>
    </row>
    <row r="336" spans="1:16" x14ac:dyDescent="0.3">
      <c r="A336" s="24" t="s">
        <v>409</v>
      </c>
      <c r="B336" s="29">
        <v>48514.33</v>
      </c>
      <c r="C336" s="29">
        <v>20593.939999999999</v>
      </c>
      <c r="D336" s="29">
        <v>431.53</v>
      </c>
      <c r="E336" s="29">
        <v>10241.299999999999</v>
      </c>
      <c r="F336" s="29">
        <v>2796.36</v>
      </c>
      <c r="G336" s="29">
        <v>1071.5</v>
      </c>
      <c r="H336" s="29">
        <v>23970.74</v>
      </c>
      <c r="I336" s="29">
        <v>542.32000000000005</v>
      </c>
      <c r="J336" s="29">
        <v>8055.99</v>
      </c>
      <c r="K336" s="29">
        <v>994.16</v>
      </c>
      <c r="L336" s="29">
        <v>7213.1</v>
      </c>
      <c r="M336" s="29">
        <v>3818.42</v>
      </c>
      <c r="N336" s="29">
        <v>2743.67</v>
      </c>
      <c r="O336" s="28"/>
      <c r="P336" s="29">
        <v>130987.37</v>
      </c>
    </row>
    <row r="337" spans="1:16" x14ac:dyDescent="0.3">
      <c r="A337" s="24" t="s">
        <v>410</v>
      </c>
      <c r="B337" s="29">
        <v>49672.04</v>
      </c>
      <c r="C337" s="29">
        <v>21343.74</v>
      </c>
      <c r="D337" s="29">
        <v>441.49</v>
      </c>
      <c r="E337" s="29">
        <v>10461.540000000001</v>
      </c>
      <c r="F337" s="29">
        <v>3267.98</v>
      </c>
      <c r="G337" s="29">
        <v>1836.49</v>
      </c>
      <c r="H337" s="29">
        <v>24730.17</v>
      </c>
      <c r="I337" s="29">
        <v>546.24</v>
      </c>
      <c r="J337" s="29">
        <v>8392.06</v>
      </c>
      <c r="K337" s="29">
        <v>1019.25</v>
      </c>
      <c r="L337" s="29">
        <v>7456.01</v>
      </c>
      <c r="M337" s="29">
        <v>4040.43</v>
      </c>
      <c r="N337" s="29">
        <v>2799.85</v>
      </c>
      <c r="O337" s="28"/>
      <c r="P337" s="29">
        <v>136007.29</v>
      </c>
    </row>
    <row r="338" spans="1:16" x14ac:dyDescent="0.3">
      <c r="A338" s="24" t="s">
        <v>411</v>
      </c>
      <c r="B338" s="29">
        <v>45580.9</v>
      </c>
      <c r="C338" s="29">
        <v>19775.830000000002</v>
      </c>
      <c r="D338" s="29">
        <v>411.72</v>
      </c>
      <c r="E338" s="29">
        <v>9582.7099999999991</v>
      </c>
      <c r="F338" s="29">
        <v>3930.84</v>
      </c>
      <c r="G338" s="29">
        <v>2786.83</v>
      </c>
      <c r="H338" s="29">
        <v>23807.119999999999</v>
      </c>
      <c r="I338" s="29">
        <v>549.45000000000005</v>
      </c>
      <c r="J338" s="29">
        <v>8009.36</v>
      </c>
      <c r="K338" s="29">
        <v>979.07</v>
      </c>
      <c r="L338" s="29">
        <v>7209.57</v>
      </c>
      <c r="M338" s="29">
        <v>3853.91</v>
      </c>
      <c r="N338" s="29">
        <v>2718.04</v>
      </c>
      <c r="O338" s="28"/>
      <c r="P338" s="29">
        <v>129195.34</v>
      </c>
    </row>
    <row r="339" spans="1:16" x14ac:dyDescent="0.3">
      <c r="A339" s="24" t="s">
        <v>412</v>
      </c>
      <c r="B339" s="29">
        <v>47332.47</v>
      </c>
      <c r="C339" s="29">
        <v>20829.87</v>
      </c>
      <c r="D339" s="29">
        <v>427.28</v>
      </c>
      <c r="E339" s="29">
        <v>11044.03</v>
      </c>
      <c r="F339" s="29">
        <v>4173.97</v>
      </c>
      <c r="G339" s="29">
        <v>2953.76</v>
      </c>
      <c r="H339" s="29">
        <v>25220.81</v>
      </c>
      <c r="I339" s="29">
        <v>519.1</v>
      </c>
      <c r="J339" s="29">
        <v>7926.08</v>
      </c>
      <c r="K339" s="29">
        <v>999.37</v>
      </c>
      <c r="L339" s="29">
        <v>7368.64</v>
      </c>
      <c r="M339" s="29">
        <v>3891.77</v>
      </c>
      <c r="N339" s="29">
        <v>2807.68</v>
      </c>
      <c r="O339" s="28"/>
      <c r="P339" s="29">
        <v>135494.82</v>
      </c>
    </row>
    <row r="340" spans="1:16" x14ac:dyDescent="0.3">
      <c r="A340" s="24" t="s">
        <v>413</v>
      </c>
      <c r="B340" s="29">
        <v>47813.440000000002</v>
      </c>
      <c r="C340" s="29">
        <v>21424.639999999999</v>
      </c>
      <c r="D340" s="29">
        <v>431.37</v>
      </c>
      <c r="E340" s="29">
        <v>10701.72</v>
      </c>
      <c r="F340" s="29">
        <v>4080.88</v>
      </c>
      <c r="G340" s="29">
        <v>2986.37</v>
      </c>
      <c r="H340" s="29">
        <v>24887.439999999999</v>
      </c>
      <c r="I340" s="29">
        <v>519.69000000000005</v>
      </c>
      <c r="J340" s="29">
        <v>8098.99</v>
      </c>
      <c r="K340" s="29">
        <v>999.45</v>
      </c>
      <c r="L340" s="29">
        <v>7413.39</v>
      </c>
      <c r="M340" s="29">
        <v>3993.53</v>
      </c>
      <c r="N340" s="29">
        <v>2857.83</v>
      </c>
      <c r="O340" s="28"/>
      <c r="P340" s="29">
        <v>136208.73000000001</v>
      </c>
    </row>
    <row r="341" spans="1:16" x14ac:dyDescent="0.3">
      <c r="A341" s="24" t="s">
        <v>414</v>
      </c>
      <c r="B341" s="29">
        <v>48960.08</v>
      </c>
      <c r="C341" s="29">
        <v>22235.83</v>
      </c>
      <c r="D341" s="29">
        <v>442.77</v>
      </c>
      <c r="E341" s="29">
        <v>11998.8</v>
      </c>
      <c r="F341" s="29">
        <v>4110.3599999999997</v>
      </c>
      <c r="G341" s="29">
        <v>3009.64</v>
      </c>
      <c r="H341" s="29">
        <v>25039.8</v>
      </c>
      <c r="I341" s="29">
        <v>599.08000000000004</v>
      </c>
      <c r="J341" s="29">
        <v>8411.5400000000009</v>
      </c>
      <c r="K341" s="29">
        <v>1040.29</v>
      </c>
      <c r="L341" s="29">
        <v>7636.04</v>
      </c>
      <c r="M341" s="29">
        <v>4025.72</v>
      </c>
      <c r="N341" s="29">
        <v>2950.32</v>
      </c>
      <c r="O341" s="28"/>
      <c r="P341" s="29">
        <v>140460.28</v>
      </c>
    </row>
    <row r="342" spans="1:16" x14ac:dyDescent="0.3">
      <c r="A342" s="24" t="s">
        <v>415</v>
      </c>
      <c r="B342" s="29">
        <v>48877.04</v>
      </c>
      <c r="C342" s="29">
        <v>22599.37</v>
      </c>
      <c r="D342" s="29">
        <v>441.37</v>
      </c>
      <c r="E342" s="29">
        <v>12351.65</v>
      </c>
      <c r="F342" s="29">
        <v>3802.92</v>
      </c>
      <c r="G342" s="29">
        <v>2545.23</v>
      </c>
      <c r="H342" s="29">
        <v>20417.419999999998</v>
      </c>
      <c r="I342" s="29">
        <v>537.87</v>
      </c>
      <c r="J342" s="29">
        <v>8417.6299999999992</v>
      </c>
      <c r="K342" s="29">
        <v>998.26</v>
      </c>
      <c r="L342" s="29">
        <v>7610.38</v>
      </c>
      <c r="M342" s="29">
        <v>4222.21</v>
      </c>
      <c r="N342" s="29">
        <v>2900.3</v>
      </c>
      <c r="O342" s="28"/>
      <c r="P342" s="29">
        <v>135721.66</v>
      </c>
    </row>
    <row r="343" spans="1:16" x14ac:dyDescent="0.3">
      <c r="A343" s="24" t="s">
        <v>416</v>
      </c>
      <c r="B343" s="29">
        <v>48930.61</v>
      </c>
      <c r="C343" s="29">
        <v>22619.08</v>
      </c>
      <c r="D343" s="29">
        <v>443.57</v>
      </c>
      <c r="E343" s="29">
        <v>12611.75</v>
      </c>
      <c r="F343" s="29">
        <v>3814.22</v>
      </c>
      <c r="G343" s="29">
        <v>2450.89</v>
      </c>
      <c r="H343" s="29">
        <v>19565.29</v>
      </c>
      <c r="I343" s="29">
        <v>551.33000000000004</v>
      </c>
      <c r="J343" s="29">
        <v>9177.56</v>
      </c>
      <c r="K343" s="29">
        <v>1001.65</v>
      </c>
      <c r="L343" s="29">
        <v>7906.07</v>
      </c>
      <c r="M343" s="29">
        <v>4359.67</v>
      </c>
      <c r="N343" s="29">
        <v>2946.38</v>
      </c>
      <c r="O343" s="28"/>
      <c r="P343" s="29">
        <v>136378.06</v>
      </c>
    </row>
    <row r="344" spans="1:16" x14ac:dyDescent="0.3">
      <c r="A344" s="24" t="s">
        <v>417</v>
      </c>
      <c r="B344" s="29">
        <v>52222.32</v>
      </c>
      <c r="C344" s="29">
        <v>23523.48</v>
      </c>
      <c r="D344" s="29">
        <v>469.6</v>
      </c>
      <c r="E344" s="29">
        <v>13111.76</v>
      </c>
      <c r="F344" s="29">
        <v>3679.37</v>
      </c>
      <c r="G344" s="29">
        <v>2409.38</v>
      </c>
      <c r="H344" s="29">
        <v>21925.5</v>
      </c>
      <c r="I344" s="29">
        <v>549.22</v>
      </c>
      <c r="J344" s="29">
        <v>9329.34</v>
      </c>
      <c r="K344" s="29">
        <v>1009.75</v>
      </c>
      <c r="L344" s="29">
        <v>8152.92</v>
      </c>
      <c r="M344" s="29">
        <v>4434.6099999999997</v>
      </c>
      <c r="N344" s="29">
        <v>3018.01</v>
      </c>
      <c r="O344" s="28"/>
      <c r="P344" s="29">
        <v>143835.25</v>
      </c>
    </row>
    <row r="345" spans="1:16" x14ac:dyDescent="0.3">
      <c r="A345" s="24" t="s">
        <v>418</v>
      </c>
      <c r="B345" s="29">
        <v>50399.45</v>
      </c>
      <c r="C345" s="29">
        <v>22488.78</v>
      </c>
      <c r="D345" s="29">
        <v>454.82</v>
      </c>
      <c r="E345" s="29">
        <v>12273.48</v>
      </c>
      <c r="F345" s="29">
        <v>3544.49</v>
      </c>
      <c r="G345" s="29">
        <v>2402.23</v>
      </c>
      <c r="H345" s="29">
        <v>21196.13</v>
      </c>
      <c r="I345" s="29">
        <v>465.24</v>
      </c>
      <c r="J345" s="29">
        <v>9207.5300000000007</v>
      </c>
      <c r="K345" s="29">
        <v>930.08</v>
      </c>
      <c r="L345" s="29">
        <v>8120.93</v>
      </c>
      <c r="M345" s="29">
        <v>4286.5600000000004</v>
      </c>
      <c r="N345" s="29">
        <v>2976.44</v>
      </c>
      <c r="O345" s="28"/>
      <c r="P345" s="29">
        <v>138746.16</v>
      </c>
    </row>
    <row r="346" spans="1:16" x14ac:dyDescent="0.3">
      <c r="A346" s="24" t="s">
        <v>419</v>
      </c>
      <c r="B346" s="29">
        <v>45626.41</v>
      </c>
      <c r="C346" s="29">
        <v>20116.759999999998</v>
      </c>
      <c r="D346" s="29">
        <v>420.77</v>
      </c>
      <c r="E346" s="29">
        <v>11634.47</v>
      </c>
      <c r="F346" s="29">
        <v>3792.17</v>
      </c>
      <c r="G346" s="29">
        <v>2741.5</v>
      </c>
      <c r="H346" s="29">
        <v>22261.22</v>
      </c>
      <c r="I346" s="29">
        <v>411.75</v>
      </c>
      <c r="J346" s="29">
        <v>8887.64</v>
      </c>
      <c r="K346" s="29">
        <v>873.93</v>
      </c>
      <c r="L346" s="29">
        <v>8009.68</v>
      </c>
      <c r="M346" s="29">
        <v>4109.8500000000004</v>
      </c>
      <c r="N346" s="29">
        <v>2868.36</v>
      </c>
      <c r="O346" s="28"/>
      <c r="P346" s="29">
        <v>131754.51</v>
      </c>
    </row>
    <row r="347" spans="1:16" x14ac:dyDescent="0.3">
      <c r="A347" s="24" t="s">
        <v>420</v>
      </c>
      <c r="B347" s="29">
        <v>47521.43</v>
      </c>
      <c r="C347" s="29">
        <v>20889.48</v>
      </c>
      <c r="D347" s="29">
        <v>433.69</v>
      </c>
      <c r="E347" s="29">
        <v>11124.05</v>
      </c>
      <c r="F347" s="29">
        <v>4119.8500000000004</v>
      </c>
      <c r="G347" s="29">
        <v>3180.53</v>
      </c>
      <c r="H347" s="29">
        <v>25459.22</v>
      </c>
      <c r="I347" s="29">
        <v>411.43</v>
      </c>
      <c r="J347" s="29">
        <v>9093.24</v>
      </c>
      <c r="K347" s="29">
        <v>873.86</v>
      </c>
      <c r="L347" s="29">
        <v>7908.67</v>
      </c>
      <c r="M347" s="29">
        <v>4300.3900000000003</v>
      </c>
      <c r="N347" s="29">
        <v>2954.68</v>
      </c>
      <c r="O347" s="28"/>
      <c r="P347" s="29">
        <v>138270.51999999999</v>
      </c>
    </row>
    <row r="348" spans="1:16" x14ac:dyDescent="0.3">
      <c r="A348" s="24" t="s">
        <v>421</v>
      </c>
      <c r="B348" s="29">
        <v>45332.59</v>
      </c>
      <c r="C348" s="29">
        <v>19996.88</v>
      </c>
      <c r="D348" s="29">
        <v>418.96</v>
      </c>
      <c r="E348" s="29">
        <v>10755.96</v>
      </c>
      <c r="F348" s="29">
        <v>4218.18</v>
      </c>
      <c r="G348" s="29">
        <v>3432.65</v>
      </c>
      <c r="H348" s="29">
        <v>27263.89</v>
      </c>
      <c r="I348" s="29">
        <v>386.65</v>
      </c>
      <c r="J348" s="29">
        <v>8996.68</v>
      </c>
      <c r="K348" s="29">
        <v>824.33</v>
      </c>
      <c r="L348" s="29">
        <v>7743.76</v>
      </c>
      <c r="M348" s="29">
        <v>4254.24</v>
      </c>
      <c r="N348" s="29">
        <v>3059.33</v>
      </c>
      <c r="O348" s="28"/>
      <c r="P348" s="29">
        <v>136684.1</v>
      </c>
    </row>
    <row r="349" spans="1:16" x14ac:dyDescent="0.3">
      <c r="A349" s="24" t="s">
        <v>422</v>
      </c>
      <c r="B349" s="29">
        <v>45089.81</v>
      </c>
      <c r="C349" s="29">
        <v>20025.89</v>
      </c>
      <c r="D349" s="29">
        <v>417.97</v>
      </c>
      <c r="E349" s="29">
        <v>11620.68</v>
      </c>
      <c r="F349" s="29">
        <v>4086.66</v>
      </c>
      <c r="G349" s="29">
        <v>3268.61</v>
      </c>
      <c r="H349" s="29">
        <v>27329.51</v>
      </c>
      <c r="I349" s="29">
        <v>397.91</v>
      </c>
      <c r="J349" s="29">
        <v>9244.0300000000007</v>
      </c>
      <c r="K349" s="29">
        <v>831.14</v>
      </c>
      <c r="L349" s="29">
        <v>7874.6</v>
      </c>
      <c r="M349" s="29">
        <v>4343.2700000000004</v>
      </c>
      <c r="N349" s="29">
        <v>3141.48</v>
      </c>
      <c r="O349" s="28"/>
      <c r="P349" s="29">
        <v>137671.56</v>
      </c>
    </row>
    <row r="350" spans="1:16" x14ac:dyDescent="0.3">
      <c r="A350" s="24" t="s">
        <v>423</v>
      </c>
      <c r="B350" s="29">
        <v>44440.23</v>
      </c>
      <c r="C350" s="29">
        <v>19740.88</v>
      </c>
      <c r="D350" s="29">
        <v>415.04</v>
      </c>
      <c r="E350" s="29">
        <v>10968.51</v>
      </c>
      <c r="F350" s="29">
        <v>3810.51</v>
      </c>
      <c r="G350" s="29">
        <v>2845.68</v>
      </c>
      <c r="H350" s="29">
        <v>26350.14</v>
      </c>
      <c r="I350" s="29">
        <v>476.91</v>
      </c>
      <c r="J350" s="29">
        <v>9091.6</v>
      </c>
      <c r="K350" s="29">
        <v>772.03</v>
      </c>
      <c r="L350" s="29">
        <v>7753.38</v>
      </c>
      <c r="M350" s="29">
        <v>4252.22</v>
      </c>
      <c r="N350" s="29">
        <v>3075.53</v>
      </c>
      <c r="O350" s="28"/>
      <c r="P350" s="29">
        <v>133992.67000000001</v>
      </c>
    </row>
    <row r="351" spans="1:16" x14ac:dyDescent="0.3">
      <c r="A351" s="24" t="s">
        <v>552</v>
      </c>
      <c r="B351" s="29">
        <v>44858.79</v>
      </c>
      <c r="C351" s="29">
        <v>19907.18</v>
      </c>
      <c r="D351" s="29">
        <v>414.48</v>
      </c>
      <c r="E351" s="29">
        <v>11435.85</v>
      </c>
      <c r="F351" s="29">
        <v>3769.76</v>
      </c>
      <c r="G351" s="29">
        <v>2700.7</v>
      </c>
      <c r="H351" s="29">
        <v>25839.14</v>
      </c>
      <c r="I351" s="29">
        <v>532.9</v>
      </c>
      <c r="J351" s="29">
        <v>9259.35</v>
      </c>
      <c r="K351" s="29">
        <v>734.21</v>
      </c>
      <c r="L351" s="29">
        <v>7831.04</v>
      </c>
      <c r="M351" s="29">
        <v>4390.49</v>
      </c>
      <c r="N351" s="29">
        <v>3129.1</v>
      </c>
      <c r="P351" s="29">
        <v>134803</v>
      </c>
    </row>
    <row r="352" spans="1:16" x14ac:dyDescent="0.3">
      <c r="A352" s="24" t="s">
        <v>574</v>
      </c>
      <c r="B352" s="29">
        <v>46797.9</v>
      </c>
      <c r="C352" s="29">
        <v>20809.16</v>
      </c>
      <c r="D352" s="29">
        <v>430.31</v>
      </c>
      <c r="E352" s="29">
        <v>12495.73</v>
      </c>
      <c r="F352" s="29">
        <v>3690.71</v>
      </c>
      <c r="G352" s="29">
        <v>2793.14</v>
      </c>
      <c r="H352" s="29">
        <v>24456.75</v>
      </c>
      <c r="I352" s="29">
        <v>530.03</v>
      </c>
      <c r="J352" s="29">
        <v>9562.59</v>
      </c>
      <c r="K352" s="29">
        <v>741.67</v>
      </c>
      <c r="L352" s="29">
        <v>7996.74</v>
      </c>
      <c r="M352" s="29">
        <v>4457.07</v>
      </c>
      <c r="N352" s="29">
        <v>3105.02</v>
      </c>
      <c r="P352" s="29">
        <v>137866.82999999999</v>
      </c>
    </row>
    <row r="353" spans="1:16" x14ac:dyDescent="0.3">
      <c r="A353" s="24" t="s">
        <v>582</v>
      </c>
      <c r="B353" s="29">
        <v>44935.01</v>
      </c>
      <c r="C353" s="29">
        <v>20056.21</v>
      </c>
      <c r="D353" s="29">
        <v>415.42</v>
      </c>
      <c r="E353" s="29">
        <v>11961.89</v>
      </c>
      <c r="F353" s="29">
        <v>3688.47</v>
      </c>
      <c r="G353" s="29">
        <v>2784.75</v>
      </c>
      <c r="H353" s="29">
        <v>24554.52</v>
      </c>
      <c r="I353" s="29">
        <v>474.89</v>
      </c>
      <c r="J353" s="29">
        <v>9593.57</v>
      </c>
      <c r="K353" s="29">
        <v>766.59</v>
      </c>
      <c r="L353" s="29">
        <v>7961.84</v>
      </c>
      <c r="M353" s="29">
        <v>4295.53</v>
      </c>
      <c r="N353" s="29">
        <v>3114.72</v>
      </c>
      <c r="P353" s="29">
        <v>134603.41</v>
      </c>
    </row>
    <row r="354" spans="1:16" x14ac:dyDescent="0.3">
      <c r="A354" s="24" t="s">
        <v>583</v>
      </c>
      <c r="B354" s="29">
        <v>44969.58</v>
      </c>
      <c r="C354" s="29">
        <v>19715.759999999998</v>
      </c>
      <c r="D354" s="29">
        <v>416.34</v>
      </c>
      <c r="E354" s="29">
        <v>11786.77</v>
      </c>
      <c r="F354" s="29">
        <v>3645.55</v>
      </c>
      <c r="G354" s="29">
        <v>2770.25</v>
      </c>
      <c r="H354" s="29">
        <v>24327.119999999999</v>
      </c>
      <c r="I354" s="29">
        <v>511.08</v>
      </c>
      <c r="J354" s="29">
        <v>9666.2900000000009</v>
      </c>
      <c r="K354" s="29">
        <v>742.68</v>
      </c>
      <c r="L354" s="29">
        <v>8072.03</v>
      </c>
      <c r="M354" s="29">
        <v>4223.83</v>
      </c>
      <c r="N354" s="29">
        <v>3110.15</v>
      </c>
      <c r="P354" s="29">
        <v>133957.44</v>
      </c>
    </row>
    <row r="355" spans="1:16" x14ac:dyDescent="0.3">
      <c r="A355" s="24" t="s">
        <v>584</v>
      </c>
      <c r="B355" s="29">
        <v>44352.33</v>
      </c>
      <c r="C355" s="29">
        <v>19247.16</v>
      </c>
      <c r="D355" s="29">
        <v>410.88</v>
      </c>
      <c r="E355" s="29">
        <v>11307.36</v>
      </c>
      <c r="F355" s="29">
        <v>3591.15</v>
      </c>
      <c r="G355" s="29">
        <v>2687.66</v>
      </c>
      <c r="H355" s="29">
        <v>23401.13</v>
      </c>
      <c r="I355" s="29">
        <v>477.07</v>
      </c>
      <c r="J355" s="29">
        <v>9639.93</v>
      </c>
      <c r="K355" s="29">
        <v>726.44</v>
      </c>
      <c r="L355" s="29">
        <v>8115.31</v>
      </c>
      <c r="M355" s="29">
        <v>4235.58</v>
      </c>
      <c r="N355" s="29">
        <v>3099.06</v>
      </c>
      <c r="P355" s="29">
        <v>131291.04999999999</v>
      </c>
    </row>
  </sheetData>
  <phoneticPr fontId="11" type="noConversion"/>
  <hyperlinks>
    <hyperlink ref="A1" location="Contents!A1" display="Return to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G356"/>
  <sheetViews>
    <sheetView workbookViewId="0">
      <pane xSplit="1" ySplit="4" topLeftCell="BW349" activePane="bottomRight" state="frozen"/>
      <selection pane="topRight" activeCell="B1" sqref="B1"/>
      <selection pane="bottomLeft" activeCell="A5" sqref="A5"/>
      <selection pane="bottomRight" activeCell="CG356" sqref="CG356"/>
    </sheetView>
  </sheetViews>
  <sheetFormatPr defaultColWidth="9.08984375" defaultRowHeight="13" x14ac:dyDescent="0.3"/>
  <cols>
    <col min="1" max="1" width="16.6328125" style="1" customWidth="1"/>
    <col min="2" max="2" width="9.08984375" style="1"/>
    <col min="3" max="3" width="1.90625" style="1" customWidth="1"/>
    <col min="4" max="22" width="9.08984375" style="1"/>
    <col min="23" max="23" width="1.90625" style="1" customWidth="1"/>
    <col min="24" max="85" width="11.90625" style="1" customWidth="1"/>
    <col min="86" max="16384" width="9.08984375" style="1"/>
  </cols>
  <sheetData>
    <row r="1" spans="1:85" x14ac:dyDescent="0.3">
      <c r="A1" s="5" t="s">
        <v>0</v>
      </c>
    </row>
    <row r="2" spans="1:85" ht="104" x14ac:dyDescent="0.3">
      <c r="A2" s="22" t="s">
        <v>452</v>
      </c>
      <c r="B2" s="23" t="s">
        <v>2</v>
      </c>
      <c r="C2" s="23"/>
      <c r="D2" s="23"/>
      <c r="E2" s="23"/>
      <c r="F2" s="23"/>
      <c r="G2" s="23"/>
      <c r="H2" s="23"/>
      <c r="I2" s="23"/>
      <c r="J2" s="23"/>
      <c r="K2" s="23"/>
      <c r="L2" s="23"/>
      <c r="M2" s="23"/>
      <c r="N2" s="23"/>
      <c r="O2" s="23"/>
      <c r="P2" s="23"/>
      <c r="Q2" s="23"/>
      <c r="R2" s="23"/>
      <c r="S2" s="23"/>
      <c r="T2" s="23"/>
      <c r="U2" s="23"/>
      <c r="V2" s="23"/>
      <c r="W2" s="23"/>
      <c r="X2" s="23" t="s">
        <v>3</v>
      </c>
      <c r="Y2" s="23" t="s">
        <v>4</v>
      </c>
      <c r="Z2" s="23" t="s">
        <v>5</v>
      </c>
      <c r="AA2" s="23" t="s">
        <v>6</v>
      </c>
      <c r="AB2" s="23" t="s">
        <v>7</v>
      </c>
      <c r="AC2" s="23" t="s">
        <v>8</v>
      </c>
      <c r="AD2" s="23" t="s">
        <v>9</v>
      </c>
      <c r="AE2" s="23" t="s">
        <v>10</v>
      </c>
      <c r="AF2" s="23" t="s">
        <v>11</v>
      </c>
      <c r="AG2" s="23" t="s">
        <v>12</v>
      </c>
      <c r="AH2" s="23" t="s">
        <v>13</v>
      </c>
      <c r="AI2" s="23" t="s">
        <v>14</v>
      </c>
      <c r="AJ2" s="23" t="s">
        <v>15</v>
      </c>
      <c r="AK2" s="23" t="s">
        <v>16</v>
      </c>
      <c r="AL2" s="23" t="s">
        <v>17</v>
      </c>
      <c r="AM2" s="23" t="s">
        <v>18</v>
      </c>
      <c r="AN2" s="23" t="s">
        <v>19</v>
      </c>
      <c r="AO2" s="23" t="s">
        <v>20</v>
      </c>
      <c r="AP2" s="23" t="s">
        <v>21</v>
      </c>
      <c r="AQ2" s="23" t="s">
        <v>22</v>
      </c>
      <c r="AR2" s="23" t="s">
        <v>23</v>
      </c>
      <c r="AS2" s="23" t="s">
        <v>24</v>
      </c>
      <c r="AT2" s="23" t="s">
        <v>25</v>
      </c>
      <c r="AU2" s="23" t="s">
        <v>26</v>
      </c>
      <c r="AV2" s="23" t="s">
        <v>27</v>
      </c>
      <c r="AW2" s="23" t="s">
        <v>28</v>
      </c>
      <c r="AX2" s="23" t="s">
        <v>29</v>
      </c>
      <c r="AY2" s="23" t="s">
        <v>30</v>
      </c>
      <c r="AZ2" s="23" t="s">
        <v>31</v>
      </c>
      <c r="BA2" s="23" t="s">
        <v>32</v>
      </c>
      <c r="BB2" s="23" t="s">
        <v>33</v>
      </c>
      <c r="BC2" s="23" t="s">
        <v>34</v>
      </c>
      <c r="BD2" s="23" t="s">
        <v>35</v>
      </c>
      <c r="BE2" s="23" t="s">
        <v>36</v>
      </c>
      <c r="BF2" s="23" t="s">
        <v>37</v>
      </c>
      <c r="BG2" s="23" t="s">
        <v>38</v>
      </c>
      <c r="BH2" s="23" t="s">
        <v>39</v>
      </c>
      <c r="BI2" s="23" t="s">
        <v>40</v>
      </c>
      <c r="BJ2" s="23" t="s">
        <v>41</v>
      </c>
      <c r="BK2" s="23" t="s">
        <v>42</v>
      </c>
      <c r="BL2" s="23" t="s">
        <v>43</v>
      </c>
      <c r="BM2" s="23" t="s">
        <v>44</v>
      </c>
      <c r="BN2" s="23" t="s">
        <v>45</v>
      </c>
      <c r="BO2" s="23" t="s">
        <v>46</v>
      </c>
      <c r="BP2" s="23" t="s">
        <v>47</v>
      </c>
      <c r="BQ2" s="23" t="s">
        <v>48</v>
      </c>
      <c r="BR2" s="23" t="s">
        <v>49</v>
      </c>
      <c r="BS2" s="23" t="s">
        <v>50</v>
      </c>
      <c r="BT2" s="23" t="s">
        <v>51</v>
      </c>
      <c r="BU2" s="23" t="s">
        <v>52</v>
      </c>
      <c r="BV2" s="23" t="s">
        <v>53</v>
      </c>
      <c r="BW2" s="23" t="s">
        <v>54</v>
      </c>
      <c r="BX2" s="23" t="s">
        <v>55</v>
      </c>
      <c r="BY2" s="23" t="s">
        <v>56</v>
      </c>
      <c r="BZ2" s="23" t="s">
        <v>57</v>
      </c>
      <c r="CA2" s="23" t="s">
        <v>58</v>
      </c>
      <c r="CB2" s="23" t="s">
        <v>59</v>
      </c>
      <c r="CC2" s="23" t="s">
        <v>60</v>
      </c>
      <c r="CD2" s="23" t="s">
        <v>61</v>
      </c>
      <c r="CE2" s="23" t="s">
        <v>62</v>
      </c>
      <c r="CF2" s="23" t="s">
        <v>63</v>
      </c>
      <c r="CG2" s="23" t="s">
        <v>64</v>
      </c>
    </row>
    <row r="3" spans="1:85" x14ac:dyDescent="0.3">
      <c r="A3" s="3" t="s">
        <v>65</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3">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3">
      <c r="A5" s="24">
        <v>1950</v>
      </c>
      <c r="B5" s="27">
        <f t="shared" ref="B5:B36" ca="1" si="0">AVERAGE(OFFSET(B$77,$W5,0,4,1))</f>
        <v>245433.91</v>
      </c>
      <c r="C5" s="28"/>
      <c r="D5" s="27">
        <f t="shared" ref="D5:Q5" ca="1" si="1">AVERAGE(OFFSET(D$77,$W5,0,4,1))</f>
        <v>9515.7224999999999</v>
      </c>
      <c r="E5" s="27">
        <f t="shared" ca="1" si="1"/>
        <v>8108.8024999999998</v>
      </c>
      <c r="F5" s="27">
        <f t="shared" ca="1" si="1"/>
        <v>97277.747499999998</v>
      </c>
      <c r="G5" s="27">
        <f t="shared" ca="1" si="1"/>
        <v>22440.89</v>
      </c>
      <c r="H5" s="27">
        <f t="shared" ca="1" si="1"/>
        <v>11165.657499999998</v>
      </c>
      <c r="I5" s="27">
        <f t="shared" ca="1" si="1"/>
        <v>5972.3325000000004</v>
      </c>
      <c r="J5" s="27">
        <f t="shared" ca="1" si="1"/>
        <v>14344.055</v>
      </c>
      <c r="K5" s="27">
        <f t="shared" ca="1" si="1"/>
        <v>44474.137500000004</v>
      </c>
      <c r="L5" s="27">
        <f t="shared" ca="1" si="1"/>
        <v>1952.79</v>
      </c>
      <c r="M5" s="27">
        <f t="shared" ca="1" si="1"/>
        <v>10407.577499999999</v>
      </c>
      <c r="N5" s="27">
        <f t="shared" ca="1" si="1"/>
        <v>3947.2124999999996</v>
      </c>
      <c r="O5" s="27">
        <f t="shared" ca="1" si="1"/>
        <v>5470.62</v>
      </c>
      <c r="P5" s="27">
        <f t="shared" ca="1" si="1"/>
        <v>412.13</v>
      </c>
      <c r="Q5" s="27">
        <f t="shared" ca="1" si="1"/>
        <v>5053.53</v>
      </c>
      <c r="R5" s="28"/>
      <c r="S5" s="28"/>
      <c r="T5" s="28"/>
      <c r="U5" s="27">
        <f t="shared" ref="U5:V24" ca="1" si="2">AVERAGE(OFFSET(U$77,$W5,0,4,1))</f>
        <v>4880.5950000000003</v>
      </c>
      <c r="V5" s="27">
        <f t="shared" ca="1" si="2"/>
        <v>10.120000000000001</v>
      </c>
      <c r="W5" s="25">
        <f>0</f>
        <v>0</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row>
    <row r="6" spans="1:85" x14ac:dyDescent="0.3">
      <c r="A6" s="24">
        <v>1951</v>
      </c>
      <c r="B6" s="27">
        <f t="shared" ca="1" si="0"/>
        <v>253602.39749999999</v>
      </c>
      <c r="C6" s="28"/>
      <c r="D6" s="27">
        <f t="shared" ref="D6:Q15" ca="1" si="3">AVERAGE(OFFSET(D$77,$W6,0,4,1))</f>
        <v>10220.897499999999</v>
      </c>
      <c r="E6" s="27">
        <f t="shared" ca="1" si="3"/>
        <v>8528.9174999999996</v>
      </c>
      <c r="F6" s="27">
        <f t="shared" ca="1" si="3"/>
        <v>101075.2525</v>
      </c>
      <c r="G6" s="27">
        <f t="shared" ca="1" si="3"/>
        <v>23998.557499999999</v>
      </c>
      <c r="H6" s="27">
        <f t="shared" ca="1" si="3"/>
        <v>11495.849999999999</v>
      </c>
      <c r="I6" s="27">
        <f t="shared" ca="1" si="3"/>
        <v>6268.6450000000004</v>
      </c>
      <c r="J6" s="27">
        <f t="shared" ca="1" si="3"/>
        <v>14616.307500000001</v>
      </c>
      <c r="K6" s="27">
        <f t="shared" ca="1" si="3"/>
        <v>44575.842499999999</v>
      </c>
      <c r="L6" s="27">
        <f t="shared" ca="1" si="3"/>
        <v>2105.5574999999999</v>
      </c>
      <c r="M6" s="27">
        <f t="shared" ca="1" si="3"/>
        <v>10571.49</v>
      </c>
      <c r="N6" s="27">
        <f t="shared" ca="1" si="3"/>
        <v>4060.9524999999994</v>
      </c>
      <c r="O6" s="27">
        <f t="shared" ca="1" si="3"/>
        <v>5546.5899999999992</v>
      </c>
      <c r="P6" s="27">
        <f t="shared" ca="1" si="3"/>
        <v>437.64750000000004</v>
      </c>
      <c r="Q6" s="27">
        <f t="shared" ca="1" si="3"/>
        <v>5150.9400000000005</v>
      </c>
      <c r="R6" s="28"/>
      <c r="S6" s="28"/>
      <c r="T6" s="28"/>
      <c r="U6" s="27">
        <f t="shared" ca="1" si="2"/>
        <v>4936.2975000000006</v>
      </c>
      <c r="V6" s="27">
        <f t="shared" ca="1" si="2"/>
        <v>11.58</v>
      </c>
      <c r="W6" s="25">
        <f>W5+4</f>
        <v>4</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row>
    <row r="7" spans="1:85" x14ac:dyDescent="0.3">
      <c r="A7" s="24">
        <v>1952</v>
      </c>
      <c r="B7" s="27">
        <f t="shared" ca="1" si="0"/>
        <v>260802.815</v>
      </c>
      <c r="C7" s="28"/>
      <c r="D7" s="27">
        <f t="shared" ca="1" si="3"/>
        <v>10676.855</v>
      </c>
      <c r="E7" s="27">
        <f t="shared" ca="1" si="3"/>
        <v>8982.2649999999994</v>
      </c>
      <c r="F7" s="27">
        <f t="shared" ca="1" si="3"/>
        <v>104625.94500000001</v>
      </c>
      <c r="G7" s="27">
        <f t="shared" ca="1" si="3"/>
        <v>25421.702499999999</v>
      </c>
      <c r="H7" s="27">
        <f t="shared" ca="1" si="3"/>
        <v>11829.0375</v>
      </c>
      <c r="I7" s="27">
        <f t="shared" ca="1" si="3"/>
        <v>6580.6224999999995</v>
      </c>
      <c r="J7" s="27">
        <f t="shared" ca="1" si="3"/>
        <v>14868.772499999999</v>
      </c>
      <c r="K7" s="27">
        <f t="shared" ca="1" si="3"/>
        <v>44315.587500000001</v>
      </c>
      <c r="L7" s="27">
        <f t="shared" ca="1" si="3"/>
        <v>2240.7925</v>
      </c>
      <c r="M7" s="27">
        <f t="shared" ca="1" si="3"/>
        <v>10792.747499999999</v>
      </c>
      <c r="N7" s="27">
        <f t="shared" ca="1" si="3"/>
        <v>4156.1975000000002</v>
      </c>
      <c r="O7" s="27">
        <f t="shared" ca="1" si="3"/>
        <v>5621.4250000000002</v>
      </c>
      <c r="P7" s="27">
        <f t="shared" ca="1" si="3"/>
        <v>449.5675</v>
      </c>
      <c r="Q7" s="27">
        <f t="shared" ca="1" si="3"/>
        <v>5257.6124999999993</v>
      </c>
      <c r="R7" s="28"/>
      <c r="S7" s="28"/>
      <c r="T7" s="28"/>
      <c r="U7" s="27">
        <f t="shared" ca="1" si="2"/>
        <v>4967.2074999999995</v>
      </c>
      <c r="V7" s="27">
        <f t="shared" ca="1" si="2"/>
        <v>14.719999999999999</v>
      </c>
      <c r="W7" s="25">
        <f t="shared" ref="W7:W70" si="4">W6+4</f>
        <v>8</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row>
    <row r="8" spans="1:85" x14ac:dyDescent="0.3">
      <c r="A8" s="24">
        <v>1953</v>
      </c>
      <c r="B8" s="27">
        <f t="shared" ca="1" si="0"/>
        <v>267980.8175</v>
      </c>
      <c r="C8" s="28"/>
      <c r="D8" s="27">
        <f t="shared" ca="1" si="3"/>
        <v>10959.91</v>
      </c>
      <c r="E8" s="27">
        <f t="shared" ca="1" si="3"/>
        <v>9644.64</v>
      </c>
      <c r="F8" s="27">
        <f t="shared" ca="1" si="3"/>
        <v>107688.27500000001</v>
      </c>
      <c r="G8" s="27">
        <f t="shared" ca="1" si="3"/>
        <v>26834.385000000002</v>
      </c>
      <c r="H8" s="27">
        <f t="shared" ca="1" si="3"/>
        <v>12246.452499999999</v>
      </c>
      <c r="I8" s="27">
        <f t="shared" ca="1" si="3"/>
        <v>6903.0725000000002</v>
      </c>
      <c r="J8" s="27">
        <f t="shared" ca="1" si="3"/>
        <v>15155.5425</v>
      </c>
      <c r="K8" s="27">
        <f t="shared" ca="1" si="3"/>
        <v>44263.987500000003</v>
      </c>
      <c r="L8" s="27">
        <f t="shared" ca="1" si="3"/>
        <v>2366.2024999999999</v>
      </c>
      <c r="M8" s="27">
        <f t="shared" ca="1" si="3"/>
        <v>11042.647499999999</v>
      </c>
      <c r="N8" s="27">
        <f t="shared" ca="1" si="3"/>
        <v>4263.9249999999993</v>
      </c>
      <c r="O8" s="27">
        <f t="shared" ca="1" si="3"/>
        <v>5719.9174999999996</v>
      </c>
      <c r="P8" s="27">
        <f t="shared" ca="1" si="3"/>
        <v>472.8125</v>
      </c>
      <c r="Q8" s="27">
        <f t="shared" ca="1" si="3"/>
        <v>5373.82</v>
      </c>
      <c r="R8" s="28"/>
      <c r="S8" s="28"/>
      <c r="T8" s="28"/>
      <c r="U8" s="27">
        <f t="shared" ca="1" si="2"/>
        <v>5026.0474999999997</v>
      </c>
      <c r="V8" s="27">
        <f t="shared" ca="1" si="2"/>
        <v>15.565000000000001</v>
      </c>
      <c r="W8" s="25">
        <f t="shared" si="4"/>
        <v>12</v>
      </c>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row>
    <row r="9" spans="1:85" x14ac:dyDescent="0.3">
      <c r="A9" s="24">
        <v>1954</v>
      </c>
      <c r="B9" s="27">
        <f t="shared" ca="1" si="0"/>
        <v>276418.57</v>
      </c>
      <c r="C9" s="28"/>
      <c r="D9" s="27">
        <f t="shared" ca="1" si="3"/>
        <v>11192.465</v>
      </c>
      <c r="E9" s="27">
        <f t="shared" ca="1" si="3"/>
        <v>10576.165000000001</v>
      </c>
      <c r="F9" s="27">
        <f t="shared" ca="1" si="3"/>
        <v>110748.72749999999</v>
      </c>
      <c r="G9" s="27">
        <f t="shared" ca="1" si="3"/>
        <v>28568.5075</v>
      </c>
      <c r="H9" s="27">
        <f t="shared" ca="1" si="3"/>
        <v>12677.497499999999</v>
      </c>
      <c r="I9" s="27">
        <f t="shared" ca="1" si="3"/>
        <v>7313.9449999999997</v>
      </c>
      <c r="J9" s="27">
        <f t="shared" ca="1" si="3"/>
        <v>15592.092499999999</v>
      </c>
      <c r="K9" s="27">
        <f t="shared" ca="1" si="3"/>
        <v>44406.004999999997</v>
      </c>
      <c r="L9" s="27">
        <f t="shared" ca="1" si="3"/>
        <v>2529.4899999999998</v>
      </c>
      <c r="M9" s="27">
        <f t="shared" ca="1" si="3"/>
        <v>11352.344999999999</v>
      </c>
      <c r="N9" s="27">
        <f t="shared" ca="1" si="3"/>
        <v>4410.0450000000001</v>
      </c>
      <c r="O9" s="27">
        <f t="shared" ca="1" si="3"/>
        <v>5871.4650000000001</v>
      </c>
      <c r="P9" s="27">
        <f t="shared" ca="1" si="3"/>
        <v>517.86500000000001</v>
      </c>
      <c r="Q9" s="27">
        <f t="shared" ca="1" si="3"/>
        <v>5525.9125000000004</v>
      </c>
      <c r="R9" s="28"/>
      <c r="S9" s="28"/>
      <c r="T9" s="28"/>
      <c r="U9" s="27">
        <f t="shared" ca="1" si="2"/>
        <v>5111.9650000000001</v>
      </c>
      <c r="V9" s="27">
        <f t="shared" ca="1" si="2"/>
        <v>19.137499999999999</v>
      </c>
      <c r="W9" s="25">
        <f t="shared" si="4"/>
        <v>16</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row>
    <row r="10" spans="1:85" x14ac:dyDescent="0.3">
      <c r="A10" s="24">
        <v>1955</v>
      </c>
      <c r="B10" s="27">
        <f t="shared" ca="1" si="0"/>
        <v>287144.96999999997</v>
      </c>
      <c r="C10" s="28"/>
      <c r="D10" s="27">
        <f t="shared" ca="1" si="3"/>
        <v>11530.44</v>
      </c>
      <c r="E10" s="27">
        <f t="shared" ca="1" si="3"/>
        <v>11601.924999999999</v>
      </c>
      <c r="F10" s="27">
        <f t="shared" ca="1" si="3"/>
        <v>114678.19749999999</v>
      </c>
      <c r="G10" s="27">
        <f t="shared" ca="1" si="3"/>
        <v>30704.3125</v>
      </c>
      <c r="H10" s="27">
        <f t="shared" ca="1" si="3"/>
        <v>13053.212500000001</v>
      </c>
      <c r="I10" s="27">
        <f t="shared" ca="1" si="3"/>
        <v>7819.0624999999991</v>
      </c>
      <c r="J10" s="27">
        <f t="shared" ca="1" si="3"/>
        <v>16311.075000000001</v>
      </c>
      <c r="K10" s="27">
        <f t="shared" ca="1" si="3"/>
        <v>44420.5075</v>
      </c>
      <c r="L10" s="27">
        <f t="shared" ca="1" si="3"/>
        <v>2752.6950000000002</v>
      </c>
      <c r="M10" s="27">
        <f t="shared" ca="1" si="3"/>
        <v>11799.1525</v>
      </c>
      <c r="N10" s="27">
        <f t="shared" ca="1" si="3"/>
        <v>4620.2</v>
      </c>
      <c r="O10" s="27">
        <f t="shared" ca="1" si="3"/>
        <v>6092.6049999999996</v>
      </c>
      <c r="P10" s="27">
        <f t="shared" ca="1" si="3"/>
        <v>772.56999999999994</v>
      </c>
      <c r="Q10" s="27">
        <f t="shared" ca="1" si="3"/>
        <v>5719.2850000000008</v>
      </c>
      <c r="R10" s="28"/>
      <c r="S10" s="28"/>
      <c r="T10" s="28"/>
      <c r="U10" s="27">
        <f t="shared" ca="1" si="2"/>
        <v>5240.5675000000001</v>
      </c>
      <c r="V10" s="27">
        <f t="shared" ca="1" si="2"/>
        <v>20.984999999999999</v>
      </c>
      <c r="W10" s="25">
        <f t="shared" si="4"/>
        <v>20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row>
    <row r="11" spans="1:85" x14ac:dyDescent="0.3">
      <c r="A11" s="24">
        <v>1956</v>
      </c>
      <c r="B11" s="27">
        <f t="shared" ca="1" si="0"/>
        <v>299355.43</v>
      </c>
      <c r="C11" s="28"/>
      <c r="D11" s="27">
        <f t="shared" ca="1" si="3"/>
        <v>11747.470000000001</v>
      </c>
      <c r="E11" s="27">
        <f t="shared" ca="1" si="3"/>
        <v>12598.6975</v>
      </c>
      <c r="F11" s="27">
        <f t="shared" ca="1" si="3"/>
        <v>119839.14249999999</v>
      </c>
      <c r="G11" s="27">
        <f t="shared" ca="1" si="3"/>
        <v>32496.047500000001</v>
      </c>
      <c r="H11" s="27">
        <f t="shared" ca="1" si="3"/>
        <v>13485.93</v>
      </c>
      <c r="I11" s="27">
        <f t="shared" ca="1" si="3"/>
        <v>8348.39</v>
      </c>
      <c r="J11" s="27">
        <f t="shared" ca="1" si="3"/>
        <v>17136.592500000002</v>
      </c>
      <c r="K11" s="27">
        <f t="shared" ca="1" si="3"/>
        <v>44673.397499999999</v>
      </c>
      <c r="L11" s="27">
        <f t="shared" ca="1" si="3"/>
        <v>2994.1724999999997</v>
      </c>
      <c r="M11" s="27">
        <f t="shared" ca="1" si="3"/>
        <v>12340.852500000001</v>
      </c>
      <c r="N11" s="27">
        <f t="shared" ca="1" si="3"/>
        <v>4868.9775</v>
      </c>
      <c r="O11" s="27">
        <f t="shared" ca="1" si="3"/>
        <v>6357.9900000000007</v>
      </c>
      <c r="P11" s="27">
        <f t="shared" ca="1" si="3"/>
        <v>1096.835</v>
      </c>
      <c r="Q11" s="27">
        <f t="shared" ca="1" si="3"/>
        <v>5957.9549999999999</v>
      </c>
      <c r="R11" s="28"/>
      <c r="S11" s="28"/>
      <c r="T11" s="28"/>
      <c r="U11" s="27">
        <f t="shared" ca="1" si="2"/>
        <v>5376.585</v>
      </c>
      <c r="V11" s="27">
        <f t="shared" ca="1" si="2"/>
        <v>26.024999999999999</v>
      </c>
      <c r="W11" s="25">
        <f t="shared" si="4"/>
        <v>24</v>
      </c>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row>
    <row r="12" spans="1:85" x14ac:dyDescent="0.3">
      <c r="A12" s="24">
        <v>1957</v>
      </c>
      <c r="B12" s="27">
        <f t="shared" ca="1" si="0"/>
        <v>313091.40249999997</v>
      </c>
      <c r="C12" s="28"/>
      <c r="D12" s="27">
        <f t="shared" ca="1" si="3"/>
        <v>11929.264999999999</v>
      </c>
      <c r="E12" s="27">
        <f t="shared" ca="1" si="3"/>
        <v>13679.555</v>
      </c>
      <c r="F12" s="27">
        <f t="shared" ca="1" si="3"/>
        <v>125847.0975</v>
      </c>
      <c r="G12" s="27">
        <f t="shared" ca="1" si="3"/>
        <v>34040.047500000001</v>
      </c>
      <c r="H12" s="27">
        <f t="shared" ca="1" si="3"/>
        <v>13949.54</v>
      </c>
      <c r="I12" s="27">
        <f t="shared" ca="1" si="3"/>
        <v>8848.3174999999992</v>
      </c>
      <c r="J12" s="27">
        <f t="shared" ca="1" si="3"/>
        <v>17966.599999999999</v>
      </c>
      <c r="K12" s="27">
        <f t="shared" ca="1" si="3"/>
        <v>45716.3675</v>
      </c>
      <c r="L12" s="27">
        <f t="shared" ca="1" si="3"/>
        <v>3251.0050000000001</v>
      </c>
      <c r="M12" s="27">
        <f t="shared" ca="1" si="3"/>
        <v>12900.6675</v>
      </c>
      <c r="N12" s="27">
        <f t="shared" ca="1" si="3"/>
        <v>5136.49</v>
      </c>
      <c r="O12" s="27">
        <f t="shared" ca="1" si="3"/>
        <v>6659.72</v>
      </c>
      <c r="P12" s="27">
        <f t="shared" ca="1" si="3"/>
        <v>1412.2650000000001</v>
      </c>
      <c r="Q12" s="27">
        <f t="shared" ca="1" si="3"/>
        <v>6199.4025000000001</v>
      </c>
      <c r="R12" s="28"/>
      <c r="S12" s="28"/>
      <c r="T12" s="28"/>
      <c r="U12" s="27">
        <f t="shared" ca="1" si="2"/>
        <v>5511.9174999999996</v>
      </c>
      <c r="V12" s="27">
        <f t="shared" ca="1" si="2"/>
        <v>29.272500000000001</v>
      </c>
      <c r="W12" s="25">
        <f t="shared" si="4"/>
        <v>28</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row>
    <row r="13" spans="1:85" x14ac:dyDescent="0.3">
      <c r="A13" s="24">
        <v>1958</v>
      </c>
      <c r="B13" s="27">
        <f t="shared" ca="1" si="0"/>
        <v>327121.28999999998</v>
      </c>
      <c r="C13" s="28"/>
      <c r="D13" s="27">
        <f t="shared" ca="1" si="3"/>
        <v>12336.480000000001</v>
      </c>
      <c r="E13" s="27">
        <f t="shared" ca="1" si="3"/>
        <v>14770.119999999999</v>
      </c>
      <c r="F13" s="27">
        <f t="shared" ca="1" si="3"/>
        <v>131313.935</v>
      </c>
      <c r="G13" s="27">
        <f t="shared" ca="1" si="3"/>
        <v>35721.964999999997</v>
      </c>
      <c r="H13" s="27">
        <f t="shared" ca="1" si="3"/>
        <v>14267.140000000001</v>
      </c>
      <c r="I13" s="27">
        <f t="shared" ca="1" si="3"/>
        <v>9368.7100000000009</v>
      </c>
      <c r="J13" s="27">
        <f t="shared" ca="1" si="3"/>
        <v>18911.37</v>
      </c>
      <c r="K13" s="27">
        <f t="shared" ca="1" si="3"/>
        <v>47252.737500000003</v>
      </c>
      <c r="L13" s="27">
        <f t="shared" ca="1" si="3"/>
        <v>3514.3274999999999</v>
      </c>
      <c r="M13" s="27">
        <f t="shared" ca="1" si="3"/>
        <v>13335.419999999998</v>
      </c>
      <c r="N13" s="27">
        <f t="shared" ca="1" si="3"/>
        <v>5418.74</v>
      </c>
      <c r="O13" s="27">
        <f t="shared" ca="1" si="3"/>
        <v>6990.3450000000003</v>
      </c>
      <c r="P13" s="27">
        <f t="shared" ca="1" si="3"/>
        <v>1711.2699999999998</v>
      </c>
      <c r="Q13" s="27">
        <f t="shared" ca="1" si="3"/>
        <v>6487.165</v>
      </c>
      <c r="R13" s="28"/>
      <c r="S13" s="28"/>
      <c r="T13" s="28"/>
      <c r="U13" s="27">
        <f t="shared" ca="1" si="2"/>
        <v>5669.1325000000006</v>
      </c>
      <c r="V13" s="27">
        <f t="shared" ca="1" si="2"/>
        <v>35.784999999999997</v>
      </c>
      <c r="W13" s="25">
        <f t="shared" si="4"/>
        <v>32</v>
      </c>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row>
    <row r="14" spans="1:85" x14ac:dyDescent="0.3">
      <c r="A14" s="24">
        <v>1959</v>
      </c>
      <c r="B14" s="27">
        <f t="shared" ca="1" si="0"/>
        <v>341061.23499999999</v>
      </c>
      <c r="C14" s="28"/>
      <c r="D14" s="27">
        <f t="shared" ca="1" si="3"/>
        <v>12999.7575</v>
      </c>
      <c r="E14" s="27">
        <f t="shared" ca="1" si="3"/>
        <v>15940.325000000001</v>
      </c>
      <c r="F14" s="27">
        <f t="shared" ca="1" si="3"/>
        <v>135727.31</v>
      </c>
      <c r="G14" s="27">
        <f t="shared" ca="1" si="3"/>
        <v>37629.012499999997</v>
      </c>
      <c r="H14" s="27">
        <f t="shared" ca="1" si="3"/>
        <v>14618.092500000001</v>
      </c>
      <c r="I14" s="27">
        <f t="shared" ca="1" si="3"/>
        <v>9922.7974999999988</v>
      </c>
      <c r="J14" s="27">
        <f t="shared" ca="1" si="3"/>
        <v>20091.287499999999</v>
      </c>
      <c r="K14" s="27">
        <f t="shared" ca="1" si="3"/>
        <v>48741.552500000005</v>
      </c>
      <c r="L14" s="27">
        <f t="shared" ca="1" si="3"/>
        <v>3834.2474999999999</v>
      </c>
      <c r="M14" s="27">
        <f t="shared" ca="1" si="3"/>
        <v>13651.1525</v>
      </c>
      <c r="N14" s="27">
        <f t="shared" ca="1" si="3"/>
        <v>5769.9800000000005</v>
      </c>
      <c r="O14" s="27">
        <f t="shared" ca="1" si="3"/>
        <v>7367.38</v>
      </c>
      <c r="P14" s="27">
        <f t="shared" ca="1" si="3"/>
        <v>2037.99</v>
      </c>
      <c r="Q14" s="27">
        <f t="shared" ca="1" si="3"/>
        <v>6818.8525000000009</v>
      </c>
      <c r="R14" s="28"/>
      <c r="S14" s="28"/>
      <c r="T14" s="28"/>
      <c r="U14" s="27">
        <f t="shared" ca="1" si="2"/>
        <v>5851.3125</v>
      </c>
      <c r="V14" s="27">
        <f t="shared" ca="1" si="2"/>
        <v>38.790000000000006</v>
      </c>
      <c r="W14" s="25">
        <f t="shared" si="4"/>
        <v>36</v>
      </c>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row>
    <row r="15" spans="1:85" x14ac:dyDescent="0.3">
      <c r="A15" s="24">
        <v>1960</v>
      </c>
      <c r="B15" s="27">
        <f t="shared" ca="1" si="0"/>
        <v>356706.59499999997</v>
      </c>
      <c r="C15" s="28"/>
      <c r="D15" s="27">
        <f t="shared" ca="1" si="3"/>
        <v>13668.32</v>
      </c>
      <c r="E15" s="27">
        <f t="shared" ca="1" si="3"/>
        <v>16992.465</v>
      </c>
      <c r="F15" s="27">
        <f t="shared" ca="1" si="3"/>
        <v>140607.12</v>
      </c>
      <c r="G15" s="27">
        <f t="shared" ca="1" si="3"/>
        <v>39492.949999999997</v>
      </c>
      <c r="H15" s="27">
        <f t="shared" ca="1" si="3"/>
        <v>15026.502500000001</v>
      </c>
      <c r="I15" s="27">
        <f t="shared" ca="1" si="3"/>
        <v>10564.4725</v>
      </c>
      <c r="J15" s="27">
        <f t="shared" ca="1" si="3"/>
        <v>21521.445</v>
      </c>
      <c r="K15" s="27">
        <f t="shared" ca="1" si="3"/>
        <v>50731.162499999991</v>
      </c>
      <c r="L15" s="27">
        <f t="shared" ca="1" si="3"/>
        <v>4221.3549999999996</v>
      </c>
      <c r="M15" s="27">
        <f t="shared" ca="1" si="3"/>
        <v>14030.9275</v>
      </c>
      <c r="N15" s="27">
        <f t="shared" ca="1" si="3"/>
        <v>6233.0349999999999</v>
      </c>
      <c r="O15" s="27">
        <f t="shared" ca="1" si="3"/>
        <v>7834.9600000000009</v>
      </c>
      <c r="P15" s="27">
        <f t="shared" ca="1" si="3"/>
        <v>2379.9274999999998</v>
      </c>
      <c r="Q15" s="27">
        <f t="shared" ca="1" si="3"/>
        <v>7217.7150000000001</v>
      </c>
      <c r="R15" s="28"/>
      <c r="S15" s="28"/>
      <c r="T15" s="28"/>
      <c r="U15" s="27">
        <f t="shared" ca="1" si="2"/>
        <v>6111.0375000000004</v>
      </c>
      <c r="V15" s="27">
        <f t="shared" ca="1" si="2"/>
        <v>45.08</v>
      </c>
      <c r="W15" s="25">
        <f t="shared" si="4"/>
        <v>40</v>
      </c>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row>
    <row r="16" spans="1:85" x14ac:dyDescent="0.3">
      <c r="A16" s="24">
        <v>1961</v>
      </c>
      <c r="B16" s="27">
        <f t="shared" ca="1" si="0"/>
        <v>375021.36249999999</v>
      </c>
      <c r="C16" s="28"/>
      <c r="D16" s="27">
        <f t="shared" ref="D16:Q25" ca="1" si="5">AVERAGE(OFFSET(D$77,$W16,0,4,1))</f>
        <v>14347.587500000001</v>
      </c>
      <c r="E16" s="27">
        <f t="shared" ca="1" si="5"/>
        <v>18001.7225</v>
      </c>
      <c r="F16" s="27">
        <f t="shared" ca="1" si="5"/>
        <v>147660.155</v>
      </c>
      <c r="G16" s="27">
        <f t="shared" ca="1" si="5"/>
        <v>41150.407500000001</v>
      </c>
      <c r="H16" s="27">
        <f t="shared" ca="1" si="5"/>
        <v>15501.997499999999</v>
      </c>
      <c r="I16" s="27">
        <f t="shared" ca="1" si="5"/>
        <v>11365.974999999999</v>
      </c>
      <c r="J16" s="27">
        <f t="shared" ca="1" si="5"/>
        <v>23108.2575</v>
      </c>
      <c r="K16" s="27">
        <f t="shared" ca="1" si="5"/>
        <v>52596.307500000003</v>
      </c>
      <c r="L16" s="27">
        <f t="shared" ca="1" si="5"/>
        <v>4674.0174999999999</v>
      </c>
      <c r="M16" s="27">
        <f t="shared" ca="1" si="5"/>
        <v>14533.68</v>
      </c>
      <c r="N16" s="27">
        <f t="shared" ca="1" si="5"/>
        <v>6797.2174999999997</v>
      </c>
      <c r="O16" s="27">
        <f t="shared" ca="1" si="5"/>
        <v>8382.880000000001</v>
      </c>
      <c r="P16" s="27">
        <f t="shared" ca="1" si="5"/>
        <v>2754.2849999999999</v>
      </c>
      <c r="Q16" s="27">
        <f t="shared" ca="1" si="5"/>
        <v>7652.2824999999993</v>
      </c>
      <c r="R16" s="28"/>
      <c r="S16" s="28"/>
      <c r="T16" s="28"/>
      <c r="U16" s="27">
        <f t="shared" ca="1" si="2"/>
        <v>6408.08</v>
      </c>
      <c r="V16" s="27">
        <f t="shared" ca="1" si="2"/>
        <v>48.504999999999995</v>
      </c>
      <c r="W16" s="25">
        <f t="shared" si="4"/>
        <v>44</v>
      </c>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row>
    <row r="17" spans="1:85" x14ac:dyDescent="0.3">
      <c r="A17" s="24">
        <v>1962</v>
      </c>
      <c r="B17" s="27">
        <f t="shared" ca="1" si="0"/>
        <v>392664.48</v>
      </c>
      <c r="C17" s="28"/>
      <c r="D17" s="27">
        <f t="shared" ca="1" si="5"/>
        <v>15035.3475</v>
      </c>
      <c r="E17" s="27">
        <f t="shared" ca="1" si="5"/>
        <v>18972.4025</v>
      </c>
      <c r="F17" s="27">
        <f t="shared" ca="1" si="5"/>
        <v>154602.01500000001</v>
      </c>
      <c r="G17" s="27">
        <f t="shared" ca="1" si="5"/>
        <v>43066.547500000001</v>
      </c>
      <c r="H17" s="27">
        <f t="shared" ca="1" si="5"/>
        <v>16116.497500000001</v>
      </c>
      <c r="I17" s="27">
        <f t="shared" ca="1" si="5"/>
        <v>12086.942499999999</v>
      </c>
      <c r="J17" s="27">
        <f t="shared" ca="1" si="5"/>
        <v>24678.29</v>
      </c>
      <c r="K17" s="27">
        <f t="shared" ca="1" si="5"/>
        <v>53372.925000000003</v>
      </c>
      <c r="L17" s="27">
        <f t="shared" ca="1" si="5"/>
        <v>5117.0475000000006</v>
      </c>
      <c r="M17" s="27">
        <f t="shared" ca="1" si="5"/>
        <v>15074.31</v>
      </c>
      <c r="N17" s="27">
        <f t="shared" ca="1" si="5"/>
        <v>7570.0450000000001</v>
      </c>
      <c r="O17" s="27">
        <f t="shared" ca="1" si="5"/>
        <v>8956.1725000000006</v>
      </c>
      <c r="P17" s="27">
        <f t="shared" ca="1" si="5"/>
        <v>3131.5749999999998</v>
      </c>
      <c r="Q17" s="27">
        <f t="shared" ca="1" si="5"/>
        <v>8093.7474999999995</v>
      </c>
      <c r="R17" s="28"/>
      <c r="S17" s="28"/>
      <c r="T17" s="28"/>
      <c r="U17" s="27">
        <f t="shared" ca="1" si="2"/>
        <v>6689.09</v>
      </c>
      <c r="V17" s="27">
        <f t="shared" ca="1" si="2"/>
        <v>56.607500000000002</v>
      </c>
      <c r="W17" s="25">
        <f t="shared" si="4"/>
        <v>48</v>
      </c>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row>
    <row r="18" spans="1:85" x14ac:dyDescent="0.3">
      <c r="A18" s="24">
        <v>1963</v>
      </c>
      <c r="B18" s="27">
        <f t="shared" ca="1" si="0"/>
        <v>407585.13500000001</v>
      </c>
      <c r="C18" s="28"/>
      <c r="D18" s="27">
        <f t="shared" ca="1" si="5"/>
        <v>15693.5275</v>
      </c>
      <c r="E18" s="27">
        <f t="shared" ca="1" si="5"/>
        <v>19656.942500000001</v>
      </c>
      <c r="F18" s="27">
        <f t="shared" ca="1" si="5"/>
        <v>158947.43</v>
      </c>
      <c r="G18" s="27">
        <f t="shared" ca="1" si="5"/>
        <v>45765.907500000001</v>
      </c>
      <c r="H18" s="27">
        <f t="shared" ca="1" si="5"/>
        <v>16764.669999999998</v>
      </c>
      <c r="I18" s="27">
        <f t="shared" ca="1" si="5"/>
        <v>12832.022499999999</v>
      </c>
      <c r="J18" s="27">
        <f t="shared" ca="1" si="5"/>
        <v>26198.7925</v>
      </c>
      <c r="K18" s="27">
        <f t="shared" ca="1" si="5"/>
        <v>53595.770000000004</v>
      </c>
      <c r="L18" s="27">
        <f t="shared" ca="1" si="5"/>
        <v>5541.6600000000008</v>
      </c>
      <c r="M18" s="27">
        <f t="shared" ca="1" si="5"/>
        <v>15619.387500000001</v>
      </c>
      <c r="N18" s="27">
        <f t="shared" ca="1" si="5"/>
        <v>8384.2724999999991</v>
      </c>
      <c r="O18" s="27">
        <f t="shared" ca="1" si="5"/>
        <v>9508.5325000000012</v>
      </c>
      <c r="P18" s="27">
        <f t="shared" ca="1" si="5"/>
        <v>3484.3924999999999</v>
      </c>
      <c r="Q18" s="27">
        <f t="shared" ca="1" si="5"/>
        <v>8505.6525000000001</v>
      </c>
      <c r="R18" s="28"/>
      <c r="S18" s="28"/>
      <c r="T18" s="28"/>
      <c r="U18" s="27">
        <f t="shared" ca="1" si="2"/>
        <v>6972.3125</v>
      </c>
      <c r="V18" s="27">
        <f t="shared" ca="1" si="2"/>
        <v>60.375</v>
      </c>
      <c r="W18" s="25">
        <f t="shared" si="4"/>
        <v>52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row>
    <row r="19" spans="1:85" x14ac:dyDescent="0.3">
      <c r="A19" s="24">
        <v>1964</v>
      </c>
      <c r="B19" s="27">
        <f t="shared" ca="1" si="0"/>
        <v>424512.9</v>
      </c>
      <c r="C19" s="28"/>
      <c r="D19" s="27">
        <f t="shared" ca="1" si="5"/>
        <v>16388.78</v>
      </c>
      <c r="E19" s="27">
        <f t="shared" ca="1" si="5"/>
        <v>20396.127499999999</v>
      </c>
      <c r="F19" s="27">
        <f t="shared" ca="1" si="5"/>
        <v>163178.4075</v>
      </c>
      <c r="G19" s="27">
        <f t="shared" ca="1" si="5"/>
        <v>49162.9375</v>
      </c>
      <c r="H19" s="27">
        <f t="shared" ca="1" si="5"/>
        <v>17498.122499999998</v>
      </c>
      <c r="I19" s="27">
        <f t="shared" ca="1" si="5"/>
        <v>13915.692500000001</v>
      </c>
      <c r="J19" s="27">
        <f t="shared" ca="1" si="5"/>
        <v>27941.485000000001</v>
      </c>
      <c r="K19" s="27">
        <f t="shared" ca="1" si="5"/>
        <v>54247.347499999996</v>
      </c>
      <c r="L19" s="27">
        <f t="shared" ca="1" si="5"/>
        <v>5988.7175000000007</v>
      </c>
      <c r="M19" s="27">
        <f t="shared" ca="1" si="5"/>
        <v>16213.115000000002</v>
      </c>
      <c r="N19" s="27">
        <f t="shared" ca="1" si="5"/>
        <v>9183.4025000000001</v>
      </c>
      <c r="O19" s="27">
        <f t="shared" ca="1" si="5"/>
        <v>10143.449999999999</v>
      </c>
      <c r="P19" s="27">
        <f t="shared" ca="1" si="5"/>
        <v>3832.28</v>
      </c>
      <c r="Q19" s="27">
        <f t="shared" ca="1" si="5"/>
        <v>8993.0499999999993</v>
      </c>
      <c r="R19" s="28"/>
      <c r="S19" s="28"/>
      <c r="T19" s="28"/>
      <c r="U19" s="27">
        <f t="shared" ca="1" si="2"/>
        <v>7299.9375</v>
      </c>
      <c r="V19" s="27">
        <f t="shared" ca="1" si="2"/>
        <v>71.132499999999993</v>
      </c>
      <c r="W19" s="25">
        <f t="shared" si="4"/>
        <v>56</v>
      </c>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row>
    <row r="20" spans="1:85" x14ac:dyDescent="0.3">
      <c r="A20" s="24">
        <v>1965</v>
      </c>
      <c r="B20" s="27">
        <f t="shared" ca="1" si="0"/>
        <v>444402.565</v>
      </c>
      <c r="C20" s="28"/>
      <c r="D20" s="27">
        <f t="shared" ca="1" si="5"/>
        <v>17072.775000000001</v>
      </c>
      <c r="E20" s="27">
        <f t="shared" ca="1" si="5"/>
        <v>21374.827499999999</v>
      </c>
      <c r="F20" s="27">
        <f t="shared" ca="1" si="5"/>
        <v>168945.54250000001</v>
      </c>
      <c r="G20" s="27">
        <f t="shared" ca="1" si="5"/>
        <v>52656.974999999999</v>
      </c>
      <c r="H20" s="27">
        <f t="shared" ca="1" si="5"/>
        <v>18404.962499999998</v>
      </c>
      <c r="I20" s="27">
        <f t="shared" ca="1" si="5"/>
        <v>15085.85</v>
      </c>
      <c r="J20" s="27">
        <f t="shared" ca="1" si="5"/>
        <v>30160.254999999997</v>
      </c>
      <c r="K20" s="27">
        <f t="shared" ca="1" si="5"/>
        <v>55200.702499999999</v>
      </c>
      <c r="L20" s="27">
        <f t="shared" ca="1" si="5"/>
        <v>6705.12</v>
      </c>
      <c r="M20" s="27">
        <f t="shared" ca="1" si="5"/>
        <v>16802.4575</v>
      </c>
      <c r="N20" s="27">
        <f t="shared" ca="1" si="5"/>
        <v>10080.870000000001</v>
      </c>
      <c r="O20" s="27">
        <f t="shared" ca="1" si="5"/>
        <v>10752.4275</v>
      </c>
      <c r="P20" s="27">
        <f t="shared" ca="1" si="5"/>
        <v>4073.625</v>
      </c>
      <c r="Q20" s="27">
        <f t="shared" ca="1" si="5"/>
        <v>9383.2475000000013</v>
      </c>
      <c r="R20" s="28"/>
      <c r="S20" s="28"/>
      <c r="T20" s="28"/>
      <c r="U20" s="27">
        <f t="shared" ca="1" si="2"/>
        <v>7509.6624999999995</v>
      </c>
      <c r="V20" s="27">
        <f t="shared" ca="1" si="2"/>
        <v>91.789999999999992</v>
      </c>
      <c r="W20" s="25">
        <f t="shared" si="4"/>
        <v>60</v>
      </c>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row>
    <row r="21" spans="1:85" x14ac:dyDescent="0.3">
      <c r="A21" s="24">
        <v>1966</v>
      </c>
      <c r="B21" s="27">
        <f t="shared" ca="1" si="0"/>
        <v>463609.44750000001</v>
      </c>
      <c r="C21" s="28"/>
      <c r="D21" s="27">
        <f t="shared" ca="1" si="5"/>
        <v>17640.174999999999</v>
      </c>
      <c r="E21" s="27">
        <f t="shared" ca="1" si="5"/>
        <v>22377.989999999998</v>
      </c>
      <c r="F21" s="27">
        <f t="shared" ca="1" si="5"/>
        <v>175237.88250000001</v>
      </c>
      <c r="G21" s="27">
        <f t="shared" ca="1" si="5"/>
        <v>56409.440000000002</v>
      </c>
      <c r="H21" s="27">
        <f t="shared" ca="1" si="5"/>
        <v>19346.807499999999</v>
      </c>
      <c r="I21" s="27">
        <f t="shared" ca="1" si="5"/>
        <v>16012.307499999999</v>
      </c>
      <c r="J21" s="27">
        <f t="shared" ca="1" si="5"/>
        <v>32202.662500000002</v>
      </c>
      <c r="K21" s="27">
        <f t="shared" ca="1" si="5"/>
        <v>55611.457500000004</v>
      </c>
      <c r="L21" s="27">
        <f t="shared" ca="1" si="5"/>
        <v>7532.3675000000003</v>
      </c>
      <c r="M21" s="27">
        <f t="shared" ca="1" si="5"/>
        <v>17268.425000000003</v>
      </c>
      <c r="N21" s="27">
        <f t="shared" ca="1" si="5"/>
        <v>10961.3125</v>
      </c>
      <c r="O21" s="27">
        <f t="shared" ca="1" si="5"/>
        <v>11226.634999999998</v>
      </c>
      <c r="P21" s="27">
        <f t="shared" ca="1" si="5"/>
        <v>4262.4825000000001</v>
      </c>
      <c r="Q21" s="27">
        <f t="shared" ca="1" si="5"/>
        <v>9654.5849999999991</v>
      </c>
      <c r="R21" s="28"/>
      <c r="S21" s="28"/>
      <c r="T21" s="28"/>
      <c r="U21" s="27">
        <f t="shared" ca="1" si="2"/>
        <v>7605.1824999999999</v>
      </c>
      <c r="V21" s="27">
        <f t="shared" ca="1" si="2"/>
        <v>124.41749999999999</v>
      </c>
      <c r="W21" s="25">
        <f t="shared" si="4"/>
        <v>64</v>
      </c>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row>
    <row r="22" spans="1:85" x14ac:dyDescent="0.3">
      <c r="A22" s="24">
        <v>1967</v>
      </c>
      <c r="B22" s="27">
        <f t="shared" ca="1" si="0"/>
        <v>482784.62</v>
      </c>
      <c r="C22" s="28"/>
      <c r="D22" s="27">
        <f t="shared" ca="1" si="5"/>
        <v>18184.782500000001</v>
      </c>
      <c r="E22" s="27">
        <f t="shared" ca="1" si="5"/>
        <v>23971.339999999997</v>
      </c>
      <c r="F22" s="27">
        <f t="shared" ca="1" si="5"/>
        <v>180507.19</v>
      </c>
      <c r="G22" s="27">
        <f t="shared" ca="1" si="5"/>
        <v>60712.424999999996</v>
      </c>
      <c r="H22" s="27">
        <f t="shared" ca="1" si="5"/>
        <v>20363.422500000001</v>
      </c>
      <c r="I22" s="27">
        <f t="shared" ca="1" si="5"/>
        <v>16888.525000000001</v>
      </c>
      <c r="J22" s="27">
        <f t="shared" ca="1" si="5"/>
        <v>33937.675000000003</v>
      </c>
      <c r="K22" s="27">
        <f t="shared" ca="1" si="5"/>
        <v>56205.052499999991</v>
      </c>
      <c r="L22" s="27">
        <f t="shared" ca="1" si="5"/>
        <v>8265.6724999999988</v>
      </c>
      <c r="M22" s="27">
        <f t="shared" ca="1" si="5"/>
        <v>17666.2</v>
      </c>
      <c r="N22" s="27">
        <f t="shared" ca="1" si="5"/>
        <v>12070.157500000001</v>
      </c>
      <c r="O22" s="27">
        <f t="shared" ca="1" si="5"/>
        <v>11726.035</v>
      </c>
      <c r="P22" s="27">
        <f t="shared" ca="1" si="5"/>
        <v>4379.9324999999999</v>
      </c>
      <c r="Q22" s="27">
        <f t="shared" ca="1" si="5"/>
        <v>9898.255000000001</v>
      </c>
      <c r="R22" s="28"/>
      <c r="S22" s="28"/>
      <c r="T22" s="28"/>
      <c r="U22" s="27">
        <f t="shared" ca="1" si="2"/>
        <v>7686.48</v>
      </c>
      <c r="V22" s="27">
        <f t="shared" ca="1" si="2"/>
        <v>142.38999999999999</v>
      </c>
      <c r="W22" s="25">
        <f t="shared" si="4"/>
        <v>68</v>
      </c>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row>
    <row r="23" spans="1:85" x14ac:dyDescent="0.3">
      <c r="A23" s="24">
        <v>1968</v>
      </c>
      <c r="B23" s="27">
        <f t="shared" ca="1" si="0"/>
        <v>502522.94499999995</v>
      </c>
      <c r="C23" s="28"/>
      <c r="D23" s="27">
        <f t="shared" ca="1" si="5"/>
        <v>18968.927500000002</v>
      </c>
      <c r="E23" s="27">
        <f t="shared" ca="1" si="5"/>
        <v>25363.78</v>
      </c>
      <c r="F23" s="27">
        <f t="shared" ca="1" si="5"/>
        <v>185709.25750000001</v>
      </c>
      <c r="G23" s="27">
        <f t="shared" ca="1" si="5"/>
        <v>63846.922500000001</v>
      </c>
      <c r="H23" s="27">
        <f t="shared" ca="1" si="5"/>
        <v>21543.23</v>
      </c>
      <c r="I23" s="27">
        <f t="shared" ca="1" si="5"/>
        <v>17840.747500000001</v>
      </c>
      <c r="J23" s="27">
        <f t="shared" ca="1" si="5"/>
        <v>35867.492500000008</v>
      </c>
      <c r="K23" s="27">
        <f t="shared" ca="1" si="5"/>
        <v>58060.714999999997</v>
      </c>
      <c r="L23" s="27">
        <f t="shared" ca="1" si="5"/>
        <v>9055.9699999999993</v>
      </c>
      <c r="M23" s="27">
        <f t="shared" ca="1" si="5"/>
        <v>17775.1325</v>
      </c>
      <c r="N23" s="27">
        <f t="shared" ca="1" si="5"/>
        <v>13509.577499999999</v>
      </c>
      <c r="O23" s="27">
        <f t="shared" ca="1" si="5"/>
        <v>12198.9725</v>
      </c>
      <c r="P23" s="27">
        <f t="shared" ca="1" si="5"/>
        <v>4533.09</v>
      </c>
      <c r="Q23" s="27">
        <f t="shared" ca="1" si="5"/>
        <v>10132.0075</v>
      </c>
      <c r="R23" s="28"/>
      <c r="S23" s="28"/>
      <c r="T23" s="28"/>
      <c r="U23" s="27">
        <f t="shared" ca="1" si="2"/>
        <v>7729.15</v>
      </c>
      <c r="V23" s="27">
        <f t="shared" ca="1" si="2"/>
        <v>163.33500000000001</v>
      </c>
      <c r="W23" s="25">
        <f t="shared" si="4"/>
        <v>72</v>
      </c>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row>
    <row r="24" spans="1:85" x14ac:dyDescent="0.3">
      <c r="A24" s="24">
        <v>1969</v>
      </c>
      <c r="B24" s="27">
        <f t="shared" ca="1" si="0"/>
        <v>521785.46250000002</v>
      </c>
      <c r="C24" s="28"/>
      <c r="D24" s="27">
        <f t="shared" ca="1" si="5"/>
        <v>19744.097500000003</v>
      </c>
      <c r="E24" s="27">
        <f t="shared" ca="1" si="5"/>
        <v>26527.262500000001</v>
      </c>
      <c r="F24" s="27">
        <f t="shared" ca="1" si="5"/>
        <v>191878.17249999999</v>
      </c>
      <c r="G24" s="27">
        <f t="shared" ca="1" si="5"/>
        <v>65491.380000000005</v>
      </c>
      <c r="H24" s="27">
        <f t="shared" ca="1" si="5"/>
        <v>22773.502500000002</v>
      </c>
      <c r="I24" s="27">
        <f t="shared" ca="1" si="5"/>
        <v>18654.217500000002</v>
      </c>
      <c r="J24" s="27">
        <f t="shared" ca="1" si="5"/>
        <v>37737.842499999999</v>
      </c>
      <c r="K24" s="27">
        <f t="shared" ca="1" si="5"/>
        <v>60093.635000000002</v>
      </c>
      <c r="L24" s="27">
        <f t="shared" ca="1" si="5"/>
        <v>10027.715</v>
      </c>
      <c r="M24" s="27">
        <f t="shared" ca="1" si="5"/>
        <v>17806.785</v>
      </c>
      <c r="N24" s="27">
        <f t="shared" ca="1" si="5"/>
        <v>15012.772499999999</v>
      </c>
      <c r="O24" s="27">
        <f t="shared" ca="1" si="5"/>
        <v>12682.130000000001</v>
      </c>
      <c r="P24" s="27">
        <f t="shared" ca="1" si="5"/>
        <v>4700.76</v>
      </c>
      <c r="Q24" s="27">
        <f t="shared" ca="1" si="5"/>
        <v>10335.9275</v>
      </c>
      <c r="R24" s="28"/>
      <c r="S24" s="28"/>
      <c r="T24" s="28"/>
      <c r="U24" s="27">
        <f t="shared" ca="1" si="2"/>
        <v>7852.7225000000008</v>
      </c>
      <c r="V24" s="27">
        <f t="shared" ca="1" si="2"/>
        <v>189.8425</v>
      </c>
      <c r="W24" s="25">
        <f t="shared" si="4"/>
        <v>76</v>
      </c>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row>
    <row r="25" spans="1:85" x14ac:dyDescent="0.3">
      <c r="A25" s="24">
        <v>1970</v>
      </c>
      <c r="B25" s="27">
        <f t="shared" ca="1" si="0"/>
        <v>542514.97250000003</v>
      </c>
      <c r="C25" s="28"/>
      <c r="D25" s="27">
        <f t="shared" ca="1" si="5"/>
        <v>20559.297500000001</v>
      </c>
      <c r="E25" s="27">
        <f t="shared" ca="1" si="5"/>
        <v>27492.855</v>
      </c>
      <c r="F25" s="27">
        <f t="shared" ca="1" si="5"/>
        <v>198879.04749999999</v>
      </c>
      <c r="G25" s="27">
        <f t="shared" ca="1" si="5"/>
        <v>66303.392500000002</v>
      </c>
      <c r="H25" s="27">
        <f t="shared" ca="1" si="5"/>
        <v>24064.25</v>
      </c>
      <c r="I25" s="27">
        <f t="shared" ca="1" si="5"/>
        <v>19357.695</v>
      </c>
      <c r="J25" s="27">
        <f t="shared" ca="1" si="5"/>
        <v>39614.517500000002</v>
      </c>
      <c r="K25" s="27">
        <f t="shared" ca="1" si="5"/>
        <v>62203.364999999998</v>
      </c>
      <c r="L25" s="27">
        <f t="shared" ca="1" si="5"/>
        <v>10926.119999999999</v>
      </c>
      <c r="M25" s="27">
        <f t="shared" ca="1" si="5"/>
        <v>19175.61</v>
      </c>
      <c r="N25" s="27">
        <f t="shared" ca="1" si="5"/>
        <v>16627.952499999999</v>
      </c>
      <c r="O25" s="27">
        <f t="shared" ca="1" si="5"/>
        <v>13226.512500000001</v>
      </c>
      <c r="P25" s="27">
        <f t="shared" ca="1" si="5"/>
        <v>4900.49</v>
      </c>
      <c r="Q25" s="27">
        <f t="shared" ca="1" si="5"/>
        <v>10577.505000000001</v>
      </c>
      <c r="R25" s="28"/>
      <c r="S25" s="28"/>
      <c r="T25" s="28"/>
      <c r="U25" s="27">
        <f t="shared" ref="U25:V44" ca="1" si="6">AVERAGE(OFFSET(U$77,$W25,0,4,1))</f>
        <v>8046.4475000000002</v>
      </c>
      <c r="V25" s="27">
        <f t="shared" ca="1" si="6"/>
        <v>213.5275</v>
      </c>
      <c r="W25" s="25">
        <f t="shared" si="4"/>
        <v>80</v>
      </c>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row>
    <row r="26" spans="1:85" x14ac:dyDescent="0.3">
      <c r="A26" s="24">
        <v>1971</v>
      </c>
      <c r="B26" s="27">
        <f t="shared" ca="1" si="0"/>
        <v>563130.39749999996</v>
      </c>
      <c r="C26" s="28"/>
      <c r="D26" s="27">
        <f t="shared" ref="D26:Q35" ca="1" si="7">AVERAGE(OFFSET(D$77,$W26,0,4,1))</f>
        <v>21465.592500000002</v>
      </c>
      <c r="E26" s="27">
        <f t="shared" ca="1" si="7"/>
        <v>28240.602500000001</v>
      </c>
      <c r="F26" s="27">
        <f t="shared" ca="1" si="7"/>
        <v>205355.65</v>
      </c>
      <c r="G26" s="27">
        <f t="shared" ca="1" si="7"/>
        <v>66483.307499999995</v>
      </c>
      <c r="H26" s="27">
        <f t="shared" ca="1" si="7"/>
        <v>25512.074999999997</v>
      </c>
      <c r="I26" s="27">
        <f t="shared" ca="1" si="7"/>
        <v>19851.057499999999</v>
      </c>
      <c r="J26" s="27">
        <f t="shared" ca="1" si="7"/>
        <v>41484.962500000001</v>
      </c>
      <c r="K26" s="27">
        <f t="shared" ca="1" si="7"/>
        <v>64537.522499999999</v>
      </c>
      <c r="L26" s="27">
        <f t="shared" ca="1" si="7"/>
        <v>12199.217500000001</v>
      </c>
      <c r="M26" s="27">
        <f t="shared" ca="1" si="7"/>
        <v>20899.300000000003</v>
      </c>
      <c r="N26" s="27">
        <f t="shared" ca="1" si="7"/>
        <v>18306.985000000001</v>
      </c>
      <c r="O26" s="27">
        <f t="shared" ca="1" si="7"/>
        <v>13805.262500000001</v>
      </c>
      <c r="P26" s="27">
        <f t="shared" ca="1" si="7"/>
        <v>5205.0999999999995</v>
      </c>
      <c r="Q26" s="27">
        <f t="shared" ca="1" si="7"/>
        <v>10888.877499999999</v>
      </c>
      <c r="R26" s="28"/>
      <c r="S26" s="28"/>
      <c r="T26" s="28"/>
      <c r="U26" s="27">
        <f t="shared" ca="1" si="6"/>
        <v>8219.8525000000009</v>
      </c>
      <c r="V26" s="27">
        <f t="shared" ca="1" si="6"/>
        <v>241.66</v>
      </c>
      <c r="W26" s="25">
        <f t="shared" si="4"/>
        <v>84</v>
      </c>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row>
    <row r="27" spans="1:85" x14ac:dyDescent="0.3">
      <c r="A27" s="24">
        <v>1972</v>
      </c>
      <c r="B27" s="27">
        <f t="shared" ca="1" si="0"/>
        <v>579577.78499999992</v>
      </c>
      <c r="C27" s="28"/>
      <c r="D27" s="27">
        <f t="shared" ca="1" si="7"/>
        <v>22465.334999999999</v>
      </c>
      <c r="E27" s="27">
        <f t="shared" ca="1" si="7"/>
        <v>29230.8325</v>
      </c>
      <c r="F27" s="27">
        <f t="shared" ca="1" si="7"/>
        <v>208445.94500000001</v>
      </c>
      <c r="G27" s="27">
        <f t="shared" ca="1" si="7"/>
        <v>65891.100000000006</v>
      </c>
      <c r="H27" s="27">
        <f t="shared" ca="1" si="7"/>
        <v>26970.564999999999</v>
      </c>
      <c r="I27" s="27">
        <f t="shared" ca="1" si="7"/>
        <v>20242.775000000001</v>
      </c>
      <c r="J27" s="27">
        <f t="shared" ca="1" si="7"/>
        <v>43519.282500000001</v>
      </c>
      <c r="K27" s="27">
        <f t="shared" ca="1" si="7"/>
        <v>67061.892500000002</v>
      </c>
      <c r="L27" s="27">
        <f t="shared" ca="1" si="7"/>
        <v>13430.347500000002</v>
      </c>
      <c r="M27" s="27">
        <f t="shared" ca="1" si="7"/>
        <v>22271.352500000001</v>
      </c>
      <c r="N27" s="27">
        <f t="shared" ca="1" si="7"/>
        <v>19750.307500000003</v>
      </c>
      <c r="O27" s="27">
        <f t="shared" ca="1" si="7"/>
        <v>14472.9475</v>
      </c>
      <c r="P27" s="27">
        <f t="shared" ca="1" si="7"/>
        <v>5442.1724999999997</v>
      </c>
      <c r="Q27" s="27">
        <f t="shared" ca="1" si="7"/>
        <v>11206.6075</v>
      </c>
      <c r="R27" s="28"/>
      <c r="S27" s="28"/>
      <c r="T27" s="28"/>
      <c r="U27" s="27">
        <f t="shared" ca="1" si="6"/>
        <v>8366.8425000000007</v>
      </c>
      <c r="V27" s="27">
        <f t="shared" ca="1" si="6"/>
        <v>268.32249999999999</v>
      </c>
      <c r="W27" s="25">
        <f t="shared" si="4"/>
        <v>88</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row>
    <row r="28" spans="1:85" x14ac:dyDescent="0.3">
      <c r="A28" s="24">
        <v>1973</v>
      </c>
      <c r="B28" s="27">
        <f t="shared" ca="1" si="0"/>
        <v>595492.41999999993</v>
      </c>
      <c r="C28" s="28"/>
      <c r="D28" s="27">
        <f t="shared" ca="1" si="7"/>
        <v>23629.48</v>
      </c>
      <c r="E28" s="27">
        <f t="shared" ca="1" si="7"/>
        <v>30933.890000000003</v>
      </c>
      <c r="F28" s="27">
        <f t="shared" ca="1" si="7"/>
        <v>210001.05999999997</v>
      </c>
      <c r="G28" s="27">
        <f t="shared" ca="1" si="7"/>
        <v>64901.485000000001</v>
      </c>
      <c r="H28" s="27">
        <f t="shared" ca="1" si="7"/>
        <v>28470.002499999999</v>
      </c>
      <c r="I28" s="27">
        <f t="shared" ca="1" si="7"/>
        <v>20973.842499999999</v>
      </c>
      <c r="J28" s="27">
        <f t="shared" ca="1" si="7"/>
        <v>45620.275000000009</v>
      </c>
      <c r="K28" s="27">
        <f t="shared" ca="1" si="7"/>
        <v>69908.5</v>
      </c>
      <c r="L28" s="27">
        <f t="shared" ca="1" si="7"/>
        <v>14314.872499999999</v>
      </c>
      <c r="M28" s="27">
        <f t="shared" ca="1" si="7"/>
        <v>23552.372499999998</v>
      </c>
      <c r="N28" s="27">
        <f t="shared" ca="1" si="7"/>
        <v>21278.127499999999</v>
      </c>
      <c r="O28" s="27">
        <f t="shared" ca="1" si="7"/>
        <v>15088.67</v>
      </c>
      <c r="P28" s="27">
        <f t="shared" ca="1" si="7"/>
        <v>5770.7049999999999</v>
      </c>
      <c r="Q28" s="27">
        <f t="shared" ca="1" si="7"/>
        <v>11618.9825</v>
      </c>
      <c r="R28" s="28"/>
      <c r="S28" s="28"/>
      <c r="T28" s="28"/>
      <c r="U28" s="27">
        <f t="shared" ca="1" si="6"/>
        <v>8490.26</v>
      </c>
      <c r="V28" s="27">
        <f t="shared" ca="1" si="6"/>
        <v>293.4325</v>
      </c>
      <c r="W28" s="25">
        <f t="shared" si="4"/>
        <v>92</v>
      </c>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row>
    <row r="29" spans="1:85" x14ac:dyDescent="0.3">
      <c r="A29" s="24">
        <v>1974</v>
      </c>
      <c r="B29" s="27">
        <f t="shared" ca="1" si="0"/>
        <v>613133.19000000006</v>
      </c>
      <c r="C29" s="28"/>
      <c r="D29" s="27">
        <f t="shared" ca="1" si="7"/>
        <v>24583.437499999996</v>
      </c>
      <c r="E29" s="27">
        <f t="shared" ca="1" si="7"/>
        <v>34027.659999999996</v>
      </c>
      <c r="F29" s="27">
        <f t="shared" ca="1" si="7"/>
        <v>212816.73499999999</v>
      </c>
      <c r="G29" s="27">
        <f t="shared" ca="1" si="7"/>
        <v>64037.107499999998</v>
      </c>
      <c r="H29" s="27">
        <f t="shared" ca="1" si="7"/>
        <v>29736.775000000001</v>
      </c>
      <c r="I29" s="27">
        <f t="shared" ca="1" si="7"/>
        <v>21901.557500000003</v>
      </c>
      <c r="J29" s="27">
        <f t="shared" ca="1" si="7"/>
        <v>47682.175000000003</v>
      </c>
      <c r="K29" s="27">
        <f t="shared" ca="1" si="7"/>
        <v>72103.397499999992</v>
      </c>
      <c r="L29" s="27">
        <f t="shared" ca="1" si="7"/>
        <v>14876.967500000001</v>
      </c>
      <c r="M29" s="27">
        <f t="shared" ca="1" si="7"/>
        <v>24655.819999999996</v>
      </c>
      <c r="N29" s="27">
        <f t="shared" ca="1" si="7"/>
        <v>23153.727500000001</v>
      </c>
      <c r="O29" s="27">
        <f t="shared" ca="1" si="7"/>
        <v>15788.522499999999</v>
      </c>
      <c r="P29" s="27">
        <f t="shared" ca="1" si="7"/>
        <v>6165.4974999999995</v>
      </c>
      <c r="Q29" s="27">
        <f t="shared" ca="1" si="7"/>
        <v>11951.892499999998</v>
      </c>
      <c r="R29" s="28"/>
      <c r="S29" s="28"/>
      <c r="T29" s="28"/>
      <c r="U29" s="27">
        <f t="shared" ca="1" si="6"/>
        <v>8591.64</v>
      </c>
      <c r="V29" s="27">
        <f t="shared" ca="1" si="6"/>
        <v>314.58499999999998</v>
      </c>
      <c r="W29" s="25">
        <f t="shared" si="4"/>
        <v>96</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row>
    <row r="30" spans="1:85" x14ac:dyDescent="0.3">
      <c r="A30" s="24">
        <v>1975</v>
      </c>
      <c r="B30" s="27">
        <f t="shared" ca="1" si="0"/>
        <v>629225.28749999998</v>
      </c>
      <c r="C30" s="28"/>
      <c r="D30" s="27">
        <f t="shared" ca="1" si="7"/>
        <v>25006.079999999998</v>
      </c>
      <c r="E30" s="27">
        <f t="shared" ca="1" si="7"/>
        <v>39593.512499999997</v>
      </c>
      <c r="F30" s="27">
        <f t="shared" ca="1" si="7"/>
        <v>215340.63</v>
      </c>
      <c r="G30" s="27">
        <f t="shared" ca="1" si="7"/>
        <v>63608.947500000002</v>
      </c>
      <c r="H30" s="27">
        <f t="shared" ca="1" si="7"/>
        <v>30653.692500000001</v>
      </c>
      <c r="I30" s="27">
        <f t="shared" ca="1" si="7"/>
        <v>22466.855</v>
      </c>
      <c r="J30" s="27">
        <f t="shared" ca="1" si="7"/>
        <v>49039.134999999995</v>
      </c>
      <c r="K30" s="27">
        <f t="shared" ca="1" si="7"/>
        <v>73717.87</v>
      </c>
      <c r="L30" s="27">
        <f t="shared" ca="1" si="7"/>
        <v>14989.285</v>
      </c>
      <c r="M30" s="27">
        <f t="shared" ca="1" si="7"/>
        <v>25382.702499999999</v>
      </c>
      <c r="N30" s="27">
        <f t="shared" ca="1" si="7"/>
        <v>24694.817500000001</v>
      </c>
      <c r="O30" s="27">
        <f t="shared" ca="1" si="7"/>
        <v>16139.76</v>
      </c>
      <c r="P30" s="27">
        <f t="shared" ca="1" si="7"/>
        <v>6540.76</v>
      </c>
      <c r="Q30" s="27">
        <f t="shared" ca="1" si="7"/>
        <v>12312.485000000001</v>
      </c>
      <c r="R30" s="28"/>
      <c r="S30" s="28"/>
      <c r="T30" s="28"/>
      <c r="U30" s="27">
        <f t="shared" ca="1" si="6"/>
        <v>8582.7374999999993</v>
      </c>
      <c r="V30" s="27">
        <f t="shared" ca="1" si="6"/>
        <v>327.67</v>
      </c>
      <c r="W30" s="25">
        <f t="shared" si="4"/>
        <v>100</v>
      </c>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row>
    <row r="31" spans="1:85" x14ac:dyDescent="0.3">
      <c r="A31" s="24">
        <v>1976</v>
      </c>
      <c r="B31" s="27">
        <f t="shared" ca="1" si="0"/>
        <v>644944.4</v>
      </c>
      <c r="C31" s="28"/>
      <c r="D31" s="27">
        <f t="shared" ca="1" si="7"/>
        <v>25253.165000000001</v>
      </c>
      <c r="E31" s="27">
        <f t="shared" ca="1" si="7"/>
        <v>47627.122499999998</v>
      </c>
      <c r="F31" s="27">
        <f t="shared" ca="1" si="7"/>
        <v>216833.065</v>
      </c>
      <c r="G31" s="27">
        <f t="shared" ca="1" si="7"/>
        <v>63240.032500000001</v>
      </c>
      <c r="H31" s="27">
        <f t="shared" ca="1" si="7"/>
        <v>31647.292500000003</v>
      </c>
      <c r="I31" s="27">
        <f t="shared" ca="1" si="7"/>
        <v>22675.317499999997</v>
      </c>
      <c r="J31" s="27">
        <f t="shared" ca="1" si="7"/>
        <v>49618.345000000001</v>
      </c>
      <c r="K31" s="27">
        <f t="shared" ca="1" si="7"/>
        <v>74867.492499999993</v>
      </c>
      <c r="L31" s="27">
        <f t="shared" ca="1" si="7"/>
        <v>14963.377499999999</v>
      </c>
      <c r="M31" s="27">
        <f t="shared" ca="1" si="7"/>
        <v>25960.230000000003</v>
      </c>
      <c r="N31" s="27">
        <f t="shared" ca="1" si="7"/>
        <v>26220.18</v>
      </c>
      <c r="O31" s="27">
        <f t="shared" ca="1" si="7"/>
        <v>16311.0875</v>
      </c>
      <c r="P31" s="27">
        <f t="shared" ca="1" si="7"/>
        <v>7109.1</v>
      </c>
      <c r="Q31" s="27">
        <f t="shared" ca="1" si="7"/>
        <v>12736.032500000001</v>
      </c>
      <c r="R31" s="28"/>
      <c r="S31" s="28"/>
      <c r="T31" s="28"/>
      <c r="U31" s="27">
        <f t="shared" ca="1" si="6"/>
        <v>8599.1674999999996</v>
      </c>
      <c r="V31" s="27">
        <f t="shared" ca="1" si="6"/>
        <v>343.99250000000006</v>
      </c>
      <c r="W31" s="25">
        <f t="shared" si="4"/>
        <v>104</v>
      </c>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row>
    <row r="32" spans="1:85" x14ac:dyDescent="0.3">
      <c r="A32" s="24">
        <v>1977</v>
      </c>
      <c r="B32" s="27">
        <f t="shared" ca="1" si="0"/>
        <v>660958.505</v>
      </c>
      <c r="C32" s="28"/>
      <c r="D32" s="27">
        <f t="shared" ca="1" si="7"/>
        <v>25506.372499999998</v>
      </c>
      <c r="E32" s="27">
        <f t="shared" ca="1" si="7"/>
        <v>55765.417500000003</v>
      </c>
      <c r="F32" s="27">
        <f t="shared" ca="1" si="7"/>
        <v>218467.76499999998</v>
      </c>
      <c r="G32" s="27">
        <f t="shared" ca="1" si="7"/>
        <v>62427.955000000002</v>
      </c>
      <c r="H32" s="27">
        <f t="shared" ca="1" si="7"/>
        <v>32458.897499999999</v>
      </c>
      <c r="I32" s="27">
        <f t="shared" ca="1" si="7"/>
        <v>22697.762500000001</v>
      </c>
      <c r="J32" s="27">
        <f t="shared" ca="1" si="7"/>
        <v>50651.327499999999</v>
      </c>
      <c r="K32" s="27">
        <f t="shared" ca="1" si="7"/>
        <v>75979.239999999991</v>
      </c>
      <c r="L32" s="27">
        <f t="shared" ca="1" si="7"/>
        <v>15082.314999999999</v>
      </c>
      <c r="M32" s="27">
        <f t="shared" ca="1" si="7"/>
        <v>26468.8675</v>
      </c>
      <c r="N32" s="27">
        <f t="shared" ca="1" si="7"/>
        <v>27649.294999999998</v>
      </c>
      <c r="O32" s="27">
        <f t="shared" ca="1" si="7"/>
        <v>16451.1175</v>
      </c>
      <c r="P32" s="27">
        <f t="shared" ca="1" si="7"/>
        <v>7893.45</v>
      </c>
      <c r="Q32" s="27">
        <f t="shared" ca="1" si="7"/>
        <v>13281.064999999999</v>
      </c>
      <c r="R32" s="28"/>
      <c r="S32" s="28"/>
      <c r="T32" s="28"/>
      <c r="U32" s="27">
        <f t="shared" ca="1" si="6"/>
        <v>8738.1575000000012</v>
      </c>
      <c r="V32" s="27">
        <f t="shared" ca="1" si="6"/>
        <v>353.495</v>
      </c>
      <c r="W32" s="25">
        <f t="shared" si="4"/>
        <v>108</v>
      </c>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row>
    <row r="33" spans="1:85" x14ac:dyDescent="0.3">
      <c r="A33" s="24">
        <v>1978</v>
      </c>
      <c r="B33" s="27">
        <f t="shared" ca="1" si="0"/>
        <v>676744.72750000004</v>
      </c>
      <c r="C33" s="28"/>
      <c r="D33" s="27">
        <f t="shared" ca="1" si="7"/>
        <v>25961.875</v>
      </c>
      <c r="E33" s="27">
        <f t="shared" ca="1" si="7"/>
        <v>62433.06</v>
      </c>
      <c r="F33" s="27">
        <f t="shared" ca="1" si="7"/>
        <v>220803.31749999998</v>
      </c>
      <c r="G33" s="27">
        <f t="shared" ca="1" si="7"/>
        <v>61331.172500000001</v>
      </c>
      <c r="H33" s="27">
        <f t="shared" ca="1" si="7"/>
        <v>33258.092499999999</v>
      </c>
      <c r="I33" s="27">
        <f t="shared" ca="1" si="7"/>
        <v>22630.732499999998</v>
      </c>
      <c r="J33" s="27">
        <f t="shared" ca="1" si="7"/>
        <v>52177.98</v>
      </c>
      <c r="K33" s="27">
        <f t="shared" ca="1" si="7"/>
        <v>77514.542499999996</v>
      </c>
      <c r="L33" s="27">
        <f t="shared" ca="1" si="7"/>
        <v>15197.8675</v>
      </c>
      <c r="M33" s="27">
        <f t="shared" ca="1" si="7"/>
        <v>26928.807499999999</v>
      </c>
      <c r="N33" s="27">
        <f t="shared" ca="1" si="7"/>
        <v>28953.102500000001</v>
      </c>
      <c r="O33" s="27">
        <f t="shared" ca="1" si="7"/>
        <v>16525.317500000001</v>
      </c>
      <c r="P33" s="27">
        <f t="shared" ca="1" si="7"/>
        <v>8694</v>
      </c>
      <c r="Q33" s="27">
        <f t="shared" ca="1" si="7"/>
        <v>13820.862499999999</v>
      </c>
      <c r="R33" s="28"/>
      <c r="S33" s="28"/>
      <c r="T33" s="28"/>
      <c r="U33" s="27">
        <f t="shared" ca="1" si="6"/>
        <v>8738.77</v>
      </c>
      <c r="V33" s="27">
        <f t="shared" ca="1" si="6"/>
        <v>537.07249999999999</v>
      </c>
      <c r="W33" s="25">
        <f t="shared" si="4"/>
        <v>112</v>
      </c>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row>
    <row r="34" spans="1:85" x14ac:dyDescent="0.3">
      <c r="A34" s="24">
        <v>1979</v>
      </c>
      <c r="B34" s="27">
        <f t="shared" ca="1" si="0"/>
        <v>693816.78500000003</v>
      </c>
      <c r="C34" s="28"/>
      <c r="D34" s="27">
        <f t="shared" ca="1" si="7"/>
        <v>26330.7225</v>
      </c>
      <c r="E34" s="27">
        <f t="shared" ca="1" si="7"/>
        <v>67430.497500000012</v>
      </c>
      <c r="F34" s="27">
        <f t="shared" ca="1" si="7"/>
        <v>224790.29749999999</v>
      </c>
      <c r="G34" s="27">
        <f t="shared" ca="1" si="7"/>
        <v>60261.3825</v>
      </c>
      <c r="H34" s="27">
        <f t="shared" ca="1" si="7"/>
        <v>34048.0625</v>
      </c>
      <c r="I34" s="27">
        <f t="shared" ca="1" si="7"/>
        <v>22736.727500000001</v>
      </c>
      <c r="J34" s="27">
        <f t="shared" ca="1" si="7"/>
        <v>54308.612500000003</v>
      </c>
      <c r="K34" s="27">
        <f t="shared" ca="1" si="7"/>
        <v>78679.467499999999</v>
      </c>
      <c r="L34" s="27">
        <f t="shared" ca="1" si="7"/>
        <v>15496.837500000001</v>
      </c>
      <c r="M34" s="27">
        <f t="shared" ca="1" si="7"/>
        <v>27485.662500000002</v>
      </c>
      <c r="N34" s="27">
        <f t="shared" ca="1" si="7"/>
        <v>30453.737499999999</v>
      </c>
      <c r="O34" s="27">
        <f t="shared" ca="1" si="7"/>
        <v>16725.019999999997</v>
      </c>
      <c r="P34" s="27">
        <f t="shared" ca="1" si="7"/>
        <v>9683.4050000000007</v>
      </c>
      <c r="Q34" s="27">
        <f t="shared" ca="1" si="7"/>
        <v>14348.49</v>
      </c>
      <c r="R34" s="28"/>
      <c r="S34" s="28"/>
      <c r="T34" s="28"/>
      <c r="U34" s="27">
        <f t="shared" ca="1" si="6"/>
        <v>8758.2724999999991</v>
      </c>
      <c r="V34" s="27">
        <f t="shared" ca="1" si="6"/>
        <v>915.23</v>
      </c>
      <c r="W34" s="25">
        <f t="shared" si="4"/>
        <v>116</v>
      </c>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row>
    <row r="35" spans="1:85" x14ac:dyDescent="0.3">
      <c r="A35" s="24">
        <v>1980</v>
      </c>
      <c r="B35" s="27">
        <f t="shared" ca="1" si="0"/>
        <v>708765.36749999993</v>
      </c>
      <c r="C35" s="28"/>
      <c r="D35" s="27">
        <f t="shared" ca="1" si="7"/>
        <v>26523.3675</v>
      </c>
      <c r="E35" s="27">
        <f t="shared" ca="1" si="7"/>
        <v>71770.66750000001</v>
      </c>
      <c r="F35" s="27">
        <f t="shared" ca="1" si="7"/>
        <v>227434.19500000001</v>
      </c>
      <c r="G35" s="27">
        <f t="shared" ca="1" si="7"/>
        <v>59379.925000000003</v>
      </c>
      <c r="H35" s="27">
        <f t="shared" ca="1" si="7"/>
        <v>34636.184999999998</v>
      </c>
      <c r="I35" s="27">
        <f t="shared" ca="1" si="7"/>
        <v>22608.58</v>
      </c>
      <c r="J35" s="27">
        <f t="shared" ca="1" si="7"/>
        <v>56353.219999999994</v>
      </c>
      <c r="K35" s="27">
        <f t="shared" ca="1" si="7"/>
        <v>79486.0625</v>
      </c>
      <c r="L35" s="27">
        <f t="shared" ca="1" si="7"/>
        <v>16040.755000000001</v>
      </c>
      <c r="M35" s="27">
        <f t="shared" ca="1" si="7"/>
        <v>27994.065000000002</v>
      </c>
      <c r="N35" s="27">
        <f t="shared" ca="1" si="7"/>
        <v>32221.5075</v>
      </c>
      <c r="O35" s="27">
        <f t="shared" ca="1" si="7"/>
        <v>16909.552500000002</v>
      </c>
      <c r="P35" s="27">
        <f t="shared" ca="1" si="7"/>
        <v>10868.924999999999</v>
      </c>
      <c r="Q35" s="27">
        <f t="shared" ca="1" si="7"/>
        <v>14888.045</v>
      </c>
      <c r="R35" s="28"/>
      <c r="S35" s="28"/>
      <c r="T35" s="28"/>
      <c r="U35" s="27">
        <f t="shared" ca="1" si="6"/>
        <v>8907.9925000000003</v>
      </c>
      <c r="V35" s="27">
        <f t="shared" ca="1" si="6"/>
        <v>1245.7975000000001</v>
      </c>
      <c r="W35" s="25">
        <f t="shared" si="4"/>
        <v>120</v>
      </c>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row>
    <row r="36" spans="1:85" x14ac:dyDescent="0.3">
      <c r="A36" s="24">
        <v>1981</v>
      </c>
      <c r="B36" s="27">
        <f t="shared" ca="1" si="0"/>
        <v>717577.40500000003</v>
      </c>
      <c r="C36" s="28"/>
      <c r="D36" s="27">
        <f t="shared" ref="D36:Q45" ca="1" si="8">AVERAGE(OFFSET(D$77,$W36,0,4,1))</f>
        <v>26475.322500000002</v>
      </c>
      <c r="E36" s="27">
        <f t="shared" ca="1" si="8"/>
        <v>76198.682499999995</v>
      </c>
      <c r="F36" s="27">
        <f t="shared" ca="1" si="8"/>
        <v>226967.7775</v>
      </c>
      <c r="G36" s="27">
        <f t="shared" ca="1" si="8"/>
        <v>58684.375</v>
      </c>
      <c r="H36" s="27">
        <f t="shared" ca="1" si="8"/>
        <v>34975.800000000003</v>
      </c>
      <c r="I36" s="27">
        <f t="shared" ca="1" si="8"/>
        <v>22273.137500000001</v>
      </c>
      <c r="J36" s="27">
        <f t="shared" ca="1" si="8"/>
        <v>57475.994999999995</v>
      </c>
      <c r="K36" s="27">
        <f t="shared" ca="1" si="8"/>
        <v>78961.162500000006</v>
      </c>
      <c r="L36" s="27">
        <f t="shared" ca="1" si="8"/>
        <v>16381.73</v>
      </c>
      <c r="M36" s="27">
        <f t="shared" ca="1" si="8"/>
        <v>28338.114999999998</v>
      </c>
      <c r="N36" s="27">
        <f t="shared" ca="1" si="8"/>
        <v>33794.337500000001</v>
      </c>
      <c r="O36" s="27">
        <f t="shared" ca="1" si="8"/>
        <v>17130.842500000002</v>
      </c>
      <c r="P36" s="27">
        <f t="shared" ca="1" si="8"/>
        <v>12268.767499999998</v>
      </c>
      <c r="Q36" s="27">
        <f t="shared" ca="1" si="8"/>
        <v>15467.83</v>
      </c>
      <c r="R36" s="28"/>
      <c r="S36" s="28"/>
      <c r="T36" s="28"/>
      <c r="U36" s="27">
        <f t="shared" ca="1" si="6"/>
        <v>9075.5849999999991</v>
      </c>
      <c r="V36" s="27">
        <f t="shared" ca="1" si="6"/>
        <v>1502.6975000000002</v>
      </c>
      <c r="W36" s="25">
        <f t="shared" si="4"/>
        <v>124</v>
      </c>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row>
    <row r="37" spans="1:85" x14ac:dyDescent="0.3">
      <c r="A37" s="24">
        <v>1982</v>
      </c>
      <c r="B37" s="27">
        <f t="shared" ref="B37:B68" ca="1" si="9">AVERAGE(OFFSET(B$77,$W37,0,4,1))</f>
        <v>724842.36999999988</v>
      </c>
      <c r="C37" s="28"/>
      <c r="D37" s="27">
        <f t="shared" ca="1" si="8"/>
        <v>26661.834999999999</v>
      </c>
      <c r="E37" s="27">
        <f t="shared" ca="1" si="8"/>
        <v>81118.055000000008</v>
      </c>
      <c r="F37" s="27">
        <f t="shared" ca="1" si="8"/>
        <v>225387.60250000001</v>
      </c>
      <c r="G37" s="27">
        <f t="shared" ca="1" si="8"/>
        <v>58092.652499999997</v>
      </c>
      <c r="H37" s="27">
        <f t="shared" ca="1" si="8"/>
        <v>35195.195</v>
      </c>
      <c r="I37" s="27">
        <f t="shared" ca="1" si="8"/>
        <v>22078.317499999997</v>
      </c>
      <c r="J37" s="27">
        <f t="shared" ca="1" si="8"/>
        <v>58658.78</v>
      </c>
      <c r="K37" s="27">
        <f t="shared" ca="1" si="8"/>
        <v>76872.367499999993</v>
      </c>
      <c r="L37" s="27">
        <f t="shared" ca="1" si="8"/>
        <v>16672.37</v>
      </c>
      <c r="M37" s="27">
        <f t="shared" ca="1" si="8"/>
        <v>28456.95</v>
      </c>
      <c r="N37" s="27">
        <f t="shared" ca="1" si="8"/>
        <v>35734.867500000008</v>
      </c>
      <c r="O37" s="27">
        <f t="shared" ca="1" si="8"/>
        <v>17416.752499999999</v>
      </c>
      <c r="P37" s="27">
        <f t="shared" ca="1" si="8"/>
        <v>13681.225</v>
      </c>
      <c r="Q37" s="27">
        <f t="shared" ca="1" si="8"/>
        <v>16127.482500000002</v>
      </c>
      <c r="R37" s="28"/>
      <c r="S37" s="28"/>
      <c r="T37" s="28"/>
      <c r="U37" s="27">
        <f t="shared" ca="1" si="6"/>
        <v>9237.494999999999</v>
      </c>
      <c r="V37" s="27">
        <f t="shared" ca="1" si="6"/>
        <v>1761.7925</v>
      </c>
      <c r="W37" s="25">
        <f t="shared" si="4"/>
        <v>128</v>
      </c>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row>
    <row r="38" spans="1:85" x14ac:dyDescent="0.3">
      <c r="A38" s="24">
        <v>1983</v>
      </c>
      <c r="B38" s="27">
        <f t="shared" ca="1" si="9"/>
        <v>732474.26249999995</v>
      </c>
      <c r="C38" s="28"/>
      <c r="D38" s="27">
        <f t="shared" ca="1" si="8"/>
        <v>27134.587500000001</v>
      </c>
      <c r="E38" s="27">
        <f t="shared" ca="1" si="8"/>
        <v>85568.192500000005</v>
      </c>
      <c r="F38" s="27">
        <f t="shared" ca="1" si="8"/>
        <v>223290.55249999999</v>
      </c>
      <c r="G38" s="27">
        <f t="shared" ca="1" si="8"/>
        <v>57759.727499999994</v>
      </c>
      <c r="H38" s="27">
        <f t="shared" ca="1" si="8"/>
        <v>35571.730000000003</v>
      </c>
      <c r="I38" s="27">
        <f t="shared" ca="1" si="8"/>
        <v>22077.84</v>
      </c>
      <c r="J38" s="27">
        <f t="shared" ca="1" si="8"/>
        <v>60048.039999999994</v>
      </c>
      <c r="K38" s="27">
        <f t="shared" ca="1" si="8"/>
        <v>75133.577499999999</v>
      </c>
      <c r="L38" s="27">
        <f t="shared" ca="1" si="8"/>
        <v>16969.422500000001</v>
      </c>
      <c r="M38" s="27">
        <f t="shared" ca="1" si="8"/>
        <v>28771.13</v>
      </c>
      <c r="N38" s="27">
        <f t="shared" ca="1" si="8"/>
        <v>37953.42</v>
      </c>
      <c r="O38" s="27">
        <f t="shared" ca="1" si="8"/>
        <v>17714.005000000001</v>
      </c>
      <c r="P38" s="27">
        <f t="shared" ca="1" si="8"/>
        <v>14740.3375</v>
      </c>
      <c r="Q38" s="27">
        <f t="shared" ca="1" si="8"/>
        <v>16670.0275</v>
      </c>
      <c r="R38" s="28"/>
      <c r="S38" s="28"/>
      <c r="T38" s="28"/>
      <c r="U38" s="27">
        <f t="shared" ca="1" si="6"/>
        <v>9334.6075000000001</v>
      </c>
      <c r="V38" s="27">
        <f t="shared" ca="1" si="6"/>
        <v>1959.0149999999999</v>
      </c>
      <c r="W38" s="25">
        <f t="shared" si="4"/>
        <v>132</v>
      </c>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row>
    <row r="39" spans="1:85" x14ac:dyDescent="0.3">
      <c r="A39" s="24">
        <v>1984</v>
      </c>
      <c r="B39" s="27">
        <f t="shared" ca="1" si="9"/>
        <v>742308.86249999993</v>
      </c>
      <c r="C39" s="28"/>
      <c r="D39" s="27">
        <f t="shared" ca="1" si="8"/>
        <v>27679.23</v>
      </c>
      <c r="E39" s="27">
        <f t="shared" ca="1" si="8"/>
        <v>89976.345000000001</v>
      </c>
      <c r="F39" s="27">
        <f t="shared" ca="1" si="8"/>
        <v>221609.85749999998</v>
      </c>
      <c r="G39" s="27">
        <f t="shared" ca="1" si="8"/>
        <v>57378.35</v>
      </c>
      <c r="H39" s="27">
        <f t="shared" ca="1" si="8"/>
        <v>35894.6175</v>
      </c>
      <c r="I39" s="27">
        <f t="shared" ca="1" si="8"/>
        <v>21952.2425</v>
      </c>
      <c r="J39" s="27">
        <f t="shared" ca="1" si="8"/>
        <v>61833.17</v>
      </c>
      <c r="K39" s="27">
        <f t="shared" ca="1" si="8"/>
        <v>74936.632499999992</v>
      </c>
      <c r="L39" s="27">
        <f t="shared" ca="1" si="8"/>
        <v>17243.727500000001</v>
      </c>
      <c r="M39" s="27">
        <f t="shared" ca="1" si="8"/>
        <v>29372.814999999995</v>
      </c>
      <c r="N39" s="27">
        <f t="shared" ca="1" si="8"/>
        <v>40259.862500000003</v>
      </c>
      <c r="O39" s="27">
        <f t="shared" ca="1" si="8"/>
        <v>17881.092499999999</v>
      </c>
      <c r="P39" s="27">
        <f t="shared" ca="1" si="8"/>
        <v>15715.1</v>
      </c>
      <c r="Q39" s="27">
        <f t="shared" ca="1" si="8"/>
        <v>17087.3675</v>
      </c>
      <c r="R39" s="28"/>
      <c r="S39" s="28"/>
      <c r="T39" s="28"/>
      <c r="U39" s="27">
        <f t="shared" ca="1" si="6"/>
        <v>9451.1525000000001</v>
      </c>
      <c r="V39" s="27">
        <f t="shared" ca="1" si="6"/>
        <v>2162.0225</v>
      </c>
      <c r="W39" s="25">
        <f t="shared" si="4"/>
        <v>136</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x14ac:dyDescent="0.3">
      <c r="A40" s="24">
        <v>1985</v>
      </c>
      <c r="B40" s="27">
        <f t="shared" ca="1" si="9"/>
        <v>756834.17500000005</v>
      </c>
      <c r="C40" s="28"/>
      <c r="D40" s="27">
        <f t="shared" ca="1" si="8"/>
        <v>27959.46</v>
      </c>
      <c r="E40" s="27">
        <f t="shared" ca="1" si="8"/>
        <v>94520.960000000006</v>
      </c>
      <c r="F40" s="27">
        <f t="shared" ca="1" si="8"/>
        <v>222449.91250000003</v>
      </c>
      <c r="G40" s="27">
        <f t="shared" ca="1" si="8"/>
        <v>56726.637499999997</v>
      </c>
      <c r="H40" s="27">
        <f t="shared" ca="1" si="8"/>
        <v>36083.279999999999</v>
      </c>
      <c r="I40" s="27">
        <f t="shared" ca="1" si="8"/>
        <v>21765.78</v>
      </c>
      <c r="J40" s="27">
        <f t="shared" ca="1" si="8"/>
        <v>64370.47</v>
      </c>
      <c r="K40" s="27">
        <f t="shared" ca="1" si="8"/>
        <v>75624.572499999995</v>
      </c>
      <c r="L40" s="27">
        <f t="shared" ca="1" si="8"/>
        <v>17704.067500000001</v>
      </c>
      <c r="M40" s="27">
        <f t="shared" ca="1" si="8"/>
        <v>30579.614999999998</v>
      </c>
      <c r="N40" s="27">
        <f t="shared" ca="1" si="8"/>
        <v>42358.044999999998</v>
      </c>
      <c r="O40" s="27">
        <f t="shared" ca="1" si="8"/>
        <v>18105.985000000001</v>
      </c>
      <c r="P40" s="27">
        <f t="shared" ca="1" si="8"/>
        <v>16918.21</v>
      </c>
      <c r="Q40" s="27">
        <f t="shared" ca="1" si="8"/>
        <v>17656.519999999997</v>
      </c>
      <c r="R40" s="28"/>
      <c r="S40" s="28"/>
      <c r="T40" s="28"/>
      <c r="U40" s="27">
        <f t="shared" ca="1" si="6"/>
        <v>9612.6550000000007</v>
      </c>
      <c r="V40" s="27">
        <f t="shared" ca="1" si="6"/>
        <v>2440.8150000000001</v>
      </c>
      <c r="W40" s="25">
        <f t="shared" si="4"/>
        <v>140</v>
      </c>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x14ac:dyDescent="0.3">
      <c r="A41" s="24">
        <v>1986</v>
      </c>
      <c r="B41" s="27">
        <f t="shared" ca="1" si="9"/>
        <v>770331.65</v>
      </c>
      <c r="C41" s="28"/>
      <c r="D41" s="27">
        <f t="shared" ca="1" si="8"/>
        <v>27840.747499999998</v>
      </c>
      <c r="E41" s="27">
        <f t="shared" ca="1" si="8"/>
        <v>97292.719999999987</v>
      </c>
      <c r="F41" s="27">
        <f t="shared" ca="1" si="8"/>
        <v>223310.75</v>
      </c>
      <c r="G41" s="27">
        <f t="shared" ca="1" si="8"/>
        <v>56354.215000000004</v>
      </c>
      <c r="H41" s="27">
        <f t="shared" ca="1" si="8"/>
        <v>36394.402500000004</v>
      </c>
      <c r="I41" s="27">
        <f t="shared" ca="1" si="8"/>
        <v>21547.927500000002</v>
      </c>
      <c r="J41" s="27">
        <f t="shared" ca="1" si="8"/>
        <v>67125.407500000001</v>
      </c>
      <c r="K41" s="27">
        <f t="shared" ca="1" si="8"/>
        <v>75832.622499999998</v>
      </c>
      <c r="L41" s="27">
        <f t="shared" ca="1" si="8"/>
        <v>18443.885000000002</v>
      </c>
      <c r="M41" s="27">
        <f t="shared" ca="1" si="8"/>
        <v>32147.872499999998</v>
      </c>
      <c r="N41" s="27">
        <f t="shared" ca="1" si="8"/>
        <v>43808.35</v>
      </c>
      <c r="O41" s="27">
        <f t="shared" ca="1" si="8"/>
        <v>18266.32</v>
      </c>
      <c r="P41" s="27">
        <f t="shared" ca="1" si="8"/>
        <v>18588.4375</v>
      </c>
      <c r="Q41" s="27">
        <f t="shared" ca="1" si="8"/>
        <v>18570.3125</v>
      </c>
      <c r="R41" s="28"/>
      <c r="S41" s="28"/>
      <c r="T41" s="28"/>
      <c r="U41" s="27">
        <f t="shared" ca="1" si="6"/>
        <v>9932.1025000000009</v>
      </c>
      <c r="V41" s="27">
        <f t="shared" ca="1" si="6"/>
        <v>2723.75</v>
      </c>
      <c r="W41" s="25">
        <f t="shared" si="4"/>
        <v>144</v>
      </c>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x14ac:dyDescent="0.3">
      <c r="A42" s="24">
        <v>1987</v>
      </c>
      <c r="B42" s="27">
        <f t="shared" ca="1" si="9"/>
        <v>786045.89</v>
      </c>
      <c r="C42" s="28"/>
      <c r="D42" s="27">
        <f t="shared" ca="1" si="8"/>
        <v>27525.97</v>
      </c>
      <c r="E42" s="27">
        <f t="shared" ca="1" si="8"/>
        <v>97841.404999999999</v>
      </c>
      <c r="F42" s="27">
        <f t="shared" ca="1" si="8"/>
        <v>223430.02499999999</v>
      </c>
      <c r="G42" s="27">
        <f t="shared" ca="1" si="8"/>
        <v>55924.19</v>
      </c>
      <c r="H42" s="27">
        <f t="shared" ca="1" si="8"/>
        <v>36923.875</v>
      </c>
      <c r="I42" s="27">
        <f t="shared" ca="1" si="8"/>
        <v>22079.112499999999</v>
      </c>
      <c r="J42" s="27">
        <f t="shared" ca="1" si="8"/>
        <v>70549.167499999996</v>
      </c>
      <c r="K42" s="27">
        <f t="shared" ca="1" si="8"/>
        <v>76193.039999999994</v>
      </c>
      <c r="L42" s="27">
        <f t="shared" ca="1" si="8"/>
        <v>19508.04</v>
      </c>
      <c r="M42" s="27">
        <f t="shared" ca="1" si="8"/>
        <v>33841.662500000006</v>
      </c>
      <c r="N42" s="27">
        <f t="shared" ca="1" si="8"/>
        <v>45639.787499999999</v>
      </c>
      <c r="O42" s="27">
        <f t="shared" ca="1" si="8"/>
        <v>19485.485000000001</v>
      </c>
      <c r="P42" s="27">
        <f t="shared" ca="1" si="8"/>
        <v>20755.39</v>
      </c>
      <c r="Q42" s="27">
        <f t="shared" ca="1" si="8"/>
        <v>20208.174999999999</v>
      </c>
      <c r="R42" s="28"/>
      <c r="S42" s="28"/>
      <c r="T42" s="28"/>
      <c r="U42" s="27">
        <f t="shared" ca="1" si="6"/>
        <v>10707.037499999999</v>
      </c>
      <c r="V42" s="27">
        <f t="shared" ca="1" si="6"/>
        <v>3012.8125</v>
      </c>
      <c r="W42" s="25">
        <f t="shared" si="4"/>
        <v>148</v>
      </c>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x14ac:dyDescent="0.3">
      <c r="A43" s="24">
        <v>1988</v>
      </c>
      <c r="B43" s="27">
        <f t="shared" ca="1" si="9"/>
        <v>809218.08</v>
      </c>
      <c r="C43" s="28"/>
      <c r="D43" s="27">
        <f t="shared" ca="1" si="8"/>
        <v>27295.337499999998</v>
      </c>
      <c r="E43" s="27">
        <f t="shared" ca="1" si="8"/>
        <v>98165.610000000015</v>
      </c>
      <c r="F43" s="27">
        <f t="shared" ca="1" si="8"/>
        <v>224571.6825</v>
      </c>
      <c r="G43" s="27">
        <f t="shared" ca="1" si="8"/>
        <v>55088.764999999999</v>
      </c>
      <c r="H43" s="27">
        <f t="shared" ca="1" si="8"/>
        <v>37647.042499999996</v>
      </c>
      <c r="I43" s="27">
        <f t="shared" ca="1" si="8"/>
        <v>23956.102500000001</v>
      </c>
      <c r="J43" s="27">
        <f t="shared" ca="1" si="8"/>
        <v>75190.722500000003</v>
      </c>
      <c r="K43" s="27">
        <f t="shared" ca="1" si="8"/>
        <v>76405.010000000009</v>
      </c>
      <c r="L43" s="27">
        <f t="shared" ca="1" si="8"/>
        <v>20928.705000000002</v>
      </c>
      <c r="M43" s="27">
        <f t="shared" ca="1" si="8"/>
        <v>36354.47</v>
      </c>
      <c r="N43" s="27">
        <f t="shared" ca="1" si="8"/>
        <v>48661.904999999999</v>
      </c>
      <c r="O43" s="27">
        <f t="shared" ca="1" si="8"/>
        <v>22373.802500000005</v>
      </c>
      <c r="P43" s="27">
        <f t="shared" ca="1" si="8"/>
        <v>23371.685000000001</v>
      </c>
      <c r="Q43" s="27">
        <f t="shared" ca="1" si="8"/>
        <v>21867.447499999998</v>
      </c>
      <c r="R43" s="28"/>
      <c r="S43" s="28"/>
      <c r="T43" s="28"/>
      <c r="U43" s="27">
        <f t="shared" ca="1" si="6"/>
        <v>11482.657499999999</v>
      </c>
      <c r="V43" s="27">
        <f t="shared" ca="1" si="6"/>
        <v>3188.91</v>
      </c>
      <c r="W43" s="25">
        <f t="shared" si="4"/>
        <v>152</v>
      </c>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row>
    <row r="44" spans="1:85" x14ac:dyDescent="0.3">
      <c r="A44" s="24">
        <v>1989</v>
      </c>
      <c r="B44" s="27">
        <f t="shared" ca="1" si="9"/>
        <v>839578.01750000007</v>
      </c>
      <c r="C44" s="28"/>
      <c r="D44" s="27">
        <f t="shared" ca="1" si="8"/>
        <v>27205.924999999999</v>
      </c>
      <c r="E44" s="27">
        <f t="shared" ca="1" si="8"/>
        <v>98712.052499999991</v>
      </c>
      <c r="F44" s="27">
        <f t="shared" ca="1" si="8"/>
        <v>227425.47749999998</v>
      </c>
      <c r="G44" s="27">
        <f t="shared" ca="1" si="8"/>
        <v>54606.96</v>
      </c>
      <c r="H44" s="27">
        <f t="shared" ca="1" si="8"/>
        <v>38502.637499999997</v>
      </c>
      <c r="I44" s="27">
        <f t="shared" ca="1" si="8"/>
        <v>26803.705000000002</v>
      </c>
      <c r="J44" s="27">
        <f t="shared" ca="1" si="8"/>
        <v>79307.959999999992</v>
      </c>
      <c r="K44" s="27">
        <f t="shared" ca="1" si="8"/>
        <v>76815.502500000002</v>
      </c>
      <c r="L44" s="27">
        <f t="shared" ca="1" si="8"/>
        <v>22497.85</v>
      </c>
      <c r="M44" s="27">
        <f t="shared" ca="1" si="8"/>
        <v>39722.06</v>
      </c>
      <c r="N44" s="27">
        <f t="shared" ca="1" si="8"/>
        <v>52848.414999999994</v>
      </c>
      <c r="O44" s="27">
        <f t="shared" ca="1" si="8"/>
        <v>26680.294999999998</v>
      </c>
      <c r="P44" s="27">
        <f t="shared" ca="1" si="8"/>
        <v>25962.9925</v>
      </c>
      <c r="Q44" s="27">
        <f t="shared" ca="1" si="8"/>
        <v>23694.357500000002</v>
      </c>
      <c r="R44" s="28"/>
      <c r="S44" s="28"/>
      <c r="T44" s="28"/>
      <c r="U44" s="27">
        <f t="shared" ca="1" si="6"/>
        <v>12395.0975</v>
      </c>
      <c r="V44" s="27">
        <f t="shared" ca="1" si="6"/>
        <v>3462.9875000000002</v>
      </c>
      <c r="W44" s="25">
        <f t="shared" si="4"/>
        <v>156</v>
      </c>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row>
    <row r="45" spans="1:85" x14ac:dyDescent="0.3">
      <c r="A45" s="24">
        <v>1990</v>
      </c>
      <c r="B45" s="27">
        <f t="shared" ca="1" si="9"/>
        <v>873744.04249999998</v>
      </c>
      <c r="C45" s="28"/>
      <c r="D45" s="27">
        <f t="shared" ca="1" si="8"/>
        <v>27232.435000000001</v>
      </c>
      <c r="E45" s="27">
        <f t="shared" ca="1" si="8"/>
        <v>99979.62</v>
      </c>
      <c r="F45" s="27">
        <f t="shared" ca="1" si="8"/>
        <v>231013.98</v>
      </c>
      <c r="G45" s="27">
        <f t="shared" ca="1" si="8"/>
        <v>54607.987500000003</v>
      </c>
      <c r="H45" s="27">
        <f t="shared" ca="1" si="8"/>
        <v>40260.54</v>
      </c>
      <c r="I45" s="27">
        <f t="shared" ca="1" si="8"/>
        <v>30319.675000000003</v>
      </c>
      <c r="J45" s="27">
        <f t="shared" ca="1" si="8"/>
        <v>82194.145000000004</v>
      </c>
      <c r="K45" s="27">
        <f t="shared" ca="1" si="8"/>
        <v>77396.28</v>
      </c>
      <c r="L45" s="27">
        <f t="shared" ca="1" si="8"/>
        <v>23864.665000000001</v>
      </c>
      <c r="M45" s="27">
        <f t="shared" ca="1" si="8"/>
        <v>43063.460000000006</v>
      </c>
      <c r="N45" s="27">
        <f t="shared" ca="1" si="8"/>
        <v>56266.490000000005</v>
      </c>
      <c r="O45" s="27">
        <f t="shared" ca="1" si="8"/>
        <v>32170.397500000003</v>
      </c>
      <c r="P45" s="27">
        <f t="shared" ca="1" si="8"/>
        <v>28731.272499999999</v>
      </c>
      <c r="Q45" s="27">
        <f t="shared" ca="1" si="8"/>
        <v>25731.674999999999</v>
      </c>
      <c r="R45" s="28"/>
      <c r="S45" s="28"/>
      <c r="T45" s="28"/>
      <c r="U45" s="27">
        <f t="shared" ref="U45:V64" ca="1" si="10">AVERAGE(OFFSET(U$77,$W45,0,4,1))</f>
        <v>13848.96</v>
      </c>
      <c r="V45" s="27">
        <f t="shared" ca="1" si="10"/>
        <v>3804.0524999999998</v>
      </c>
      <c r="W45" s="25">
        <f t="shared" si="4"/>
        <v>160</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row>
    <row r="46" spans="1:85" x14ac:dyDescent="0.3">
      <c r="A46" s="24">
        <v>1991</v>
      </c>
      <c r="B46" s="27">
        <f t="shared" ca="1" si="9"/>
        <v>909603.4850000001</v>
      </c>
      <c r="C46" s="28"/>
      <c r="D46" s="27">
        <f t="shared" ref="D46:Q55" ca="1" si="11">AVERAGE(OFFSET(D$77,$W46,0,4,1))</f>
        <v>27071.495000000003</v>
      </c>
      <c r="E46" s="27">
        <f t="shared" ca="1" si="11"/>
        <v>104026.8425</v>
      </c>
      <c r="F46" s="27">
        <f t="shared" ca="1" si="11"/>
        <v>235490.6925</v>
      </c>
      <c r="G46" s="27">
        <f t="shared" ca="1" si="11"/>
        <v>56617.38</v>
      </c>
      <c r="H46" s="27">
        <f t="shared" ca="1" si="11"/>
        <v>43058.092499999999</v>
      </c>
      <c r="I46" s="27">
        <f t="shared" ca="1" si="11"/>
        <v>32098.847500000003</v>
      </c>
      <c r="J46" s="27">
        <f t="shared" ca="1" si="11"/>
        <v>85368.494999999995</v>
      </c>
      <c r="K46" s="27">
        <f t="shared" ca="1" si="11"/>
        <v>78595.632500000007</v>
      </c>
      <c r="L46" s="27">
        <f t="shared" ca="1" si="11"/>
        <v>24969.127500000002</v>
      </c>
      <c r="M46" s="27">
        <f t="shared" ca="1" si="11"/>
        <v>46613.747499999998</v>
      </c>
      <c r="N46" s="27">
        <f t="shared" ca="1" si="11"/>
        <v>58562.3675</v>
      </c>
      <c r="O46" s="27">
        <f t="shared" ca="1" si="11"/>
        <v>35467.042499999996</v>
      </c>
      <c r="P46" s="27">
        <f t="shared" ca="1" si="11"/>
        <v>31655.467499999999</v>
      </c>
      <c r="Q46" s="27">
        <f t="shared" ca="1" si="11"/>
        <v>27237.644999999997</v>
      </c>
      <c r="R46" s="28"/>
      <c r="S46" s="28"/>
      <c r="T46" s="28"/>
      <c r="U46" s="27">
        <f t="shared" ca="1" si="10"/>
        <v>15028.4475</v>
      </c>
      <c r="V46" s="27">
        <f t="shared" ca="1" si="10"/>
        <v>4130.665</v>
      </c>
      <c r="W46" s="25">
        <f t="shared" si="4"/>
        <v>164</v>
      </c>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1:85" x14ac:dyDescent="0.3">
      <c r="A47" s="24">
        <v>1992</v>
      </c>
      <c r="B47" s="27">
        <f t="shared" ca="1" si="9"/>
        <v>936922.38749999995</v>
      </c>
      <c r="C47" s="28"/>
      <c r="D47" s="27">
        <f t="shared" ca="1" si="11"/>
        <v>27019.7575</v>
      </c>
      <c r="E47" s="27">
        <f t="shared" ca="1" si="11"/>
        <v>109046.10750000001</v>
      </c>
      <c r="F47" s="27">
        <f t="shared" ca="1" si="11"/>
        <v>236961.01749999999</v>
      </c>
      <c r="G47" s="27">
        <f t="shared" ca="1" si="11"/>
        <v>59417.652499999997</v>
      </c>
      <c r="H47" s="27">
        <f t="shared" ca="1" si="11"/>
        <v>46177.772499999999</v>
      </c>
      <c r="I47" s="27">
        <f t="shared" ca="1" si="11"/>
        <v>32373.807499999999</v>
      </c>
      <c r="J47" s="27">
        <f t="shared" ca="1" si="11"/>
        <v>87743.337499999994</v>
      </c>
      <c r="K47" s="27">
        <f t="shared" ca="1" si="11"/>
        <v>80648.597500000003</v>
      </c>
      <c r="L47" s="27">
        <f t="shared" ca="1" si="11"/>
        <v>25926.3125</v>
      </c>
      <c r="M47" s="27">
        <f t="shared" ca="1" si="11"/>
        <v>50038.36</v>
      </c>
      <c r="N47" s="27">
        <f t="shared" ca="1" si="11"/>
        <v>59426.892499999994</v>
      </c>
      <c r="O47" s="27">
        <f t="shared" ca="1" si="11"/>
        <v>36232.142500000002</v>
      </c>
      <c r="P47" s="27">
        <f t="shared" ca="1" si="11"/>
        <v>33815.017499999994</v>
      </c>
      <c r="Q47" s="27">
        <f t="shared" ca="1" si="11"/>
        <v>28254.607499999998</v>
      </c>
      <c r="R47" s="28"/>
      <c r="S47" s="28"/>
      <c r="T47" s="28"/>
      <c r="U47" s="27">
        <f t="shared" ca="1" si="10"/>
        <v>15695.612499999999</v>
      </c>
      <c r="V47" s="27">
        <f t="shared" ca="1" si="10"/>
        <v>4393.6125000000002</v>
      </c>
      <c r="W47" s="25">
        <f t="shared" si="4"/>
        <v>168</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x14ac:dyDescent="0.3">
      <c r="A48" s="24">
        <v>1993</v>
      </c>
      <c r="B48" s="27">
        <f t="shared" ca="1" si="9"/>
        <v>956672.92999999993</v>
      </c>
      <c r="C48" s="28"/>
      <c r="D48" s="27">
        <f t="shared" ca="1" si="11"/>
        <v>27375.395</v>
      </c>
      <c r="E48" s="27">
        <f t="shared" ca="1" si="11"/>
        <v>112364.88499999999</v>
      </c>
      <c r="F48" s="27">
        <f t="shared" ca="1" si="11"/>
        <v>236358.91</v>
      </c>
      <c r="G48" s="27">
        <f t="shared" ca="1" si="11"/>
        <v>61392.152499999997</v>
      </c>
      <c r="H48" s="27">
        <f t="shared" ca="1" si="11"/>
        <v>49637.64</v>
      </c>
      <c r="I48" s="27">
        <f t="shared" ca="1" si="11"/>
        <v>32823.902499999997</v>
      </c>
      <c r="J48" s="27">
        <f t="shared" ca="1" si="11"/>
        <v>90007.01</v>
      </c>
      <c r="K48" s="27">
        <f t="shared" ca="1" si="11"/>
        <v>83173.565000000002</v>
      </c>
      <c r="L48" s="27">
        <f t="shared" ca="1" si="11"/>
        <v>26377.8475</v>
      </c>
      <c r="M48" s="27">
        <f t="shared" ca="1" si="11"/>
        <v>52662.0075</v>
      </c>
      <c r="N48" s="27">
        <f t="shared" ca="1" si="11"/>
        <v>59315.854999999996</v>
      </c>
      <c r="O48" s="27">
        <f t="shared" ca="1" si="11"/>
        <v>36437.667499999996</v>
      </c>
      <c r="P48" s="27">
        <f t="shared" ca="1" si="11"/>
        <v>34989.65</v>
      </c>
      <c r="Q48" s="27">
        <f t="shared" ca="1" si="11"/>
        <v>29157.5625</v>
      </c>
      <c r="R48" s="28"/>
      <c r="S48" s="28"/>
      <c r="T48" s="28"/>
      <c r="U48" s="27">
        <f t="shared" ca="1" si="10"/>
        <v>16246.122499999999</v>
      </c>
      <c r="V48" s="27">
        <f t="shared" ca="1" si="10"/>
        <v>4558.3924999999999</v>
      </c>
      <c r="W48" s="25">
        <f t="shared" si="4"/>
        <v>172</v>
      </c>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x14ac:dyDescent="0.3">
      <c r="A49" s="24">
        <v>1994</v>
      </c>
      <c r="B49" s="27">
        <f t="shared" ca="1" si="9"/>
        <v>975630.86499999999</v>
      </c>
      <c r="C49" s="28"/>
      <c r="D49" s="27">
        <f t="shared" ca="1" si="11"/>
        <v>28108.5825</v>
      </c>
      <c r="E49" s="27">
        <f t="shared" ca="1" si="11"/>
        <v>113385.1275</v>
      </c>
      <c r="F49" s="27">
        <f t="shared" ca="1" si="11"/>
        <v>236143.14500000002</v>
      </c>
      <c r="G49" s="27">
        <f t="shared" ca="1" si="11"/>
        <v>62659.432500000003</v>
      </c>
      <c r="H49" s="27">
        <f t="shared" ca="1" si="11"/>
        <v>52870.31</v>
      </c>
      <c r="I49" s="27">
        <f t="shared" ca="1" si="11"/>
        <v>33398.014999999999</v>
      </c>
      <c r="J49" s="27">
        <f t="shared" ca="1" si="11"/>
        <v>92273.91750000001</v>
      </c>
      <c r="K49" s="27">
        <f t="shared" ca="1" si="11"/>
        <v>86397.182499999995</v>
      </c>
      <c r="L49" s="27">
        <f t="shared" ca="1" si="11"/>
        <v>26323.2775</v>
      </c>
      <c r="M49" s="27">
        <f t="shared" ca="1" si="11"/>
        <v>56248.639999999992</v>
      </c>
      <c r="N49" s="27">
        <f t="shared" ca="1" si="11"/>
        <v>59363.767499999994</v>
      </c>
      <c r="O49" s="27">
        <f t="shared" ca="1" si="11"/>
        <v>37260.244999999995</v>
      </c>
      <c r="P49" s="27">
        <f t="shared" ca="1" si="11"/>
        <v>35470.5625</v>
      </c>
      <c r="Q49" s="27">
        <f t="shared" ca="1" si="11"/>
        <v>30225.174999999999</v>
      </c>
      <c r="R49" s="28"/>
      <c r="S49" s="28"/>
      <c r="T49" s="28"/>
      <c r="U49" s="27">
        <f t="shared" ca="1" si="10"/>
        <v>16845.830000000002</v>
      </c>
      <c r="V49" s="27">
        <f t="shared" ca="1" si="10"/>
        <v>4788.5674999999992</v>
      </c>
      <c r="W49" s="25">
        <f t="shared" si="4"/>
        <v>176</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x14ac:dyDescent="0.3">
      <c r="A50" s="24">
        <v>1995</v>
      </c>
      <c r="B50" s="27">
        <f t="shared" ca="1" si="9"/>
        <v>994777.12749999994</v>
      </c>
      <c r="C50" s="28"/>
      <c r="D50" s="27">
        <f t="shared" ca="1" si="11"/>
        <v>28577.987500000003</v>
      </c>
      <c r="E50" s="27">
        <f t="shared" ca="1" si="11"/>
        <v>113925.7375</v>
      </c>
      <c r="F50" s="27">
        <f t="shared" ca="1" si="11"/>
        <v>237244.50499999998</v>
      </c>
      <c r="G50" s="27">
        <f t="shared" ca="1" si="11"/>
        <v>62723.7425</v>
      </c>
      <c r="H50" s="27">
        <f t="shared" ca="1" si="11"/>
        <v>56050.375</v>
      </c>
      <c r="I50" s="27">
        <f t="shared" ca="1" si="11"/>
        <v>33584.729999999996</v>
      </c>
      <c r="J50" s="27">
        <f t="shared" ca="1" si="11"/>
        <v>95401.842499999999</v>
      </c>
      <c r="K50" s="27">
        <f t="shared" ca="1" si="11"/>
        <v>88474.45749999999</v>
      </c>
      <c r="L50" s="27">
        <f t="shared" ca="1" si="11"/>
        <v>27662.45</v>
      </c>
      <c r="M50" s="27">
        <f t="shared" ca="1" si="11"/>
        <v>60408.14499999999</v>
      </c>
      <c r="N50" s="27">
        <f t="shared" ca="1" si="11"/>
        <v>59579.205000000002</v>
      </c>
      <c r="O50" s="27">
        <f t="shared" ca="1" si="11"/>
        <v>37515.590000000004</v>
      </c>
      <c r="P50" s="27">
        <f t="shared" ca="1" si="11"/>
        <v>35674.225000000006</v>
      </c>
      <c r="Q50" s="27">
        <f t="shared" ca="1" si="11"/>
        <v>31353.079999999998</v>
      </c>
      <c r="R50" s="28"/>
      <c r="S50" s="28"/>
      <c r="T50" s="28"/>
      <c r="U50" s="27">
        <f t="shared" ca="1" si="10"/>
        <v>17697.064999999999</v>
      </c>
      <c r="V50" s="27">
        <f t="shared" ca="1" si="10"/>
        <v>4937.4949999999999</v>
      </c>
      <c r="W50" s="25">
        <f t="shared" si="4"/>
        <v>180</v>
      </c>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x14ac:dyDescent="0.3">
      <c r="A51" s="24">
        <v>1996</v>
      </c>
      <c r="B51" s="27">
        <f t="shared" ca="1" si="9"/>
        <v>1019572.0475</v>
      </c>
      <c r="C51" s="28"/>
      <c r="D51" s="27">
        <f t="shared" ca="1" si="11"/>
        <v>28850.982500000002</v>
      </c>
      <c r="E51" s="27">
        <f t="shared" ca="1" si="11"/>
        <v>114877.72749999999</v>
      </c>
      <c r="F51" s="27">
        <f t="shared" ca="1" si="11"/>
        <v>239764.97500000001</v>
      </c>
      <c r="G51" s="27">
        <f t="shared" ca="1" si="11"/>
        <v>61665.1875</v>
      </c>
      <c r="H51" s="27">
        <f t="shared" ca="1" si="11"/>
        <v>60215.537500000006</v>
      </c>
      <c r="I51" s="27">
        <f t="shared" ca="1" si="11"/>
        <v>33784.884999999995</v>
      </c>
      <c r="J51" s="27">
        <f t="shared" ca="1" si="11"/>
        <v>99004.91750000001</v>
      </c>
      <c r="K51" s="27">
        <f t="shared" ca="1" si="11"/>
        <v>89471.15</v>
      </c>
      <c r="L51" s="27">
        <f t="shared" ca="1" si="11"/>
        <v>29815.875</v>
      </c>
      <c r="M51" s="27">
        <f t="shared" ca="1" si="11"/>
        <v>66230.925000000003</v>
      </c>
      <c r="N51" s="27">
        <f t="shared" ca="1" si="11"/>
        <v>59706.3</v>
      </c>
      <c r="O51" s="27">
        <f t="shared" ca="1" si="11"/>
        <v>38063.272499999999</v>
      </c>
      <c r="P51" s="27">
        <f t="shared" ca="1" si="11"/>
        <v>36788.932500000003</v>
      </c>
      <c r="Q51" s="27">
        <f t="shared" ca="1" si="11"/>
        <v>32999.907500000001</v>
      </c>
      <c r="R51" s="28"/>
      <c r="S51" s="28"/>
      <c r="T51" s="28"/>
      <c r="U51" s="27">
        <f t="shared" ca="1" si="10"/>
        <v>18768.579999999998</v>
      </c>
      <c r="V51" s="27">
        <f t="shared" ca="1" si="10"/>
        <v>5271.0450000000001</v>
      </c>
      <c r="W51" s="25">
        <f t="shared" si="4"/>
        <v>184</v>
      </c>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x14ac:dyDescent="0.3">
      <c r="A52" s="24">
        <v>1997</v>
      </c>
      <c r="B52" s="27">
        <f t="shared" ca="1" si="9"/>
        <v>1051041.615</v>
      </c>
      <c r="C52" s="28"/>
      <c r="D52" s="27">
        <f t="shared" ca="1" si="11"/>
        <v>29569.932500000003</v>
      </c>
      <c r="E52" s="27">
        <f t="shared" ca="1" si="11"/>
        <v>116717.815</v>
      </c>
      <c r="F52" s="27">
        <f t="shared" ca="1" si="11"/>
        <v>241077.685</v>
      </c>
      <c r="G52" s="27">
        <f t="shared" ca="1" si="11"/>
        <v>60625.740000000005</v>
      </c>
      <c r="H52" s="27">
        <f t="shared" ca="1" si="11"/>
        <v>65910.107499999998</v>
      </c>
      <c r="I52" s="27">
        <f t="shared" ca="1" si="11"/>
        <v>34233.485000000001</v>
      </c>
      <c r="J52" s="27">
        <f t="shared" ca="1" si="11"/>
        <v>103454.27249999999</v>
      </c>
      <c r="K52" s="27">
        <f t="shared" ca="1" si="11"/>
        <v>93538.972500000003</v>
      </c>
      <c r="L52" s="27">
        <f t="shared" ca="1" si="11"/>
        <v>33562.645000000004</v>
      </c>
      <c r="M52" s="27">
        <f t="shared" ca="1" si="11"/>
        <v>70917.44249999999</v>
      </c>
      <c r="N52" s="27">
        <f t="shared" ca="1" si="11"/>
        <v>61135.439999999995</v>
      </c>
      <c r="O52" s="27">
        <f t="shared" ca="1" si="11"/>
        <v>38075.614999999998</v>
      </c>
      <c r="P52" s="27">
        <f t="shared" ca="1" si="11"/>
        <v>37514.1875</v>
      </c>
      <c r="Q52" s="27">
        <f t="shared" ca="1" si="11"/>
        <v>34995.552499999998</v>
      </c>
      <c r="R52" s="28"/>
      <c r="S52" s="28"/>
      <c r="T52" s="28"/>
      <c r="U52" s="27">
        <f t="shared" ca="1" si="10"/>
        <v>19241.21</v>
      </c>
      <c r="V52" s="27">
        <f t="shared" ca="1" si="10"/>
        <v>5571.625</v>
      </c>
      <c r="W52" s="25">
        <f t="shared" si="4"/>
        <v>188</v>
      </c>
      <c r="X52" s="27">
        <f t="shared" ref="X52:AG61" ca="1" si="12">AVERAGE(OFFSET(X$77,$W52,0,4,1))</f>
        <v>28724.075000000001</v>
      </c>
      <c r="Y52" s="27">
        <f t="shared" ca="1" si="12"/>
        <v>740.35250000000008</v>
      </c>
      <c r="Z52" s="27">
        <f t="shared" ca="1" si="12"/>
        <v>105.505</v>
      </c>
      <c r="AA52" s="27">
        <f t="shared" ca="1" si="12"/>
        <v>116717.815</v>
      </c>
      <c r="AB52" s="27">
        <f t="shared" ca="1" si="12"/>
        <v>29872.755000000005</v>
      </c>
      <c r="AC52" s="27">
        <f t="shared" ca="1" si="12"/>
        <v>7493.5124999999998</v>
      </c>
      <c r="AD52" s="27">
        <f t="shared" ca="1" si="12"/>
        <v>2568.4699999999998</v>
      </c>
      <c r="AE52" s="27">
        <f t="shared" ca="1" si="12"/>
        <v>5596.2150000000001</v>
      </c>
      <c r="AF52" s="27">
        <f t="shared" ca="1" si="12"/>
        <v>6902.45</v>
      </c>
      <c r="AG52" s="27">
        <f t="shared" ca="1" si="12"/>
        <v>5972.0225</v>
      </c>
      <c r="AH52" s="27">
        <f t="shared" ref="AH52:AQ61" ca="1" si="13">AVERAGE(OFFSET(AH$77,$W52,0,4,1))</f>
        <v>34565.202499999999</v>
      </c>
      <c r="AI52" s="27">
        <f t="shared" ca="1" si="13"/>
        <v>13124.9</v>
      </c>
      <c r="AJ52" s="27">
        <f t="shared" ca="1" si="13"/>
        <v>10635.092500000001</v>
      </c>
      <c r="AK52" s="27">
        <f t="shared" ca="1" si="13"/>
        <v>6765.7775000000001</v>
      </c>
      <c r="AL52" s="27">
        <f t="shared" ca="1" si="13"/>
        <v>19487.41</v>
      </c>
      <c r="AM52" s="27">
        <f t="shared" ca="1" si="13"/>
        <v>10909.785</v>
      </c>
      <c r="AN52" s="27">
        <f t="shared" ca="1" si="13"/>
        <v>17124.719999999998</v>
      </c>
      <c r="AO52" s="27">
        <f t="shared" ca="1" si="13"/>
        <v>5900.0325000000003</v>
      </c>
      <c r="AP52" s="27">
        <f t="shared" ca="1" si="13"/>
        <v>14571.137499999999</v>
      </c>
      <c r="AQ52" s="27">
        <f t="shared" ca="1" si="13"/>
        <v>28370.197499999998</v>
      </c>
      <c r="AR52" s="27">
        <f t="shared" ref="AR52:BE61" ca="1" si="14">AVERAGE(OFFSET(AR$77,$W52,0,4,1))</f>
        <v>11233.994999999999</v>
      </c>
      <c r="AS52" s="27">
        <f t="shared" ca="1" si="14"/>
        <v>4779.53</v>
      </c>
      <c r="AT52" s="27">
        <f t="shared" ca="1" si="14"/>
        <v>5204.4799999999996</v>
      </c>
      <c r="AU52" s="27">
        <f t="shared" ca="1" si="14"/>
        <v>60625.740000000005</v>
      </c>
      <c r="AV52" s="27">
        <f t="shared" ca="1" si="14"/>
        <v>37273.68</v>
      </c>
      <c r="AW52" s="27">
        <f t="shared" ca="1" si="14"/>
        <v>28636.424999999999</v>
      </c>
      <c r="AX52" s="27">
        <f t="shared" ca="1" si="14"/>
        <v>34233.485000000001</v>
      </c>
      <c r="AY52" s="27">
        <f t="shared" ca="1" si="14"/>
        <v>7238.8549999999996</v>
      </c>
      <c r="AZ52" s="27">
        <f t="shared" ca="1" si="14"/>
        <v>29256.942499999997</v>
      </c>
      <c r="BA52" s="27">
        <f t="shared" ca="1" si="14"/>
        <v>66958.474999999991</v>
      </c>
      <c r="BB52" s="27">
        <f t="shared" ca="1" si="14"/>
        <v>53499.64</v>
      </c>
      <c r="BC52" s="27">
        <f t="shared" ca="1" si="14"/>
        <v>10881.684999999999</v>
      </c>
      <c r="BD52" s="27">
        <f t="shared" ca="1" si="14"/>
        <v>13246.5825</v>
      </c>
      <c r="BE52" s="27">
        <f t="shared" ca="1" si="14"/>
        <v>15573.005000000001</v>
      </c>
      <c r="BF52" s="28"/>
      <c r="BG52" s="27">
        <f t="shared" ref="BG52:BP61" ca="1" si="15">AVERAGE(OFFSET(BG$77,$W52,0,4,1))</f>
        <v>33562.645000000004</v>
      </c>
      <c r="BH52" s="27">
        <f t="shared" ca="1" si="15"/>
        <v>11442.535</v>
      </c>
      <c r="BI52" s="27">
        <f t="shared" ca="1" si="15"/>
        <v>17570.489999999998</v>
      </c>
      <c r="BJ52" s="27">
        <f t="shared" ca="1" si="15"/>
        <v>32101.449999999997</v>
      </c>
      <c r="BK52" s="27">
        <f t="shared" ca="1" si="15"/>
        <v>9802.9724999999999</v>
      </c>
      <c r="BL52" s="27">
        <f t="shared" ca="1" si="15"/>
        <v>25511.987499999999</v>
      </c>
      <c r="BM52" s="27">
        <f t="shared" ca="1" si="15"/>
        <v>33213.17</v>
      </c>
      <c r="BN52" s="27">
        <f t="shared" ca="1" si="15"/>
        <v>2410.2849999999999</v>
      </c>
      <c r="BO52" s="27">
        <f t="shared" ca="1" si="15"/>
        <v>38075.614999999998</v>
      </c>
      <c r="BP52" s="27">
        <f t="shared" ca="1" si="15"/>
        <v>6358.6524999999992</v>
      </c>
      <c r="BQ52" s="27">
        <f t="shared" ref="BQ52:BX61" ca="1" si="16">AVERAGE(OFFSET(BQ$77,$W52,0,4,1))</f>
        <v>5995.9400000000005</v>
      </c>
      <c r="BR52" s="27">
        <f t="shared" ca="1" si="16"/>
        <v>21530.477500000001</v>
      </c>
      <c r="BS52" s="27">
        <f t="shared" ca="1" si="16"/>
        <v>1819.7749999999999</v>
      </c>
      <c r="BT52" s="27">
        <f t="shared" ca="1" si="16"/>
        <v>1809.3425</v>
      </c>
      <c r="BU52" s="27">
        <f t="shared" ca="1" si="16"/>
        <v>15117.377500000001</v>
      </c>
      <c r="BV52" s="27">
        <f t="shared" ca="1" si="16"/>
        <v>2470.5450000000001</v>
      </c>
      <c r="BW52" s="27">
        <f t="shared" ca="1" si="16"/>
        <v>3965.1625000000004</v>
      </c>
      <c r="BX52" s="27">
        <f t="shared" ca="1" si="16"/>
        <v>13442.467500000001</v>
      </c>
      <c r="BY52" s="28"/>
      <c r="BZ52" s="28"/>
      <c r="CA52" s="28"/>
      <c r="CB52" s="28"/>
      <c r="CC52" s="27">
        <f t="shared" ref="CC52:CG61" ca="1" si="17">AVERAGE(OFFSET(CC$77,$W52,0,4,1))</f>
        <v>16345.105</v>
      </c>
      <c r="CD52" s="27">
        <f t="shared" ca="1" si="17"/>
        <v>2896.1049999999996</v>
      </c>
      <c r="CE52" s="27">
        <f t="shared" ca="1" si="17"/>
        <v>1609.8049999999998</v>
      </c>
      <c r="CF52" s="27">
        <f t="shared" ca="1" si="17"/>
        <v>929.25</v>
      </c>
      <c r="CG52" s="27">
        <f t="shared" ca="1" si="17"/>
        <v>3032.5724999999998</v>
      </c>
    </row>
    <row r="53" spans="1:85" x14ac:dyDescent="0.3">
      <c r="A53" s="24">
        <v>1998</v>
      </c>
      <c r="B53" s="27">
        <f t="shared" ca="1" si="9"/>
        <v>1090180.27</v>
      </c>
      <c r="C53" s="28"/>
      <c r="D53" s="27">
        <f t="shared" ca="1" si="11"/>
        <v>29826.03</v>
      </c>
      <c r="E53" s="27">
        <f t="shared" ca="1" si="11"/>
        <v>120937.69749999999</v>
      </c>
      <c r="F53" s="27">
        <f t="shared" ca="1" si="11"/>
        <v>242752.38750000001</v>
      </c>
      <c r="G53" s="27">
        <f t="shared" ca="1" si="11"/>
        <v>61362.829999999994</v>
      </c>
      <c r="H53" s="27">
        <f t="shared" ca="1" si="11"/>
        <v>71395.967499999999</v>
      </c>
      <c r="I53" s="27">
        <f t="shared" ca="1" si="11"/>
        <v>35274.682500000003</v>
      </c>
      <c r="J53" s="27">
        <f t="shared" ca="1" si="11"/>
        <v>109528.965</v>
      </c>
      <c r="K53" s="27">
        <f t="shared" ca="1" si="11"/>
        <v>99612.59</v>
      </c>
      <c r="L53" s="27">
        <f t="shared" ca="1" si="11"/>
        <v>37314.89</v>
      </c>
      <c r="M53" s="27">
        <f t="shared" ca="1" si="11"/>
        <v>73278.514999999999</v>
      </c>
      <c r="N53" s="27">
        <f t="shared" ca="1" si="11"/>
        <v>64421.462500000001</v>
      </c>
      <c r="O53" s="27">
        <f t="shared" ca="1" si="11"/>
        <v>38230.770000000004</v>
      </c>
      <c r="P53" s="27">
        <f t="shared" ca="1" si="11"/>
        <v>37799.277500000004</v>
      </c>
      <c r="Q53" s="27">
        <f t="shared" ca="1" si="11"/>
        <v>37857.927500000005</v>
      </c>
      <c r="R53" s="28"/>
      <c r="S53" s="28"/>
      <c r="T53" s="28"/>
      <c r="U53" s="27">
        <f t="shared" ca="1" si="10"/>
        <v>19111.392499999998</v>
      </c>
      <c r="V53" s="27">
        <f t="shared" ca="1" si="10"/>
        <v>5853.9475000000002</v>
      </c>
      <c r="W53" s="25">
        <f t="shared" si="4"/>
        <v>192</v>
      </c>
      <c r="X53" s="27">
        <f t="shared" ca="1" si="12"/>
        <v>28974.55</v>
      </c>
      <c r="Y53" s="27">
        <f t="shared" ca="1" si="12"/>
        <v>687.43000000000006</v>
      </c>
      <c r="Z53" s="27">
        <f t="shared" ca="1" si="12"/>
        <v>164.05250000000001</v>
      </c>
      <c r="AA53" s="27">
        <f t="shared" ca="1" si="12"/>
        <v>120937.69749999999</v>
      </c>
      <c r="AB53" s="27">
        <f t="shared" ca="1" si="12"/>
        <v>30426.067499999997</v>
      </c>
      <c r="AC53" s="27">
        <f t="shared" ca="1" si="12"/>
        <v>7251.8975000000009</v>
      </c>
      <c r="AD53" s="27">
        <f t="shared" ca="1" si="12"/>
        <v>2641.3274999999999</v>
      </c>
      <c r="AE53" s="27">
        <f t="shared" ca="1" si="12"/>
        <v>5847.3874999999998</v>
      </c>
      <c r="AF53" s="27">
        <f t="shared" ca="1" si="12"/>
        <v>6878.3949999999995</v>
      </c>
      <c r="AG53" s="27">
        <f t="shared" ca="1" si="12"/>
        <v>5739.5725000000002</v>
      </c>
      <c r="AH53" s="27">
        <f t="shared" ca="1" si="13"/>
        <v>33534.472500000003</v>
      </c>
      <c r="AI53" s="27">
        <f t="shared" ca="1" si="13"/>
        <v>12823.237499999999</v>
      </c>
      <c r="AJ53" s="27">
        <f t="shared" ca="1" si="13"/>
        <v>10849.0075</v>
      </c>
      <c r="AK53" s="27">
        <f t="shared" ca="1" si="13"/>
        <v>6769.59</v>
      </c>
      <c r="AL53" s="27">
        <f t="shared" ca="1" si="13"/>
        <v>19325.34</v>
      </c>
      <c r="AM53" s="27">
        <f t="shared" ca="1" si="13"/>
        <v>11609.7075</v>
      </c>
      <c r="AN53" s="27">
        <f t="shared" ca="1" si="13"/>
        <v>17072.674999999999</v>
      </c>
      <c r="AO53" s="27">
        <f t="shared" ca="1" si="13"/>
        <v>6183.1774999999998</v>
      </c>
      <c r="AP53" s="27">
        <f t="shared" ca="1" si="13"/>
        <v>14739.842499999999</v>
      </c>
      <c r="AQ53" s="27">
        <f t="shared" ca="1" si="13"/>
        <v>29295.52</v>
      </c>
      <c r="AR53" s="27">
        <f t="shared" ca="1" si="14"/>
        <v>11440.135</v>
      </c>
      <c r="AS53" s="27">
        <f t="shared" ca="1" si="14"/>
        <v>4753.41</v>
      </c>
      <c r="AT53" s="27">
        <f t="shared" ca="1" si="14"/>
        <v>5571.6325000000006</v>
      </c>
      <c r="AU53" s="27">
        <f t="shared" ca="1" si="14"/>
        <v>61362.829999999994</v>
      </c>
      <c r="AV53" s="27">
        <f t="shared" ca="1" si="14"/>
        <v>40132.01</v>
      </c>
      <c r="AW53" s="27">
        <f t="shared" ca="1" si="14"/>
        <v>31263.9575</v>
      </c>
      <c r="AX53" s="27">
        <f t="shared" ca="1" si="14"/>
        <v>35274.682500000003</v>
      </c>
      <c r="AY53" s="27">
        <f t="shared" ca="1" si="14"/>
        <v>7883.0550000000003</v>
      </c>
      <c r="AZ53" s="27">
        <f t="shared" ca="1" si="14"/>
        <v>30799.480000000003</v>
      </c>
      <c r="BA53" s="27">
        <f t="shared" ca="1" si="14"/>
        <v>70846.427499999991</v>
      </c>
      <c r="BB53" s="27">
        <f t="shared" ca="1" si="14"/>
        <v>53688.585000000006</v>
      </c>
      <c r="BC53" s="27">
        <f t="shared" ca="1" si="14"/>
        <v>10201.579999999998</v>
      </c>
      <c r="BD53" s="27">
        <f t="shared" ca="1" si="14"/>
        <v>16251.1675</v>
      </c>
      <c r="BE53" s="27">
        <f t="shared" ca="1" si="14"/>
        <v>18775.337500000001</v>
      </c>
      <c r="BF53" s="28"/>
      <c r="BG53" s="27">
        <f t="shared" ca="1" si="15"/>
        <v>37314.89</v>
      </c>
      <c r="BH53" s="27">
        <f t="shared" ca="1" si="15"/>
        <v>11086.017500000002</v>
      </c>
      <c r="BI53" s="27">
        <f t="shared" ca="1" si="15"/>
        <v>18592.202499999999</v>
      </c>
      <c r="BJ53" s="27">
        <f t="shared" ca="1" si="15"/>
        <v>33080.877500000002</v>
      </c>
      <c r="BK53" s="27">
        <f t="shared" ca="1" si="15"/>
        <v>10519.4125</v>
      </c>
      <c r="BL53" s="27">
        <f t="shared" ca="1" si="15"/>
        <v>26614.872500000001</v>
      </c>
      <c r="BM53" s="27">
        <f t="shared" ca="1" si="15"/>
        <v>34985.164999999994</v>
      </c>
      <c r="BN53" s="27">
        <f t="shared" ca="1" si="15"/>
        <v>2821.4224999999997</v>
      </c>
      <c r="BO53" s="27">
        <f t="shared" ca="1" si="15"/>
        <v>38230.770000000004</v>
      </c>
      <c r="BP53" s="27">
        <f t="shared" ca="1" si="15"/>
        <v>7373.8924999999999</v>
      </c>
      <c r="BQ53" s="27">
        <f t="shared" ca="1" si="16"/>
        <v>6301.7500000000009</v>
      </c>
      <c r="BR53" s="27">
        <f t="shared" ca="1" si="16"/>
        <v>20753.07</v>
      </c>
      <c r="BS53" s="27">
        <f t="shared" ca="1" si="16"/>
        <v>1886.91</v>
      </c>
      <c r="BT53" s="27">
        <f t="shared" ca="1" si="16"/>
        <v>1483.6499999999999</v>
      </c>
      <c r="BU53" s="27">
        <f t="shared" ca="1" si="16"/>
        <v>16737.71</v>
      </c>
      <c r="BV53" s="27">
        <f t="shared" ca="1" si="16"/>
        <v>2539.7574999999997</v>
      </c>
      <c r="BW53" s="27">
        <f t="shared" ca="1" si="16"/>
        <v>4706.4050000000007</v>
      </c>
      <c r="BX53" s="27">
        <f t="shared" ca="1" si="16"/>
        <v>13874.057500000001</v>
      </c>
      <c r="BY53" s="28"/>
      <c r="BZ53" s="28"/>
      <c r="CA53" s="28"/>
      <c r="CB53" s="28"/>
      <c r="CC53" s="27">
        <f t="shared" ca="1" si="17"/>
        <v>16027.535</v>
      </c>
      <c r="CD53" s="27">
        <f t="shared" ca="1" si="17"/>
        <v>3083.8550000000005</v>
      </c>
      <c r="CE53" s="27">
        <f t="shared" ca="1" si="17"/>
        <v>1618.5825</v>
      </c>
      <c r="CF53" s="27">
        <f t="shared" ca="1" si="17"/>
        <v>1055.51</v>
      </c>
      <c r="CG53" s="27">
        <f t="shared" ca="1" si="17"/>
        <v>3179.8525</v>
      </c>
    </row>
    <row r="54" spans="1:85" x14ac:dyDescent="0.3">
      <c r="A54" s="24">
        <v>1999</v>
      </c>
      <c r="B54" s="27">
        <f t="shared" ca="1" si="9"/>
        <v>1127409.7450000001</v>
      </c>
      <c r="C54" s="28"/>
      <c r="D54" s="27">
        <f t="shared" ca="1" si="11"/>
        <v>29471.614999999998</v>
      </c>
      <c r="E54" s="27">
        <f t="shared" ca="1" si="11"/>
        <v>123629.6525</v>
      </c>
      <c r="F54" s="27">
        <f t="shared" ca="1" si="11"/>
        <v>242459.01500000001</v>
      </c>
      <c r="G54" s="27">
        <f t="shared" ca="1" si="11"/>
        <v>62396.305000000008</v>
      </c>
      <c r="H54" s="27">
        <f t="shared" ca="1" si="11"/>
        <v>76945.085000000006</v>
      </c>
      <c r="I54" s="27">
        <f t="shared" ca="1" si="11"/>
        <v>36767.705000000002</v>
      </c>
      <c r="J54" s="27">
        <f t="shared" ca="1" si="11"/>
        <v>115323.4175</v>
      </c>
      <c r="K54" s="27">
        <f t="shared" ca="1" si="11"/>
        <v>106124.755</v>
      </c>
      <c r="L54" s="27">
        <f t="shared" ca="1" si="11"/>
        <v>40366.549999999996</v>
      </c>
      <c r="M54" s="27">
        <f t="shared" ca="1" si="11"/>
        <v>76362.392500000002</v>
      </c>
      <c r="N54" s="27">
        <f t="shared" ca="1" si="11"/>
        <v>67983.527499999997</v>
      </c>
      <c r="O54" s="27">
        <f t="shared" ca="1" si="11"/>
        <v>38850.53</v>
      </c>
      <c r="P54" s="27">
        <f t="shared" ca="1" si="11"/>
        <v>38735.522499999999</v>
      </c>
      <c r="Q54" s="27">
        <f t="shared" ca="1" si="11"/>
        <v>40591.022499999999</v>
      </c>
      <c r="R54" s="28"/>
      <c r="S54" s="28"/>
      <c r="T54" s="28"/>
      <c r="U54" s="27">
        <f t="shared" ca="1" si="10"/>
        <v>19106.239999999998</v>
      </c>
      <c r="V54" s="27">
        <f t="shared" ca="1" si="10"/>
        <v>6030.46</v>
      </c>
      <c r="W54" s="25">
        <f t="shared" si="4"/>
        <v>196</v>
      </c>
      <c r="X54" s="27">
        <f t="shared" ca="1" si="12"/>
        <v>28631.915000000001</v>
      </c>
      <c r="Y54" s="27">
        <f t="shared" ca="1" si="12"/>
        <v>625.09250000000009</v>
      </c>
      <c r="Z54" s="27">
        <f t="shared" ca="1" si="12"/>
        <v>214.60749999999999</v>
      </c>
      <c r="AA54" s="27">
        <f t="shared" ca="1" si="12"/>
        <v>123629.6525</v>
      </c>
      <c r="AB54" s="27">
        <f t="shared" ca="1" si="12"/>
        <v>30815.512500000001</v>
      </c>
      <c r="AC54" s="27">
        <f t="shared" ca="1" si="12"/>
        <v>7015.18</v>
      </c>
      <c r="AD54" s="27">
        <f t="shared" ca="1" si="12"/>
        <v>2675.4625000000001</v>
      </c>
      <c r="AE54" s="27">
        <f t="shared" ca="1" si="12"/>
        <v>5886.7649999999994</v>
      </c>
      <c r="AF54" s="27">
        <f t="shared" ca="1" si="12"/>
        <v>6907.8474999999999</v>
      </c>
      <c r="AG54" s="27">
        <f t="shared" ca="1" si="12"/>
        <v>5521.732500000001</v>
      </c>
      <c r="AH54" s="27">
        <f t="shared" ca="1" si="13"/>
        <v>32367.2075</v>
      </c>
      <c r="AI54" s="27">
        <f t="shared" ca="1" si="13"/>
        <v>12578.664999999999</v>
      </c>
      <c r="AJ54" s="27">
        <f t="shared" ca="1" si="13"/>
        <v>11031.087500000001</v>
      </c>
      <c r="AK54" s="27">
        <f t="shared" ca="1" si="13"/>
        <v>6876.2974999999997</v>
      </c>
      <c r="AL54" s="27">
        <f t="shared" ca="1" si="13"/>
        <v>19098.702499999999</v>
      </c>
      <c r="AM54" s="27">
        <f t="shared" ca="1" si="13"/>
        <v>12273.28</v>
      </c>
      <c r="AN54" s="27">
        <f t="shared" ca="1" si="13"/>
        <v>16630.595000000001</v>
      </c>
      <c r="AO54" s="27">
        <f t="shared" ca="1" si="13"/>
        <v>6095.2674999999999</v>
      </c>
      <c r="AP54" s="27">
        <f t="shared" ca="1" si="13"/>
        <v>14653.41</v>
      </c>
      <c r="AQ54" s="27">
        <f t="shared" ca="1" si="13"/>
        <v>29856.55</v>
      </c>
      <c r="AR54" s="27">
        <f t="shared" ca="1" si="14"/>
        <v>11701.164999999999</v>
      </c>
      <c r="AS54" s="27">
        <f t="shared" ca="1" si="14"/>
        <v>4722.3549999999996</v>
      </c>
      <c r="AT54" s="27">
        <f t="shared" ca="1" si="14"/>
        <v>5751.9349999999995</v>
      </c>
      <c r="AU54" s="27">
        <f t="shared" ca="1" si="14"/>
        <v>62396.305000000008</v>
      </c>
      <c r="AV54" s="27">
        <f t="shared" ca="1" si="14"/>
        <v>43391.86</v>
      </c>
      <c r="AW54" s="27">
        <f t="shared" ca="1" si="14"/>
        <v>33553.222500000003</v>
      </c>
      <c r="AX54" s="27">
        <f t="shared" ca="1" si="14"/>
        <v>36767.705000000002</v>
      </c>
      <c r="AY54" s="27">
        <f t="shared" ca="1" si="14"/>
        <v>8563.7200000000012</v>
      </c>
      <c r="AZ54" s="27">
        <f t="shared" ca="1" si="14"/>
        <v>32447.612499999996</v>
      </c>
      <c r="BA54" s="27">
        <f t="shared" ca="1" si="14"/>
        <v>74312.087499999994</v>
      </c>
      <c r="BB54" s="27">
        <f t="shared" ca="1" si="14"/>
        <v>52972.637499999997</v>
      </c>
      <c r="BC54" s="27">
        <f t="shared" ca="1" si="14"/>
        <v>9649.0499999999993</v>
      </c>
      <c r="BD54" s="27">
        <f t="shared" ca="1" si="14"/>
        <v>19670.519999999997</v>
      </c>
      <c r="BE54" s="27">
        <f t="shared" ca="1" si="14"/>
        <v>22745.924999999999</v>
      </c>
      <c r="BF54" s="28"/>
      <c r="BG54" s="27">
        <f t="shared" ca="1" si="15"/>
        <v>40366.549999999996</v>
      </c>
      <c r="BH54" s="27">
        <f t="shared" ca="1" si="15"/>
        <v>10733.157499999999</v>
      </c>
      <c r="BI54" s="27">
        <f t="shared" ca="1" si="15"/>
        <v>19663.3675</v>
      </c>
      <c r="BJ54" s="27">
        <f t="shared" ca="1" si="15"/>
        <v>34847.494999999995</v>
      </c>
      <c r="BK54" s="27">
        <f t="shared" ca="1" si="15"/>
        <v>11118.377499999999</v>
      </c>
      <c r="BL54" s="27">
        <f t="shared" ca="1" si="15"/>
        <v>28066.600000000002</v>
      </c>
      <c r="BM54" s="27">
        <f t="shared" ca="1" si="15"/>
        <v>36733.267500000002</v>
      </c>
      <c r="BN54" s="27">
        <f t="shared" ca="1" si="15"/>
        <v>3183.6600000000003</v>
      </c>
      <c r="BO54" s="27">
        <f t="shared" ca="1" si="15"/>
        <v>38850.53</v>
      </c>
      <c r="BP54" s="27">
        <f t="shared" ca="1" si="15"/>
        <v>8460.3575000000019</v>
      </c>
      <c r="BQ54" s="27">
        <f t="shared" ca="1" si="16"/>
        <v>6462.7899999999991</v>
      </c>
      <c r="BR54" s="27">
        <f t="shared" ca="1" si="16"/>
        <v>20350.724999999999</v>
      </c>
      <c r="BS54" s="27">
        <f t="shared" ca="1" si="16"/>
        <v>2032.9449999999999</v>
      </c>
      <c r="BT54" s="27">
        <f t="shared" ca="1" si="16"/>
        <v>1428.7049999999999</v>
      </c>
      <c r="BU54" s="27">
        <f t="shared" ca="1" si="16"/>
        <v>18388.747499999998</v>
      </c>
      <c r="BV54" s="27">
        <f t="shared" ca="1" si="16"/>
        <v>2657.3525</v>
      </c>
      <c r="BW54" s="27">
        <f t="shared" ca="1" si="16"/>
        <v>5273.7275</v>
      </c>
      <c r="BX54" s="27">
        <f t="shared" ca="1" si="16"/>
        <v>14271.195</v>
      </c>
      <c r="BY54" s="28"/>
      <c r="BZ54" s="28"/>
      <c r="CA54" s="28"/>
      <c r="CB54" s="28"/>
      <c r="CC54" s="27">
        <f t="shared" ca="1" si="17"/>
        <v>15788.182500000001</v>
      </c>
      <c r="CD54" s="27">
        <f t="shared" ca="1" si="17"/>
        <v>3318.06</v>
      </c>
      <c r="CE54" s="27">
        <f t="shared" ca="1" si="17"/>
        <v>1632.8475000000001</v>
      </c>
      <c r="CF54" s="27">
        <f t="shared" ca="1" si="17"/>
        <v>1154.885</v>
      </c>
      <c r="CG54" s="27">
        <f t="shared" ca="1" si="17"/>
        <v>3242.7325000000001</v>
      </c>
    </row>
    <row r="55" spans="1:85" x14ac:dyDescent="0.3">
      <c r="A55" s="24">
        <v>2000</v>
      </c>
      <c r="B55" s="27">
        <f t="shared" ca="1" si="9"/>
        <v>1162969.7475000001</v>
      </c>
      <c r="C55" s="28"/>
      <c r="D55" s="27">
        <f t="shared" ca="1" si="11"/>
        <v>29132.667500000003</v>
      </c>
      <c r="E55" s="27">
        <f t="shared" ca="1" si="11"/>
        <v>122544.36</v>
      </c>
      <c r="F55" s="27">
        <f t="shared" ca="1" si="11"/>
        <v>241230.39249999999</v>
      </c>
      <c r="G55" s="27">
        <f t="shared" ca="1" si="11"/>
        <v>63378.045000000006</v>
      </c>
      <c r="H55" s="27">
        <f t="shared" ca="1" si="11"/>
        <v>83359.997499999998</v>
      </c>
      <c r="I55" s="27">
        <f t="shared" ca="1" si="11"/>
        <v>37999.317500000005</v>
      </c>
      <c r="J55" s="27">
        <f t="shared" ca="1" si="11"/>
        <v>120015.965</v>
      </c>
      <c r="K55" s="27">
        <f t="shared" ca="1" si="11"/>
        <v>112897.27750000001</v>
      </c>
      <c r="L55" s="27">
        <f t="shared" ca="1" si="11"/>
        <v>43424.277499999997</v>
      </c>
      <c r="M55" s="27">
        <f t="shared" ca="1" si="11"/>
        <v>83608.572499999995</v>
      </c>
      <c r="N55" s="27">
        <f t="shared" ca="1" si="11"/>
        <v>70354.132499999992</v>
      </c>
      <c r="O55" s="27">
        <f t="shared" ca="1" si="11"/>
        <v>40138.78</v>
      </c>
      <c r="P55" s="27">
        <f t="shared" ca="1" si="11"/>
        <v>39746.8125</v>
      </c>
      <c r="Q55" s="27">
        <f t="shared" ca="1" si="11"/>
        <v>43004.154999999999</v>
      </c>
      <c r="R55" s="28"/>
      <c r="S55" s="28"/>
      <c r="T55" s="28"/>
      <c r="U55" s="27">
        <f t="shared" ca="1" si="10"/>
        <v>19002.422499999997</v>
      </c>
      <c r="V55" s="27">
        <f t="shared" ca="1" si="10"/>
        <v>6241.0924999999997</v>
      </c>
      <c r="W55" s="25">
        <f t="shared" si="4"/>
        <v>200</v>
      </c>
      <c r="X55" s="27">
        <f t="shared" ca="1" si="12"/>
        <v>28259.035000000003</v>
      </c>
      <c r="Y55" s="27">
        <f t="shared" ca="1" si="12"/>
        <v>597.83249999999998</v>
      </c>
      <c r="Z55" s="27">
        <f t="shared" ca="1" si="12"/>
        <v>275.80500000000001</v>
      </c>
      <c r="AA55" s="27">
        <f t="shared" ca="1" si="12"/>
        <v>122544.36</v>
      </c>
      <c r="AB55" s="27">
        <f t="shared" ca="1" si="12"/>
        <v>30968.317500000001</v>
      </c>
      <c r="AC55" s="27">
        <f t="shared" ca="1" si="12"/>
        <v>6766.01</v>
      </c>
      <c r="AD55" s="27">
        <f t="shared" ca="1" si="12"/>
        <v>2626.3125</v>
      </c>
      <c r="AE55" s="27">
        <f t="shared" ca="1" si="12"/>
        <v>5886.375</v>
      </c>
      <c r="AF55" s="27">
        <f t="shared" ca="1" si="12"/>
        <v>7015.5524999999998</v>
      </c>
      <c r="AG55" s="27">
        <f t="shared" ca="1" si="12"/>
        <v>5271.04</v>
      </c>
      <c r="AH55" s="27">
        <f t="shared" ca="1" si="13"/>
        <v>31589.817500000001</v>
      </c>
      <c r="AI55" s="27">
        <f t="shared" ca="1" si="13"/>
        <v>12385.96</v>
      </c>
      <c r="AJ55" s="27">
        <f t="shared" ca="1" si="13"/>
        <v>11122.995000000001</v>
      </c>
      <c r="AK55" s="27">
        <f t="shared" ca="1" si="13"/>
        <v>7032.1550000000007</v>
      </c>
      <c r="AL55" s="27">
        <f t="shared" ca="1" si="13"/>
        <v>18677.6525</v>
      </c>
      <c r="AM55" s="27">
        <f t="shared" ca="1" si="13"/>
        <v>12726.202499999999</v>
      </c>
      <c r="AN55" s="27">
        <f t="shared" ca="1" si="13"/>
        <v>16326.272499999999</v>
      </c>
      <c r="AO55" s="27">
        <f t="shared" ca="1" si="13"/>
        <v>5918.6849999999995</v>
      </c>
      <c r="AP55" s="27">
        <f t="shared" ca="1" si="13"/>
        <v>14475.945</v>
      </c>
      <c r="AQ55" s="27">
        <f t="shared" ca="1" si="13"/>
        <v>30076.682499999999</v>
      </c>
      <c r="AR55" s="27">
        <f t="shared" ca="1" si="14"/>
        <v>11823.682499999999</v>
      </c>
      <c r="AS55" s="27">
        <f t="shared" ca="1" si="14"/>
        <v>4651.1374999999998</v>
      </c>
      <c r="AT55" s="27">
        <f t="shared" ca="1" si="14"/>
        <v>5889.6</v>
      </c>
      <c r="AU55" s="27">
        <f t="shared" ca="1" si="14"/>
        <v>63378.045000000006</v>
      </c>
      <c r="AV55" s="27">
        <f t="shared" ca="1" si="14"/>
        <v>47544.782500000001</v>
      </c>
      <c r="AW55" s="27">
        <f t="shared" ca="1" si="14"/>
        <v>35815.217499999999</v>
      </c>
      <c r="AX55" s="27">
        <f t="shared" ca="1" si="14"/>
        <v>37999.317500000005</v>
      </c>
      <c r="AY55" s="27">
        <f t="shared" ca="1" si="14"/>
        <v>9154.0650000000005</v>
      </c>
      <c r="AZ55" s="27">
        <f t="shared" ca="1" si="14"/>
        <v>33667.479999999996</v>
      </c>
      <c r="BA55" s="27">
        <f t="shared" ca="1" si="14"/>
        <v>77194.417499999996</v>
      </c>
      <c r="BB55" s="27">
        <f t="shared" ca="1" si="14"/>
        <v>53014.525000000001</v>
      </c>
      <c r="BC55" s="27">
        <f t="shared" ca="1" si="14"/>
        <v>9127.5450000000001</v>
      </c>
      <c r="BD55" s="27">
        <f t="shared" ca="1" si="14"/>
        <v>21785.412499999999</v>
      </c>
      <c r="BE55" s="27">
        <f t="shared" ca="1" si="14"/>
        <v>27501.59</v>
      </c>
      <c r="BF55" s="28"/>
      <c r="BG55" s="27">
        <f t="shared" ca="1" si="15"/>
        <v>43424.277499999997</v>
      </c>
      <c r="BH55" s="27">
        <f t="shared" ca="1" si="15"/>
        <v>10577.487499999999</v>
      </c>
      <c r="BI55" s="27">
        <f t="shared" ca="1" si="15"/>
        <v>20518.560000000001</v>
      </c>
      <c r="BJ55" s="27">
        <f t="shared" ca="1" si="15"/>
        <v>40400.8675</v>
      </c>
      <c r="BK55" s="27">
        <f t="shared" ca="1" si="15"/>
        <v>12111.649999999998</v>
      </c>
      <c r="BL55" s="27">
        <f t="shared" ca="1" si="15"/>
        <v>28789.9175</v>
      </c>
      <c r="BM55" s="27">
        <f t="shared" ca="1" si="15"/>
        <v>37830.737500000003</v>
      </c>
      <c r="BN55" s="27">
        <f t="shared" ca="1" si="15"/>
        <v>3733.4824999999996</v>
      </c>
      <c r="BO55" s="27">
        <f t="shared" ca="1" si="15"/>
        <v>40138.78</v>
      </c>
      <c r="BP55" s="27">
        <f t="shared" ca="1" si="15"/>
        <v>9470.8050000000003</v>
      </c>
      <c r="BQ55" s="27">
        <f t="shared" ca="1" si="16"/>
        <v>6572.2049999999999</v>
      </c>
      <c r="BR55" s="27">
        <f t="shared" ca="1" si="16"/>
        <v>20034.079999999998</v>
      </c>
      <c r="BS55" s="27">
        <f t="shared" ca="1" si="16"/>
        <v>2165.1224999999999</v>
      </c>
      <c r="BT55" s="27">
        <f t="shared" ca="1" si="16"/>
        <v>1504.6000000000001</v>
      </c>
      <c r="BU55" s="27">
        <f t="shared" ca="1" si="16"/>
        <v>20130.620000000003</v>
      </c>
      <c r="BV55" s="27">
        <f t="shared" ca="1" si="16"/>
        <v>2654.665</v>
      </c>
      <c r="BW55" s="27">
        <f t="shared" ca="1" si="16"/>
        <v>5642.09</v>
      </c>
      <c r="BX55" s="27">
        <f t="shared" ca="1" si="16"/>
        <v>14576.78</v>
      </c>
      <c r="BY55" s="28"/>
      <c r="BZ55" s="28"/>
      <c r="CA55" s="28"/>
      <c r="CB55" s="28"/>
      <c r="CC55" s="27">
        <f t="shared" ca="1" si="17"/>
        <v>15478.914999999999</v>
      </c>
      <c r="CD55" s="27">
        <f t="shared" ca="1" si="17"/>
        <v>3523.51</v>
      </c>
      <c r="CE55" s="27">
        <f t="shared" ca="1" si="17"/>
        <v>1659.2650000000001</v>
      </c>
      <c r="CF55" s="27">
        <f t="shared" ca="1" si="17"/>
        <v>1270.9749999999999</v>
      </c>
      <c r="CG55" s="27">
        <f t="shared" ca="1" si="17"/>
        <v>3310.85</v>
      </c>
    </row>
    <row r="56" spans="1:85" x14ac:dyDescent="0.3">
      <c r="A56" s="24">
        <v>2001</v>
      </c>
      <c r="B56" s="27">
        <f t="shared" ca="1" si="9"/>
        <v>1197146.06</v>
      </c>
      <c r="C56" s="28"/>
      <c r="D56" s="27">
        <f t="shared" ref="D56:Q65" ca="1" si="18">AVERAGE(OFFSET(D$77,$W56,0,4,1))</f>
        <v>29269.370000000003</v>
      </c>
      <c r="E56" s="27">
        <f t="shared" ca="1" si="18"/>
        <v>122093.1675</v>
      </c>
      <c r="F56" s="27">
        <f t="shared" ca="1" si="18"/>
        <v>239236.60749999998</v>
      </c>
      <c r="G56" s="27">
        <f t="shared" ca="1" si="18"/>
        <v>63483.0625</v>
      </c>
      <c r="H56" s="27">
        <f t="shared" ca="1" si="18"/>
        <v>86684.032500000001</v>
      </c>
      <c r="I56" s="27">
        <f t="shared" ca="1" si="18"/>
        <v>39975.592499999999</v>
      </c>
      <c r="J56" s="27">
        <f t="shared" ca="1" si="18"/>
        <v>123293.37</v>
      </c>
      <c r="K56" s="27">
        <f t="shared" ca="1" si="18"/>
        <v>122791.63249999999</v>
      </c>
      <c r="L56" s="27">
        <f t="shared" ca="1" si="18"/>
        <v>44602.600000000006</v>
      </c>
      <c r="M56" s="27">
        <f t="shared" ca="1" si="18"/>
        <v>91182.55</v>
      </c>
      <c r="N56" s="27">
        <f t="shared" ca="1" si="18"/>
        <v>73098.834999999992</v>
      </c>
      <c r="O56" s="27">
        <f t="shared" ca="1" si="18"/>
        <v>42202.767500000002</v>
      </c>
      <c r="P56" s="27">
        <f t="shared" ca="1" si="18"/>
        <v>41011.245000000003</v>
      </c>
      <c r="Q56" s="27">
        <f t="shared" ca="1" si="18"/>
        <v>45240.467499999999</v>
      </c>
      <c r="R56" s="28"/>
      <c r="S56" s="28"/>
      <c r="T56" s="28"/>
      <c r="U56" s="27">
        <f t="shared" ca="1" si="10"/>
        <v>18814.752499999999</v>
      </c>
      <c r="V56" s="27">
        <f t="shared" ca="1" si="10"/>
        <v>6684.1975000000002</v>
      </c>
      <c r="W56" s="25">
        <f t="shared" si="4"/>
        <v>204</v>
      </c>
      <c r="X56" s="27">
        <f t="shared" ca="1" si="12"/>
        <v>28378.0975</v>
      </c>
      <c r="Y56" s="27">
        <f t="shared" ca="1" si="12"/>
        <v>596.93500000000006</v>
      </c>
      <c r="Z56" s="27">
        <f t="shared" ca="1" si="12"/>
        <v>294.33249999999998</v>
      </c>
      <c r="AA56" s="27">
        <f t="shared" ca="1" si="12"/>
        <v>122093.1675</v>
      </c>
      <c r="AB56" s="27">
        <f t="shared" ca="1" si="12"/>
        <v>30973.855</v>
      </c>
      <c r="AC56" s="27">
        <f t="shared" ca="1" si="12"/>
        <v>6484.1650000000009</v>
      </c>
      <c r="AD56" s="27">
        <f t="shared" ca="1" si="12"/>
        <v>2612.4225000000001</v>
      </c>
      <c r="AE56" s="27">
        <f t="shared" ca="1" si="12"/>
        <v>5829.4</v>
      </c>
      <c r="AF56" s="27">
        <f t="shared" ca="1" si="12"/>
        <v>7085.335</v>
      </c>
      <c r="AG56" s="27">
        <f t="shared" ca="1" si="12"/>
        <v>5092.04</v>
      </c>
      <c r="AH56" s="27">
        <f t="shared" ca="1" si="13"/>
        <v>30803.9725</v>
      </c>
      <c r="AI56" s="27">
        <f t="shared" ca="1" si="13"/>
        <v>12179.965</v>
      </c>
      <c r="AJ56" s="27">
        <f t="shared" ca="1" si="13"/>
        <v>11034.827499999999</v>
      </c>
      <c r="AK56" s="27">
        <f t="shared" ca="1" si="13"/>
        <v>7114.1399999999994</v>
      </c>
      <c r="AL56" s="27">
        <f t="shared" ca="1" si="13"/>
        <v>18239.27</v>
      </c>
      <c r="AM56" s="27">
        <f t="shared" ca="1" si="13"/>
        <v>12920.9</v>
      </c>
      <c r="AN56" s="27">
        <f t="shared" ca="1" si="13"/>
        <v>16247.1875</v>
      </c>
      <c r="AO56" s="27">
        <f t="shared" ca="1" si="13"/>
        <v>5944.7875000000004</v>
      </c>
      <c r="AP56" s="27">
        <f t="shared" ca="1" si="13"/>
        <v>14154.9825</v>
      </c>
      <c r="AQ56" s="27">
        <f t="shared" ca="1" si="13"/>
        <v>30076.787500000002</v>
      </c>
      <c r="AR56" s="27">
        <f t="shared" ca="1" si="14"/>
        <v>11758.85</v>
      </c>
      <c r="AS56" s="27">
        <f t="shared" ca="1" si="14"/>
        <v>4545.5249999999996</v>
      </c>
      <c r="AT56" s="27">
        <f t="shared" ca="1" si="14"/>
        <v>6138.1975000000002</v>
      </c>
      <c r="AU56" s="27">
        <f t="shared" ca="1" si="14"/>
        <v>63483.0625</v>
      </c>
      <c r="AV56" s="27">
        <f t="shared" ca="1" si="14"/>
        <v>48920.662499999999</v>
      </c>
      <c r="AW56" s="27">
        <f t="shared" ca="1" si="14"/>
        <v>37763.372499999998</v>
      </c>
      <c r="AX56" s="27">
        <f t="shared" ca="1" si="14"/>
        <v>39975.592499999999</v>
      </c>
      <c r="AY56" s="27">
        <f t="shared" ca="1" si="14"/>
        <v>9479.41</v>
      </c>
      <c r="AZ56" s="27">
        <f t="shared" ca="1" si="14"/>
        <v>34528.44</v>
      </c>
      <c r="BA56" s="27">
        <f t="shared" ca="1" si="14"/>
        <v>79285.517500000002</v>
      </c>
      <c r="BB56" s="27">
        <f t="shared" ca="1" si="14"/>
        <v>53831.515000000007</v>
      </c>
      <c r="BC56" s="27">
        <f t="shared" ca="1" si="14"/>
        <v>8718.7224999999999</v>
      </c>
      <c r="BD56" s="27">
        <f t="shared" ca="1" si="14"/>
        <v>24573.022499999999</v>
      </c>
      <c r="BE56" s="27">
        <f t="shared" ca="1" si="14"/>
        <v>33658.092499999999</v>
      </c>
      <c r="BF56" s="28"/>
      <c r="BG56" s="27">
        <f t="shared" ca="1" si="15"/>
        <v>44602.600000000006</v>
      </c>
      <c r="BH56" s="27">
        <f t="shared" ca="1" si="15"/>
        <v>10398.2925</v>
      </c>
      <c r="BI56" s="27">
        <f t="shared" ca="1" si="15"/>
        <v>21295.96</v>
      </c>
      <c r="BJ56" s="27">
        <f t="shared" ca="1" si="15"/>
        <v>45873.805</v>
      </c>
      <c r="BK56" s="27">
        <f t="shared" ca="1" si="15"/>
        <v>13614.49</v>
      </c>
      <c r="BL56" s="27">
        <f t="shared" ca="1" si="15"/>
        <v>29404.4925</v>
      </c>
      <c r="BM56" s="27">
        <f t="shared" ca="1" si="15"/>
        <v>39295.112500000003</v>
      </c>
      <c r="BN56" s="27">
        <f t="shared" ca="1" si="15"/>
        <v>4399.2275</v>
      </c>
      <c r="BO56" s="27">
        <f t="shared" ca="1" si="15"/>
        <v>42202.767500000002</v>
      </c>
      <c r="BP56" s="27">
        <f t="shared" ca="1" si="15"/>
        <v>10278.645</v>
      </c>
      <c r="BQ56" s="27">
        <f t="shared" ca="1" si="16"/>
        <v>6962.5950000000012</v>
      </c>
      <c r="BR56" s="27">
        <f t="shared" ca="1" si="16"/>
        <v>19755.28</v>
      </c>
      <c r="BS56" s="27">
        <f t="shared" ca="1" si="16"/>
        <v>2361.9724999999999</v>
      </c>
      <c r="BT56" s="27">
        <f t="shared" ca="1" si="16"/>
        <v>1652.7574999999999</v>
      </c>
      <c r="BU56" s="27">
        <f t="shared" ca="1" si="16"/>
        <v>21699.482499999998</v>
      </c>
      <c r="BV56" s="27">
        <f t="shared" ca="1" si="16"/>
        <v>2658.1350000000002</v>
      </c>
      <c r="BW56" s="27">
        <f t="shared" ca="1" si="16"/>
        <v>5957.41</v>
      </c>
      <c r="BX56" s="27">
        <f t="shared" ca="1" si="16"/>
        <v>14925.439999999999</v>
      </c>
      <c r="BY56" s="28"/>
      <c r="BZ56" s="28"/>
      <c r="CA56" s="28"/>
      <c r="CB56" s="28"/>
      <c r="CC56" s="27">
        <f t="shared" ca="1" si="17"/>
        <v>15064.935000000001</v>
      </c>
      <c r="CD56" s="27">
        <f t="shared" ca="1" si="17"/>
        <v>3749.8175000000001</v>
      </c>
      <c r="CE56" s="27">
        <f t="shared" ca="1" si="17"/>
        <v>1667.7024999999999</v>
      </c>
      <c r="CF56" s="27">
        <f t="shared" ca="1" si="17"/>
        <v>1251.1424999999999</v>
      </c>
      <c r="CG56" s="27">
        <f t="shared" ca="1" si="17"/>
        <v>3765.3575000000001</v>
      </c>
    </row>
    <row r="57" spans="1:85" x14ac:dyDescent="0.3">
      <c r="A57" s="24">
        <v>2002</v>
      </c>
      <c r="B57" s="27">
        <f t="shared" ca="1" si="9"/>
        <v>1222579.8149999999</v>
      </c>
      <c r="C57" s="28"/>
      <c r="D57" s="27">
        <f t="shared" ca="1" si="18"/>
        <v>29828.315000000002</v>
      </c>
      <c r="E57" s="27">
        <f t="shared" ca="1" si="18"/>
        <v>123068.565</v>
      </c>
      <c r="F57" s="27">
        <f t="shared" ca="1" si="18"/>
        <v>235641.9325</v>
      </c>
      <c r="G57" s="27">
        <f t="shared" ca="1" si="18"/>
        <v>63487.252499999995</v>
      </c>
      <c r="H57" s="27">
        <f t="shared" ca="1" si="18"/>
        <v>89115.012499999997</v>
      </c>
      <c r="I57" s="27">
        <f t="shared" ca="1" si="18"/>
        <v>42086.195</v>
      </c>
      <c r="J57" s="27">
        <f t="shared" ca="1" si="18"/>
        <v>126091.51749999999</v>
      </c>
      <c r="K57" s="27">
        <f t="shared" ca="1" si="18"/>
        <v>131954.69999999998</v>
      </c>
      <c r="L57" s="27">
        <f t="shared" ca="1" si="18"/>
        <v>44947.122499999998</v>
      </c>
      <c r="M57" s="27">
        <f t="shared" ca="1" si="18"/>
        <v>94311.59</v>
      </c>
      <c r="N57" s="27">
        <f t="shared" ca="1" si="18"/>
        <v>75803.462499999994</v>
      </c>
      <c r="O57" s="27">
        <f t="shared" ca="1" si="18"/>
        <v>43378.202499999999</v>
      </c>
      <c r="P57" s="27">
        <f t="shared" ca="1" si="18"/>
        <v>42000.104999999996</v>
      </c>
      <c r="Q57" s="27">
        <f t="shared" ca="1" si="18"/>
        <v>47045.47</v>
      </c>
      <c r="R57" s="28"/>
      <c r="S57" s="28"/>
      <c r="T57" s="28"/>
      <c r="U57" s="27">
        <f t="shared" ca="1" si="10"/>
        <v>18692.142500000002</v>
      </c>
      <c r="V57" s="27">
        <f t="shared" ca="1" si="10"/>
        <v>7173.0950000000003</v>
      </c>
      <c r="W57" s="25">
        <f t="shared" si="4"/>
        <v>208</v>
      </c>
      <c r="X57" s="27">
        <f t="shared" ca="1" si="12"/>
        <v>28810.182499999999</v>
      </c>
      <c r="Y57" s="27">
        <f t="shared" ca="1" si="12"/>
        <v>583.97500000000002</v>
      </c>
      <c r="Z57" s="27">
        <f t="shared" ca="1" si="12"/>
        <v>434.16</v>
      </c>
      <c r="AA57" s="27">
        <f t="shared" ca="1" si="12"/>
        <v>123068.565</v>
      </c>
      <c r="AB57" s="27">
        <f t="shared" ca="1" si="12"/>
        <v>30832.080000000002</v>
      </c>
      <c r="AC57" s="27">
        <f t="shared" ca="1" si="12"/>
        <v>6147.2575000000006</v>
      </c>
      <c r="AD57" s="27">
        <f t="shared" ca="1" si="12"/>
        <v>2624.75</v>
      </c>
      <c r="AE57" s="27">
        <f t="shared" ca="1" si="12"/>
        <v>5746.8024999999998</v>
      </c>
      <c r="AF57" s="27">
        <f t="shared" ca="1" si="12"/>
        <v>7073.3675000000003</v>
      </c>
      <c r="AG57" s="27">
        <f t="shared" ca="1" si="12"/>
        <v>4972.8824999999997</v>
      </c>
      <c r="AH57" s="27">
        <f t="shared" ca="1" si="13"/>
        <v>29880.962499999998</v>
      </c>
      <c r="AI57" s="27">
        <f t="shared" ca="1" si="13"/>
        <v>11823.92</v>
      </c>
      <c r="AJ57" s="27">
        <f t="shared" ca="1" si="13"/>
        <v>10836.562499999998</v>
      </c>
      <c r="AK57" s="27">
        <f t="shared" ca="1" si="13"/>
        <v>7223.7449999999999</v>
      </c>
      <c r="AL57" s="27">
        <f t="shared" ca="1" si="13"/>
        <v>17610.465</v>
      </c>
      <c r="AM57" s="27">
        <f t="shared" ca="1" si="13"/>
        <v>12956.922500000001</v>
      </c>
      <c r="AN57" s="27">
        <f t="shared" ca="1" si="13"/>
        <v>15773.2</v>
      </c>
      <c r="AO57" s="27">
        <f t="shared" ca="1" si="13"/>
        <v>5799.5950000000003</v>
      </c>
      <c r="AP57" s="27">
        <f t="shared" ca="1" si="13"/>
        <v>13752.065000000001</v>
      </c>
      <c r="AQ57" s="27">
        <f t="shared" ca="1" si="13"/>
        <v>30187.384999999998</v>
      </c>
      <c r="AR57" s="27">
        <f t="shared" ca="1" si="14"/>
        <v>11739.077499999999</v>
      </c>
      <c r="AS57" s="27">
        <f t="shared" ca="1" si="14"/>
        <v>4482.42</v>
      </c>
      <c r="AT57" s="27">
        <f t="shared" ca="1" si="14"/>
        <v>6178.47</v>
      </c>
      <c r="AU57" s="27">
        <f t="shared" ca="1" si="14"/>
        <v>63487.252499999995</v>
      </c>
      <c r="AV57" s="27">
        <f t="shared" ca="1" si="14"/>
        <v>48992.447499999995</v>
      </c>
      <c r="AW57" s="27">
        <f t="shared" ca="1" si="14"/>
        <v>40122.567500000005</v>
      </c>
      <c r="AX57" s="27">
        <f t="shared" ca="1" si="14"/>
        <v>42086.195</v>
      </c>
      <c r="AY57" s="27">
        <f t="shared" ca="1" si="14"/>
        <v>9917.7649999999994</v>
      </c>
      <c r="AZ57" s="27">
        <f t="shared" ca="1" si="14"/>
        <v>34772.769999999997</v>
      </c>
      <c r="BA57" s="27">
        <f t="shared" ca="1" si="14"/>
        <v>81400.98000000001</v>
      </c>
      <c r="BB57" s="27">
        <f t="shared" ca="1" si="14"/>
        <v>53843.834999999999</v>
      </c>
      <c r="BC57" s="27">
        <f t="shared" ca="1" si="14"/>
        <v>7997.2000000000007</v>
      </c>
      <c r="BD57" s="27">
        <f t="shared" ca="1" si="14"/>
        <v>28744.577499999999</v>
      </c>
      <c r="BE57" s="27">
        <f t="shared" ca="1" si="14"/>
        <v>39032.362500000003</v>
      </c>
      <c r="BF57" s="28"/>
      <c r="BG57" s="27">
        <f t="shared" ca="1" si="15"/>
        <v>44947.122499999998</v>
      </c>
      <c r="BH57" s="27">
        <f t="shared" ca="1" si="15"/>
        <v>10204.4725</v>
      </c>
      <c r="BI57" s="27">
        <f t="shared" ca="1" si="15"/>
        <v>22109.392499999998</v>
      </c>
      <c r="BJ57" s="27">
        <f t="shared" ca="1" si="15"/>
        <v>48189.9375</v>
      </c>
      <c r="BK57" s="27">
        <f t="shared" ca="1" si="15"/>
        <v>13807.787499999999</v>
      </c>
      <c r="BL57" s="27">
        <f t="shared" ca="1" si="15"/>
        <v>30420.9575</v>
      </c>
      <c r="BM57" s="27">
        <f t="shared" ca="1" si="15"/>
        <v>40488.979999999996</v>
      </c>
      <c r="BN57" s="27">
        <f t="shared" ca="1" si="15"/>
        <v>4893.53</v>
      </c>
      <c r="BO57" s="27">
        <f t="shared" ca="1" si="15"/>
        <v>43378.202499999999</v>
      </c>
      <c r="BP57" s="27">
        <f t="shared" ca="1" si="15"/>
        <v>10984.127500000001</v>
      </c>
      <c r="BQ57" s="27">
        <f t="shared" ca="1" si="16"/>
        <v>7237.0024999999996</v>
      </c>
      <c r="BR57" s="27">
        <f t="shared" ca="1" si="16"/>
        <v>19495.684999999998</v>
      </c>
      <c r="BS57" s="27">
        <f t="shared" ca="1" si="16"/>
        <v>2495.6549999999997</v>
      </c>
      <c r="BT57" s="27">
        <f t="shared" ca="1" si="16"/>
        <v>1787.635</v>
      </c>
      <c r="BU57" s="27">
        <f t="shared" ca="1" si="16"/>
        <v>23184.65</v>
      </c>
      <c r="BV57" s="27">
        <f t="shared" ca="1" si="16"/>
        <v>2636.6725000000001</v>
      </c>
      <c r="BW57" s="27">
        <f t="shared" ca="1" si="16"/>
        <v>6030.7450000000008</v>
      </c>
      <c r="BX57" s="27">
        <f t="shared" ca="1" si="16"/>
        <v>15193.404999999999</v>
      </c>
      <c r="BY57" s="28"/>
      <c r="BZ57" s="28"/>
      <c r="CA57" s="28"/>
      <c r="CB57" s="28"/>
      <c r="CC57" s="27">
        <f t="shared" ca="1" si="17"/>
        <v>14647.7675</v>
      </c>
      <c r="CD57" s="27">
        <f t="shared" ca="1" si="17"/>
        <v>4044.375</v>
      </c>
      <c r="CE57" s="27">
        <f t="shared" ca="1" si="17"/>
        <v>1675.7</v>
      </c>
      <c r="CF57" s="27">
        <f t="shared" ca="1" si="17"/>
        <v>1320.9775</v>
      </c>
      <c r="CG57" s="27">
        <f t="shared" ca="1" si="17"/>
        <v>4176.4225000000006</v>
      </c>
    </row>
    <row r="58" spans="1:85" x14ac:dyDescent="0.3">
      <c r="A58" s="24">
        <v>2003</v>
      </c>
      <c r="B58" s="27">
        <f t="shared" ca="1" si="9"/>
        <v>1248028.4375</v>
      </c>
      <c r="C58" s="28"/>
      <c r="D58" s="27">
        <f t="shared" ca="1" si="18"/>
        <v>30257.03</v>
      </c>
      <c r="E58" s="27">
        <f t="shared" ca="1" si="18"/>
        <v>123055.74250000001</v>
      </c>
      <c r="F58" s="27">
        <f t="shared" ca="1" si="18"/>
        <v>231805.61000000002</v>
      </c>
      <c r="G58" s="27">
        <f t="shared" ca="1" si="18"/>
        <v>63855.88</v>
      </c>
      <c r="H58" s="27">
        <f t="shared" ca="1" si="18"/>
        <v>92046.362500000003</v>
      </c>
      <c r="I58" s="27">
        <f t="shared" ca="1" si="18"/>
        <v>44642.524999999994</v>
      </c>
      <c r="J58" s="27">
        <f t="shared" ca="1" si="18"/>
        <v>128881.265</v>
      </c>
      <c r="K58" s="27">
        <f t="shared" ca="1" si="18"/>
        <v>147536.9675</v>
      </c>
      <c r="L58" s="27">
        <f t="shared" ca="1" si="18"/>
        <v>45201.439999999995</v>
      </c>
      <c r="M58" s="27">
        <f t="shared" ca="1" si="18"/>
        <v>94758.309999999983</v>
      </c>
      <c r="N58" s="27">
        <f t="shared" ca="1" si="18"/>
        <v>76708.222500000003</v>
      </c>
      <c r="O58" s="27">
        <f t="shared" ca="1" si="18"/>
        <v>44548.632500000007</v>
      </c>
      <c r="P58" s="27">
        <f t="shared" ca="1" si="18"/>
        <v>42223.83</v>
      </c>
      <c r="Q58" s="27">
        <f t="shared" ca="1" si="18"/>
        <v>48537.659999999996</v>
      </c>
      <c r="R58" s="28"/>
      <c r="S58" s="28"/>
      <c r="T58" s="28"/>
      <c r="U58" s="27">
        <f t="shared" ca="1" si="10"/>
        <v>18374.885000000002</v>
      </c>
      <c r="V58" s="27">
        <f t="shared" ca="1" si="10"/>
        <v>7018.7425000000003</v>
      </c>
      <c r="W58" s="25">
        <f t="shared" si="4"/>
        <v>212</v>
      </c>
      <c r="X58" s="27">
        <f t="shared" ca="1" si="12"/>
        <v>29221.637500000001</v>
      </c>
      <c r="Y58" s="27">
        <f t="shared" ca="1" si="12"/>
        <v>575.4425</v>
      </c>
      <c r="Z58" s="27">
        <f t="shared" ca="1" si="12"/>
        <v>459.95000000000005</v>
      </c>
      <c r="AA58" s="27">
        <f t="shared" ca="1" si="12"/>
        <v>123055.74250000001</v>
      </c>
      <c r="AB58" s="27">
        <f t="shared" ca="1" si="12"/>
        <v>30767.4</v>
      </c>
      <c r="AC58" s="27">
        <f t="shared" ca="1" si="12"/>
        <v>5820.0974999999999</v>
      </c>
      <c r="AD58" s="27">
        <f t="shared" ca="1" si="12"/>
        <v>2609.8525</v>
      </c>
      <c r="AE58" s="27">
        <f t="shared" ca="1" si="12"/>
        <v>5813.2624999999998</v>
      </c>
      <c r="AF58" s="27">
        <f t="shared" ca="1" si="12"/>
        <v>7042.7375000000002</v>
      </c>
      <c r="AG58" s="27">
        <f t="shared" ca="1" si="12"/>
        <v>4907.8275000000003</v>
      </c>
      <c r="AH58" s="27">
        <f t="shared" ca="1" si="13"/>
        <v>28960.399999999998</v>
      </c>
      <c r="AI58" s="27">
        <f t="shared" ca="1" si="13"/>
        <v>11563.314999999999</v>
      </c>
      <c r="AJ58" s="27">
        <f t="shared" ca="1" si="13"/>
        <v>10742.8325</v>
      </c>
      <c r="AK58" s="27">
        <f t="shared" ca="1" si="13"/>
        <v>7330.4750000000004</v>
      </c>
      <c r="AL58" s="27">
        <f t="shared" ca="1" si="13"/>
        <v>16928.754999999997</v>
      </c>
      <c r="AM58" s="27">
        <f t="shared" ca="1" si="13"/>
        <v>12986.057499999999</v>
      </c>
      <c r="AN58" s="27">
        <f t="shared" ca="1" si="13"/>
        <v>14989.192500000001</v>
      </c>
      <c r="AO58" s="27">
        <f t="shared" ca="1" si="13"/>
        <v>5610.8200000000006</v>
      </c>
      <c r="AP58" s="27">
        <f t="shared" ca="1" si="13"/>
        <v>13338.21</v>
      </c>
      <c r="AQ58" s="27">
        <f t="shared" ca="1" si="13"/>
        <v>29903.397499999999</v>
      </c>
      <c r="AR58" s="27">
        <f t="shared" ca="1" si="14"/>
        <v>11752.080000000002</v>
      </c>
      <c r="AS58" s="27">
        <f t="shared" ca="1" si="14"/>
        <v>4612.6075000000001</v>
      </c>
      <c r="AT58" s="27">
        <f t="shared" ca="1" si="14"/>
        <v>6126.2975000000006</v>
      </c>
      <c r="AU58" s="27">
        <f t="shared" ca="1" si="14"/>
        <v>63855.88</v>
      </c>
      <c r="AV58" s="27">
        <f t="shared" ca="1" si="14"/>
        <v>49263.017500000002</v>
      </c>
      <c r="AW58" s="27">
        <f t="shared" ca="1" si="14"/>
        <v>42783.347500000003</v>
      </c>
      <c r="AX58" s="27">
        <f t="shared" ca="1" si="14"/>
        <v>44642.524999999994</v>
      </c>
      <c r="AY58" s="27">
        <f t="shared" ca="1" si="14"/>
        <v>10409.862499999999</v>
      </c>
      <c r="AZ58" s="27">
        <f t="shared" ca="1" si="14"/>
        <v>35096.412499999999</v>
      </c>
      <c r="BA58" s="27">
        <f t="shared" ca="1" si="14"/>
        <v>83374.994999999995</v>
      </c>
      <c r="BB58" s="27">
        <f t="shared" ca="1" si="14"/>
        <v>55454.71</v>
      </c>
      <c r="BC58" s="27">
        <f t="shared" ca="1" si="14"/>
        <v>7385.28</v>
      </c>
      <c r="BD58" s="27">
        <f t="shared" ca="1" si="14"/>
        <v>32371.412500000002</v>
      </c>
      <c r="BE58" s="27">
        <f t="shared" ca="1" si="14"/>
        <v>49676.765000000007</v>
      </c>
      <c r="BF58" s="28"/>
      <c r="BG58" s="27">
        <f t="shared" ca="1" si="15"/>
        <v>45201.439999999995</v>
      </c>
      <c r="BH58" s="27">
        <f t="shared" ca="1" si="15"/>
        <v>10012.744999999999</v>
      </c>
      <c r="BI58" s="27">
        <f t="shared" ca="1" si="15"/>
        <v>22922.167500000003</v>
      </c>
      <c r="BJ58" s="27">
        <f t="shared" ca="1" si="15"/>
        <v>48110.957500000004</v>
      </c>
      <c r="BK58" s="27">
        <f t="shared" ca="1" si="15"/>
        <v>13712.4375</v>
      </c>
      <c r="BL58" s="27">
        <f t="shared" ca="1" si="15"/>
        <v>31446.539999999997</v>
      </c>
      <c r="BM58" s="27">
        <f t="shared" ca="1" si="15"/>
        <v>39912.44</v>
      </c>
      <c r="BN58" s="27">
        <f t="shared" ca="1" si="15"/>
        <v>5349.2375000000002</v>
      </c>
      <c r="BO58" s="27">
        <f t="shared" ca="1" si="15"/>
        <v>44548.632500000007</v>
      </c>
      <c r="BP58" s="27">
        <f t="shared" ca="1" si="15"/>
        <v>11624.314999999999</v>
      </c>
      <c r="BQ58" s="27">
        <f t="shared" ca="1" si="16"/>
        <v>7345.91</v>
      </c>
      <c r="BR58" s="27">
        <f t="shared" ca="1" si="16"/>
        <v>18810.252500000002</v>
      </c>
      <c r="BS58" s="27">
        <f t="shared" ca="1" si="16"/>
        <v>2554.5625</v>
      </c>
      <c r="BT58" s="27">
        <f t="shared" ca="1" si="16"/>
        <v>1888.7850000000001</v>
      </c>
      <c r="BU58" s="27">
        <f t="shared" ca="1" si="16"/>
        <v>24363.735000000001</v>
      </c>
      <c r="BV58" s="27">
        <f t="shared" ca="1" si="16"/>
        <v>2530.1674999999996</v>
      </c>
      <c r="BW58" s="27">
        <f t="shared" ca="1" si="16"/>
        <v>6175.91</v>
      </c>
      <c r="BX58" s="27">
        <f t="shared" ca="1" si="16"/>
        <v>15467.85</v>
      </c>
      <c r="BY58" s="28"/>
      <c r="BZ58" s="28"/>
      <c r="CA58" s="28"/>
      <c r="CB58" s="28"/>
      <c r="CC58" s="27">
        <f t="shared" ca="1" si="17"/>
        <v>14124.105</v>
      </c>
      <c r="CD58" s="27">
        <f t="shared" ca="1" si="17"/>
        <v>4250.7775000000001</v>
      </c>
      <c r="CE58" s="27">
        <f t="shared" ca="1" si="17"/>
        <v>1653.38</v>
      </c>
      <c r="CF58" s="27">
        <f t="shared" ca="1" si="17"/>
        <v>1292.8625</v>
      </c>
      <c r="CG58" s="27">
        <f t="shared" ca="1" si="17"/>
        <v>4072.5</v>
      </c>
    </row>
    <row r="59" spans="1:85" x14ac:dyDescent="0.3">
      <c r="A59" s="24">
        <v>2004</v>
      </c>
      <c r="B59" s="27">
        <f t="shared" ca="1" si="9"/>
        <v>1262943.9550000001</v>
      </c>
      <c r="C59" s="28"/>
      <c r="D59" s="27">
        <f t="shared" ca="1" si="18"/>
        <v>30705.26</v>
      </c>
      <c r="E59" s="27">
        <f t="shared" ca="1" si="18"/>
        <v>122115.18</v>
      </c>
      <c r="F59" s="27">
        <f t="shared" ca="1" si="18"/>
        <v>227420.285</v>
      </c>
      <c r="G59" s="27">
        <f t="shared" ca="1" si="18"/>
        <v>64135.352500000001</v>
      </c>
      <c r="H59" s="27">
        <f t="shared" ca="1" si="18"/>
        <v>94857.535000000003</v>
      </c>
      <c r="I59" s="27">
        <f t="shared" ca="1" si="18"/>
        <v>46220.31</v>
      </c>
      <c r="J59" s="27">
        <f t="shared" ca="1" si="18"/>
        <v>131103.84</v>
      </c>
      <c r="K59" s="27">
        <f t="shared" ca="1" si="18"/>
        <v>158989.19749999998</v>
      </c>
      <c r="L59" s="27">
        <f t="shared" ca="1" si="18"/>
        <v>44725.307500000003</v>
      </c>
      <c r="M59" s="27">
        <f t="shared" ca="1" si="18"/>
        <v>94900.47</v>
      </c>
      <c r="N59" s="27">
        <f t="shared" ca="1" si="18"/>
        <v>76637.047499999986</v>
      </c>
      <c r="O59" s="27">
        <f t="shared" ca="1" si="18"/>
        <v>45052.607499999998</v>
      </c>
      <c r="P59" s="27">
        <f t="shared" ca="1" si="18"/>
        <v>42550.494999999995</v>
      </c>
      <c r="Q59" s="27">
        <f t="shared" ca="1" si="18"/>
        <v>49503.960000000006</v>
      </c>
      <c r="R59" s="28"/>
      <c r="S59" s="28"/>
      <c r="T59" s="28"/>
      <c r="U59" s="27">
        <f t="shared" ca="1" si="10"/>
        <v>18085.802500000002</v>
      </c>
      <c r="V59" s="27">
        <f t="shared" ca="1" si="10"/>
        <v>6773.5149999999994</v>
      </c>
      <c r="W59" s="25">
        <f t="shared" si="4"/>
        <v>216</v>
      </c>
      <c r="X59" s="27">
        <f t="shared" ca="1" si="12"/>
        <v>29624.987500000003</v>
      </c>
      <c r="Y59" s="27">
        <f t="shared" ca="1" si="12"/>
        <v>570.40250000000015</v>
      </c>
      <c r="Z59" s="27">
        <f t="shared" ca="1" si="12"/>
        <v>509.86999999999995</v>
      </c>
      <c r="AA59" s="27">
        <f t="shared" ca="1" si="12"/>
        <v>122115.18</v>
      </c>
      <c r="AB59" s="27">
        <f t="shared" ca="1" si="12"/>
        <v>30499.495000000003</v>
      </c>
      <c r="AC59" s="27">
        <f t="shared" ca="1" si="12"/>
        <v>5539.8150000000005</v>
      </c>
      <c r="AD59" s="27">
        <f t="shared" ca="1" si="12"/>
        <v>2645.7049999999999</v>
      </c>
      <c r="AE59" s="27">
        <f t="shared" ca="1" si="12"/>
        <v>5890.3550000000005</v>
      </c>
      <c r="AF59" s="27">
        <f t="shared" ca="1" si="12"/>
        <v>7019.7350000000006</v>
      </c>
      <c r="AG59" s="27">
        <f t="shared" ca="1" si="12"/>
        <v>4809.6625000000004</v>
      </c>
      <c r="AH59" s="27">
        <f t="shared" ca="1" si="13"/>
        <v>27943.225000000002</v>
      </c>
      <c r="AI59" s="27">
        <f t="shared" ca="1" si="13"/>
        <v>11596.674999999999</v>
      </c>
      <c r="AJ59" s="27">
        <f t="shared" ca="1" si="13"/>
        <v>10608.137500000001</v>
      </c>
      <c r="AK59" s="27">
        <f t="shared" ca="1" si="13"/>
        <v>7296.7524999999996</v>
      </c>
      <c r="AL59" s="27">
        <f t="shared" ca="1" si="13"/>
        <v>16373.405000000001</v>
      </c>
      <c r="AM59" s="27">
        <f t="shared" ca="1" si="13"/>
        <v>12889.99</v>
      </c>
      <c r="AN59" s="27">
        <f t="shared" ca="1" si="13"/>
        <v>14211.060000000001</v>
      </c>
      <c r="AO59" s="27">
        <f t="shared" ca="1" si="13"/>
        <v>5454.3949999999995</v>
      </c>
      <c r="AP59" s="27">
        <f t="shared" ca="1" si="13"/>
        <v>12944.9725</v>
      </c>
      <c r="AQ59" s="27">
        <f t="shared" ca="1" si="13"/>
        <v>29343.702499999999</v>
      </c>
      <c r="AR59" s="27">
        <f t="shared" ca="1" si="14"/>
        <v>11720.045</v>
      </c>
      <c r="AS59" s="27">
        <f t="shared" ca="1" si="14"/>
        <v>4639.3175000000001</v>
      </c>
      <c r="AT59" s="27">
        <f t="shared" ca="1" si="14"/>
        <v>5993.8374999999996</v>
      </c>
      <c r="AU59" s="27">
        <f t="shared" ca="1" si="14"/>
        <v>64135.352500000001</v>
      </c>
      <c r="AV59" s="27">
        <f t="shared" ca="1" si="14"/>
        <v>49686.037499999999</v>
      </c>
      <c r="AW59" s="27">
        <f t="shared" ca="1" si="14"/>
        <v>45171.500000000007</v>
      </c>
      <c r="AX59" s="27">
        <f t="shared" ca="1" si="14"/>
        <v>46220.31</v>
      </c>
      <c r="AY59" s="27">
        <f t="shared" ca="1" si="14"/>
        <v>10846.862500000001</v>
      </c>
      <c r="AZ59" s="27">
        <f t="shared" ca="1" si="14"/>
        <v>35289.592499999999</v>
      </c>
      <c r="BA59" s="27">
        <f t="shared" ca="1" si="14"/>
        <v>84967.387499999997</v>
      </c>
      <c r="BB59" s="27">
        <f t="shared" ca="1" si="14"/>
        <v>57608.417499999996</v>
      </c>
      <c r="BC59" s="27">
        <f t="shared" ca="1" si="14"/>
        <v>7043.0349999999999</v>
      </c>
      <c r="BD59" s="27">
        <f t="shared" ca="1" si="14"/>
        <v>34006.89</v>
      </c>
      <c r="BE59" s="27">
        <f t="shared" ca="1" si="14"/>
        <v>57425.684999999998</v>
      </c>
      <c r="BF59" s="28"/>
      <c r="BG59" s="27">
        <f t="shared" ca="1" si="15"/>
        <v>44725.307500000003</v>
      </c>
      <c r="BH59" s="27">
        <f t="shared" ca="1" si="15"/>
        <v>9813.11</v>
      </c>
      <c r="BI59" s="27">
        <f t="shared" ca="1" si="15"/>
        <v>23609.372499999998</v>
      </c>
      <c r="BJ59" s="27">
        <f t="shared" ca="1" si="15"/>
        <v>47936.104999999996</v>
      </c>
      <c r="BK59" s="27">
        <f t="shared" ca="1" si="15"/>
        <v>13541.880000000001</v>
      </c>
      <c r="BL59" s="27">
        <f t="shared" ca="1" si="15"/>
        <v>31873.22</v>
      </c>
      <c r="BM59" s="27">
        <f t="shared" ca="1" si="15"/>
        <v>39141.682499999995</v>
      </c>
      <c r="BN59" s="27">
        <f t="shared" ca="1" si="15"/>
        <v>5622.1450000000004</v>
      </c>
      <c r="BO59" s="27">
        <f t="shared" ca="1" si="15"/>
        <v>45052.607499999998</v>
      </c>
      <c r="BP59" s="27">
        <f t="shared" ca="1" si="15"/>
        <v>12127.642499999998</v>
      </c>
      <c r="BQ59" s="27">
        <f t="shared" ca="1" si="16"/>
        <v>7437.8775000000005</v>
      </c>
      <c r="BR59" s="27">
        <f t="shared" ca="1" si="16"/>
        <v>18374.580000000002</v>
      </c>
      <c r="BS59" s="27">
        <f t="shared" ca="1" si="16"/>
        <v>2617.6</v>
      </c>
      <c r="BT59" s="27">
        <f t="shared" ca="1" si="16"/>
        <v>1992.7974999999999</v>
      </c>
      <c r="BU59" s="27">
        <f t="shared" ca="1" si="16"/>
        <v>25260.875</v>
      </c>
      <c r="BV59" s="27">
        <f t="shared" ca="1" si="16"/>
        <v>2447.2525000000001</v>
      </c>
      <c r="BW59" s="27">
        <f t="shared" ca="1" si="16"/>
        <v>6227.56</v>
      </c>
      <c r="BX59" s="27">
        <f t="shared" ca="1" si="16"/>
        <v>15568.2675</v>
      </c>
      <c r="BY59" s="28"/>
      <c r="BZ59" s="28"/>
      <c r="CA59" s="28"/>
      <c r="CB59" s="28"/>
      <c r="CC59" s="27">
        <f t="shared" ca="1" si="17"/>
        <v>13629.2075</v>
      </c>
      <c r="CD59" s="27">
        <f t="shared" ca="1" si="17"/>
        <v>4456.59</v>
      </c>
      <c r="CE59" s="27">
        <f t="shared" ca="1" si="17"/>
        <v>1764.03</v>
      </c>
      <c r="CF59" s="27">
        <f t="shared" ca="1" si="17"/>
        <v>1144.1075000000001</v>
      </c>
      <c r="CG59" s="27">
        <f t="shared" ca="1" si="17"/>
        <v>3865.3774999999996</v>
      </c>
    </row>
    <row r="60" spans="1:85" x14ac:dyDescent="0.3">
      <c r="A60" s="24">
        <v>2005</v>
      </c>
      <c r="B60" s="27">
        <f t="shared" ca="1" si="9"/>
        <v>1275277.5975000001</v>
      </c>
      <c r="C60" s="28"/>
      <c r="D60" s="27">
        <f t="shared" ca="1" si="18"/>
        <v>31196.239999999998</v>
      </c>
      <c r="E60" s="27">
        <f t="shared" ca="1" si="18"/>
        <v>120677.8775</v>
      </c>
      <c r="F60" s="27">
        <f t="shared" ca="1" si="18"/>
        <v>224465.785</v>
      </c>
      <c r="G60" s="27">
        <f t="shared" ca="1" si="18"/>
        <v>65834.837499999994</v>
      </c>
      <c r="H60" s="27">
        <f t="shared" ca="1" si="18"/>
        <v>97794.955000000016</v>
      </c>
      <c r="I60" s="27">
        <f t="shared" ca="1" si="18"/>
        <v>46862.724999999999</v>
      </c>
      <c r="J60" s="27">
        <f t="shared" ca="1" si="18"/>
        <v>134051.55249999999</v>
      </c>
      <c r="K60" s="27">
        <f t="shared" ca="1" si="18"/>
        <v>162103.1825</v>
      </c>
      <c r="L60" s="27">
        <f t="shared" ca="1" si="18"/>
        <v>44431.572499999995</v>
      </c>
      <c r="M60" s="27">
        <f t="shared" ca="1" si="18"/>
        <v>96137.382500000007</v>
      </c>
      <c r="N60" s="27">
        <f t="shared" ca="1" si="18"/>
        <v>78255.582500000004</v>
      </c>
      <c r="O60" s="27">
        <f t="shared" ca="1" si="18"/>
        <v>44934.222500000003</v>
      </c>
      <c r="P60" s="27">
        <f t="shared" ca="1" si="18"/>
        <v>43530.095000000001</v>
      </c>
      <c r="Q60" s="27">
        <f t="shared" ca="1" si="18"/>
        <v>50556.355000000003</v>
      </c>
      <c r="R60" s="28"/>
      <c r="S60" s="28"/>
      <c r="T60" s="28"/>
      <c r="U60" s="27">
        <f t="shared" ca="1" si="10"/>
        <v>17867.8825</v>
      </c>
      <c r="V60" s="27">
        <f t="shared" ca="1" si="10"/>
        <v>6808.2849999999999</v>
      </c>
      <c r="W60" s="25">
        <f t="shared" si="4"/>
        <v>220</v>
      </c>
      <c r="X60" s="27">
        <f t="shared" ca="1" si="12"/>
        <v>30014.47</v>
      </c>
      <c r="Y60" s="27">
        <f t="shared" ca="1" si="12"/>
        <v>555.97499999999991</v>
      </c>
      <c r="Z60" s="27">
        <f t="shared" ca="1" si="12"/>
        <v>625.79499999999996</v>
      </c>
      <c r="AA60" s="27">
        <f t="shared" ca="1" si="12"/>
        <v>120677.8775</v>
      </c>
      <c r="AB60" s="27">
        <f t="shared" ca="1" si="12"/>
        <v>30291.897499999999</v>
      </c>
      <c r="AC60" s="27">
        <f t="shared" ca="1" si="12"/>
        <v>5268.8575000000001</v>
      </c>
      <c r="AD60" s="27">
        <f t="shared" ca="1" si="12"/>
        <v>2681.61</v>
      </c>
      <c r="AE60" s="27">
        <f t="shared" ca="1" si="12"/>
        <v>5857.8424999999997</v>
      </c>
      <c r="AF60" s="27">
        <f t="shared" ca="1" si="12"/>
        <v>7104.835</v>
      </c>
      <c r="AG60" s="27">
        <f t="shared" ca="1" si="12"/>
        <v>4701.2224999999999</v>
      </c>
      <c r="AH60" s="27">
        <f t="shared" ca="1" si="13"/>
        <v>26840.985000000001</v>
      </c>
      <c r="AI60" s="27">
        <f t="shared" ca="1" si="13"/>
        <v>11828.125</v>
      </c>
      <c r="AJ60" s="27">
        <f t="shared" ca="1" si="13"/>
        <v>10376.127499999999</v>
      </c>
      <c r="AK60" s="27">
        <f t="shared" ca="1" si="13"/>
        <v>7453.5399999999991</v>
      </c>
      <c r="AL60" s="27">
        <f t="shared" ca="1" si="13"/>
        <v>15887.330000000002</v>
      </c>
      <c r="AM60" s="27">
        <f t="shared" ca="1" si="13"/>
        <v>12889.987499999999</v>
      </c>
      <c r="AN60" s="27">
        <f t="shared" ca="1" si="13"/>
        <v>13726.5275</v>
      </c>
      <c r="AO60" s="27">
        <f t="shared" ca="1" si="13"/>
        <v>5329.2174999999997</v>
      </c>
      <c r="AP60" s="27">
        <f t="shared" ca="1" si="13"/>
        <v>12673.664999999999</v>
      </c>
      <c r="AQ60" s="27">
        <f t="shared" ca="1" si="13"/>
        <v>28954.21</v>
      </c>
      <c r="AR60" s="27">
        <f t="shared" ca="1" si="14"/>
        <v>12001.612500000001</v>
      </c>
      <c r="AS60" s="27">
        <f t="shared" ca="1" si="14"/>
        <v>4671.7300000000005</v>
      </c>
      <c r="AT60" s="27">
        <f t="shared" ca="1" si="14"/>
        <v>5926.4574999999995</v>
      </c>
      <c r="AU60" s="27">
        <f t="shared" ca="1" si="14"/>
        <v>65834.837499999994</v>
      </c>
      <c r="AV60" s="27">
        <f t="shared" ca="1" si="14"/>
        <v>50543.967499999999</v>
      </c>
      <c r="AW60" s="27">
        <f t="shared" ca="1" si="14"/>
        <v>47250.990000000005</v>
      </c>
      <c r="AX60" s="27">
        <f t="shared" ca="1" si="14"/>
        <v>46862.724999999999</v>
      </c>
      <c r="AY60" s="27">
        <f t="shared" ca="1" si="14"/>
        <v>11329.059999999998</v>
      </c>
      <c r="AZ60" s="27">
        <f t="shared" ca="1" si="14"/>
        <v>35338.145000000004</v>
      </c>
      <c r="BA60" s="27">
        <f t="shared" ca="1" si="14"/>
        <v>87384.345000000001</v>
      </c>
      <c r="BB60" s="27">
        <f t="shared" ca="1" si="14"/>
        <v>58457.680000000008</v>
      </c>
      <c r="BC60" s="27">
        <f t="shared" ca="1" si="14"/>
        <v>6595.25</v>
      </c>
      <c r="BD60" s="27">
        <f t="shared" ca="1" si="14"/>
        <v>34079.055</v>
      </c>
      <c r="BE60" s="27">
        <f t="shared" ca="1" si="14"/>
        <v>59811.62</v>
      </c>
      <c r="BF60" s="28"/>
      <c r="BG60" s="27">
        <f t="shared" ca="1" si="15"/>
        <v>44431.572499999995</v>
      </c>
      <c r="BH60" s="27">
        <f t="shared" ca="1" si="15"/>
        <v>9678.4974999999995</v>
      </c>
      <c r="BI60" s="27">
        <f t="shared" ca="1" si="15"/>
        <v>24297.462500000001</v>
      </c>
      <c r="BJ60" s="27">
        <f t="shared" ca="1" si="15"/>
        <v>48649.957499999997</v>
      </c>
      <c r="BK60" s="27">
        <f t="shared" ca="1" si="15"/>
        <v>13511.4725</v>
      </c>
      <c r="BL60" s="27">
        <f t="shared" ca="1" si="15"/>
        <v>33673.042500000003</v>
      </c>
      <c r="BM60" s="27">
        <f t="shared" ca="1" si="15"/>
        <v>38562.787499999999</v>
      </c>
      <c r="BN60" s="27">
        <f t="shared" ca="1" si="15"/>
        <v>6019.75</v>
      </c>
      <c r="BO60" s="27">
        <f t="shared" ca="1" si="15"/>
        <v>44934.222500000003</v>
      </c>
      <c r="BP60" s="27">
        <f t="shared" ca="1" si="15"/>
        <v>12573.432500000001</v>
      </c>
      <c r="BQ60" s="27">
        <f t="shared" ca="1" si="16"/>
        <v>7546.8450000000003</v>
      </c>
      <c r="BR60" s="27">
        <f t="shared" ca="1" si="16"/>
        <v>18694.949999999997</v>
      </c>
      <c r="BS60" s="27">
        <f t="shared" ca="1" si="16"/>
        <v>2678.0225</v>
      </c>
      <c r="BT60" s="27">
        <f t="shared" ca="1" si="16"/>
        <v>2036.8424999999997</v>
      </c>
      <c r="BU60" s="27">
        <f t="shared" ca="1" si="16"/>
        <v>26382.787499999999</v>
      </c>
      <c r="BV60" s="27">
        <f t="shared" ca="1" si="16"/>
        <v>2416.5650000000001</v>
      </c>
      <c r="BW60" s="27">
        <f t="shared" ca="1" si="16"/>
        <v>6185.6649999999991</v>
      </c>
      <c r="BX60" s="27">
        <f t="shared" ca="1" si="16"/>
        <v>15571.34</v>
      </c>
      <c r="BY60" s="28"/>
      <c r="BZ60" s="28"/>
      <c r="CA60" s="28"/>
      <c r="CB60" s="28"/>
      <c r="CC60" s="27">
        <f t="shared" ca="1" si="17"/>
        <v>13162.295</v>
      </c>
      <c r="CD60" s="27">
        <f t="shared" ca="1" si="17"/>
        <v>4705.5874999999996</v>
      </c>
      <c r="CE60" s="27">
        <f t="shared" ca="1" si="17"/>
        <v>1901.0174999999999</v>
      </c>
      <c r="CF60" s="27">
        <f t="shared" ca="1" si="17"/>
        <v>1015.49</v>
      </c>
      <c r="CG60" s="27">
        <f t="shared" ca="1" si="17"/>
        <v>3891.7775000000001</v>
      </c>
    </row>
    <row r="61" spans="1:85" x14ac:dyDescent="0.3">
      <c r="A61" s="24">
        <v>2006</v>
      </c>
      <c r="B61" s="27">
        <f t="shared" ca="1" si="9"/>
        <v>1294689.0825</v>
      </c>
      <c r="C61" s="28"/>
      <c r="D61" s="27">
        <f t="shared" ca="1" si="18"/>
        <v>31750.835000000003</v>
      </c>
      <c r="E61" s="27">
        <f t="shared" ca="1" si="18"/>
        <v>119648.355</v>
      </c>
      <c r="F61" s="27">
        <f t="shared" ca="1" si="18"/>
        <v>222556.91500000001</v>
      </c>
      <c r="G61" s="27">
        <f t="shared" ca="1" si="18"/>
        <v>69743.5625</v>
      </c>
      <c r="H61" s="27">
        <f t="shared" ca="1" si="18"/>
        <v>101207.265</v>
      </c>
      <c r="I61" s="27">
        <f t="shared" ca="1" si="18"/>
        <v>48173.3675</v>
      </c>
      <c r="J61" s="27">
        <f t="shared" ca="1" si="18"/>
        <v>137292.35749999998</v>
      </c>
      <c r="K61" s="27">
        <f t="shared" ca="1" si="18"/>
        <v>165561.5275</v>
      </c>
      <c r="L61" s="27">
        <f t="shared" ca="1" si="18"/>
        <v>44317.517500000002</v>
      </c>
      <c r="M61" s="27">
        <f t="shared" ca="1" si="18"/>
        <v>97901.445000000007</v>
      </c>
      <c r="N61" s="27">
        <f t="shared" ca="1" si="18"/>
        <v>78371.810000000012</v>
      </c>
      <c r="O61" s="27">
        <f t="shared" ca="1" si="18"/>
        <v>45209.467499999999</v>
      </c>
      <c r="P61" s="27">
        <f t="shared" ca="1" si="18"/>
        <v>44983.592499999999</v>
      </c>
      <c r="Q61" s="27">
        <f t="shared" ca="1" si="18"/>
        <v>52495.7575</v>
      </c>
      <c r="R61" s="28"/>
      <c r="S61" s="28"/>
      <c r="T61" s="28"/>
      <c r="U61" s="27">
        <f t="shared" ca="1" si="10"/>
        <v>17800.842499999999</v>
      </c>
      <c r="V61" s="27">
        <f t="shared" ca="1" si="10"/>
        <v>7369.3649999999998</v>
      </c>
      <c r="W61" s="25">
        <f t="shared" si="4"/>
        <v>224</v>
      </c>
      <c r="X61" s="27">
        <f t="shared" ca="1" si="12"/>
        <v>30540.202499999999</v>
      </c>
      <c r="Y61" s="27">
        <f t="shared" ca="1" si="12"/>
        <v>542.73500000000001</v>
      </c>
      <c r="Z61" s="27">
        <f t="shared" ca="1" si="12"/>
        <v>667.8950000000001</v>
      </c>
      <c r="AA61" s="27">
        <f t="shared" ca="1" si="12"/>
        <v>119648.355</v>
      </c>
      <c r="AB61" s="27">
        <f t="shared" ca="1" si="12"/>
        <v>30195.032499999998</v>
      </c>
      <c r="AC61" s="27">
        <f t="shared" ca="1" si="12"/>
        <v>4983.7700000000004</v>
      </c>
      <c r="AD61" s="27">
        <f t="shared" ca="1" si="12"/>
        <v>2773.3325000000004</v>
      </c>
      <c r="AE61" s="27">
        <f t="shared" ca="1" si="12"/>
        <v>5791.3549999999996</v>
      </c>
      <c r="AF61" s="27">
        <f t="shared" ca="1" si="12"/>
        <v>7338.3449999999993</v>
      </c>
      <c r="AG61" s="27">
        <f t="shared" ca="1" si="12"/>
        <v>4623.0500000000011</v>
      </c>
      <c r="AH61" s="27">
        <f t="shared" ca="1" si="13"/>
        <v>26163.477500000001</v>
      </c>
      <c r="AI61" s="27">
        <f t="shared" ca="1" si="13"/>
        <v>12317.852500000001</v>
      </c>
      <c r="AJ61" s="27">
        <f t="shared" ca="1" si="13"/>
        <v>10192.627500000001</v>
      </c>
      <c r="AK61" s="27">
        <f t="shared" ca="1" si="13"/>
        <v>7711.33</v>
      </c>
      <c r="AL61" s="27">
        <f t="shared" ca="1" si="13"/>
        <v>14946.907499999999</v>
      </c>
      <c r="AM61" s="27">
        <f t="shared" ca="1" si="13"/>
        <v>13159.0975</v>
      </c>
      <c r="AN61" s="27">
        <f t="shared" ca="1" si="13"/>
        <v>13381.192500000001</v>
      </c>
      <c r="AO61" s="27">
        <f t="shared" ca="1" si="13"/>
        <v>5193.1625000000004</v>
      </c>
      <c r="AP61" s="27">
        <f t="shared" ca="1" si="13"/>
        <v>12433.567499999999</v>
      </c>
      <c r="AQ61" s="27">
        <f t="shared" ca="1" si="13"/>
        <v>28528.395</v>
      </c>
      <c r="AR61" s="27">
        <f t="shared" ca="1" si="14"/>
        <v>12297.13</v>
      </c>
      <c r="AS61" s="27">
        <f t="shared" ca="1" si="14"/>
        <v>4709.9800000000005</v>
      </c>
      <c r="AT61" s="27">
        <f t="shared" ca="1" si="14"/>
        <v>5817.3050000000003</v>
      </c>
      <c r="AU61" s="27">
        <f t="shared" ca="1" si="14"/>
        <v>69743.5625</v>
      </c>
      <c r="AV61" s="27">
        <f t="shared" ca="1" si="14"/>
        <v>51673.767500000002</v>
      </c>
      <c r="AW61" s="27">
        <f t="shared" ca="1" si="14"/>
        <v>49533.497499999998</v>
      </c>
      <c r="AX61" s="27">
        <f t="shared" ca="1" si="14"/>
        <v>48173.3675</v>
      </c>
      <c r="AY61" s="27">
        <f t="shared" ca="1" si="14"/>
        <v>11696.474999999999</v>
      </c>
      <c r="AZ61" s="27">
        <f t="shared" ca="1" si="14"/>
        <v>35691.442500000005</v>
      </c>
      <c r="BA61" s="27">
        <f t="shared" ca="1" si="14"/>
        <v>89904.44</v>
      </c>
      <c r="BB61" s="27">
        <f t="shared" ca="1" si="14"/>
        <v>58892.242500000008</v>
      </c>
      <c r="BC61" s="27">
        <f t="shared" ca="1" si="14"/>
        <v>6519.5550000000003</v>
      </c>
      <c r="BD61" s="27">
        <f t="shared" ca="1" si="14"/>
        <v>34765.222500000003</v>
      </c>
      <c r="BE61" s="27">
        <f t="shared" ca="1" si="14"/>
        <v>62076.002500000002</v>
      </c>
      <c r="BF61" s="28"/>
      <c r="BG61" s="27">
        <f t="shared" ca="1" si="15"/>
        <v>44317.517500000002</v>
      </c>
      <c r="BH61" s="27">
        <f t="shared" ca="1" si="15"/>
        <v>9643.4150000000009</v>
      </c>
      <c r="BI61" s="27">
        <f t="shared" ca="1" si="15"/>
        <v>24796.6875</v>
      </c>
      <c r="BJ61" s="27">
        <f t="shared" ca="1" si="15"/>
        <v>49830.167499999996</v>
      </c>
      <c r="BK61" s="27">
        <f t="shared" ca="1" si="15"/>
        <v>13631.172500000001</v>
      </c>
      <c r="BL61" s="27">
        <f t="shared" ca="1" si="15"/>
        <v>34233.237500000003</v>
      </c>
      <c r="BM61" s="27">
        <f t="shared" ca="1" si="15"/>
        <v>37484.055</v>
      </c>
      <c r="BN61" s="27">
        <f t="shared" ca="1" si="15"/>
        <v>6654.5174999999999</v>
      </c>
      <c r="BO61" s="27">
        <f t="shared" ca="1" si="15"/>
        <v>45209.467499999999</v>
      </c>
      <c r="BP61" s="27">
        <f t="shared" ca="1" si="15"/>
        <v>13276.140000000001</v>
      </c>
      <c r="BQ61" s="27">
        <f t="shared" ca="1" si="16"/>
        <v>7757.1274999999996</v>
      </c>
      <c r="BR61" s="27">
        <f t="shared" ca="1" si="16"/>
        <v>19088.4925</v>
      </c>
      <c r="BS61" s="27">
        <f t="shared" ca="1" si="16"/>
        <v>2758.6324999999997</v>
      </c>
      <c r="BT61" s="27">
        <f t="shared" ca="1" si="16"/>
        <v>2103.1950000000002</v>
      </c>
      <c r="BU61" s="27">
        <f t="shared" ca="1" si="16"/>
        <v>28383.947499999998</v>
      </c>
      <c r="BV61" s="27">
        <f t="shared" ca="1" si="16"/>
        <v>2342.0299999999997</v>
      </c>
      <c r="BW61" s="27">
        <f t="shared" ca="1" si="16"/>
        <v>6094.4650000000001</v>
      </c>
      <c r="BX61" s="27">
        <f t="shared" ca="1" si="16"/>
        <v>15675.314999999999</v>
      </c>
      <c r="BY61" s="28"/>
      <c r="BZ61" s="28"/>
      <c r="CA61" s="28"/>
      <c r="CB61" s="28"/>
      <c r="CC61" s="27">
        <f t="shared" ca="1" si="17"/>
        <v>12779.5075</v>
      </c>
      <c r="CD61" s="27">
        <f t="shared" ca="1" si="17"/>
        <v>5021.3350000000009</v>
      </c>
      <c r="CE61" s="27">
        <f t="shared" ca="1" si="17"/>
        <v>2013.1775</v>
      </c>
      <c r="CF61" s="27">
        <f t="shared" ca="1" si="17"/>
        <v>1235.1375</v>
      </c>
      <c r="CG61" s="27">
        <f t="shared" ca="1" si="17"/>
        <v>4121.0474999999997</v>
      </c>
    </row>
    <row r="62" spans="1:85" x14ac:dyDescent="0.3">
      <c r="A62" s="24">
        <v>2007</v>
      </c>
      <c r="B62" s="27">
        <f t="shared" ca="1" si="9"/>
        <v>1320222.01</v>
      </c>
      <c r="C62" s="28"/>
      <c r="D62" s="27">
        <f t="shared" ca="1" si="18"/>
        <v>32568.372500000001</v>
      </c>
      <c r="E62" s="27">
        <f t="shared" ca="1" si="18"/>
        <v>119201.7975</v>
      </c>
      <c r="F62" s="27">
        <f t="shared" ca="1" si="18"/>
        <v>221176.6</v>
      </c>
      <c r="G62" s="27">
        <f t="shared" ca="1" si="18"/>
        <v>74870.815000000002</v>
      </c>
      <c r="H62" s="27">
        <f t="shared" ca="1" si="18"/>
        <v>104730.32</v>
      </c>
      <c r="I62" s="27">
        <f t="shared" ca="1" si="18"/>
        <v>49463.86</v>
      </c>
      <c r="J62" s="27">
        <f t="shared" ca="1" si="18"/>
        <v>141218.94</v>
      </c>
      <c r="K62" s="27">
        <f t="shared" ca="1" si="18"/>
        <v>169418.60249999998</v>
      </c>
      <c r="L62" s="27">
        <f t="shared" ca="1" si="18"/>
        <v>44292.655000000006</v>
      </c>
      <c r="M62" s="27">
        <f t="shared" ca="1" si="18"/>
        <v>99873.332500000004</v>
      </c>
      <c r="N62" s="27">
        <f t="shared" ca="1" si="18"/>
        <v>78762.837499999994</v>
      </c>
      <c r="O62" s="27">
        <f t="shared" ca="1" si="18"/>
        <v>46145.677499999998</v>
      </c>
      <c r="P62" s="27">
        <f t="shared" ca="1" si="18"/>
        <v>47075.387500000004</v>
      </c>
      <c r="Q62" s="27">
        <f t="shared" ca="1" si="18"/>
        <v>54601.15</v>
      </c>
      <c r="R62" s="28"/>
      <c r="S62" s="28"/>
      <c r="T62" s="28"/>
      <c r="U62" s="27">
        <f t="shared" ca="1" si="10"/>
        <v>18012.984999999997</v>
      </c>
      <c r="V62" s="27">
        <f t="shared" ca="1" si="10"/>
        <v>7740.3600000000006</v>
      </c>
      <c r="W62" s="25">
        <f t="shared" si="4"/>
        <v>228</v>
      </c>
      <c r="X62" s="27">
        <f t="shared" ref="X62:AG74" ca="1" si="19">AVERAGE(OFFSET(X$77,$W62,0,4,1))</f>
        <v>31319.727500000001</v>
      </c>
      <c r="Y62" s="27">
        <f t="shared" ca="1" si="19"/>
        <v>536.23500000000001</v>
      </c>
      <c r="Z62" s="27">
        <f t="shared" ca="1" si="19"/>
        <v>712.41</v>
      </c>
      <c r="AA62" s="27">
        <f t="shared" ca="1" si="19"/>
        <v>119201.7975</v>
      </c>
      <c r="AB62" s="27">
        <f t="shared" ca="1" si="19"/>
        <v>30305.737500000003</v>
      </c>
      <c r="AC62" s="27">
        <f t="shared" ca="1" si="19"/>
        <v>4700.0824999999995</v>
      </c>
      <c r="AD62" s="27">
        <f t="shared" ca="1" si="19"/>
        <v>2841.9625000000001</v>
      </c>
      <c r="AE62" s="27">
        <f t="shared" ca="1" si="19"/>
        <v>5715.1474999999991</v>
      </c>
      <c r="AF62" s="27">
        <f t="shared" ca="1" si="19"/>
        <v>7475.3649999999998</v>
      </c>
      <c r="AG62" s="27">
        <f t="shared" ca="1" si="19"/>
        <v>4560.1149999999998</v>
      </c>
      <c r="AH62" s="27">
        <f t="shared" ref="AH62:AQ74" ca="1" si="20">AVERAGE(OFFSET(AH$77,$W62,0,4,1))</f>
        <v>25789.105000000003</v>
      </c>
      <c r="AI62" s="27">
        <f t="shared" ca="1" si="20"/>
        <v>12764.5825</v>
      </c>
      <c r="AJ62" s="27">
        <f t="shared" ca="1" si="20"/>
        <v>10035.087500000001</v>
      </c>
      <c r="AK62" s="27">
        <f t="shared" ca="1" si="20"/>
        <v>8027.6550000000007</v>
      </c>
      <c r="AL62" s="27">
        <f t="shared" ca="1" si="20"/>
        <v>14023.807500000001</v>
      </c>
      <c r="AM62" s="27">
        <f t="shared" ca="1" si="20"/>
        <v>13463.405000000001</v>
      </c>
      <c r="AN62" s="27">
        <f t="shared" ca="1" si="20"/>
        <v>13051.335000000001</v>
      </c>
      <c r="AO62" s="27">
        <f t="shared" ca="1" si="20"/>
        <v>5072.4775</v>
      </c>
      <c r="AP62" s="27">
        <f t="shared" ca="1" si="20"/>
        <v>12268.174999999999</v>
      </c>
      <c r="AQ62" s="27">
        <f t="shared" ca="1" si="20"/>
        <v>28168.945</v>
      </c>
      <c r="AR62" s="27">
        <f t="shared" ref="AR62:BE74" ca="1" si="21">AVERAGE(OFFSET(AR$77,$W62,0,4,1))</f>
        <v>12507.495000000001</v>
      </c>
      <c r="AS62" s="27">
        <f t="shared" ca="1" si="21"/>
        <v>4737.7224999999999</v>
      </c>
      <c r="AT62" s="27">
        <f t="shared" ca="1" si="21"/>
        <v>5668.39</v>
      </c>
      <c r="AU62" s="27">
        <f t="shared" ca="1" si="21"/>
        <v>74870.815000000002</v>
      </c>
      <c r="AV62" s="27">
        <f t="shared" ca="1" si="21"/>
        <v>53036.477500000001</v>
      </c>
      <c r="AW62" s="27">
        <f t="shared" ca="1" si="21"/>
        <v>51693.842499999999</v>
      </c>
      <c r="AX62" s="27">
        <f t="shared" ca="1" si="21"/>
        <v>49463.86</v>
      </c>
      <c r="AY62" s="27">
        <f t="shared" ca="1" si="21"/>
        <v>12145.047500000001</v>
      </c>
      <c r="AZ62" s="27">
        <f t="shared" ca="1" si="21"/>
        <v>36451.292499999996</v>
      </c>
      <c r="BA62" s="27">
        <f t="shared" ca="1" si="21"/>
        <v>92622.597500000018</v>
      </c>
      <c r="BB62" s="27">
        <f t="shared" ca="1" si="21"/>
        <v>59408.332500000004</v>
      </c>
      <c r="BC62" s="27">
        <f t="shared" ca="1" si="21"/>
        <v>6428.09</v>
      </c>
      <c r="BD62" s="27">
        <f t="shared" ca="1" si="21"/>
        <v>37185.002499999995</v>
      </c>
      <c r="BE62" s="27">
        <f t="shared" ca="1" si="21"/>
        <v>62871.662499999999</v>
      </c>
      <c r="BF62" s="28"/>
      <c r="BG62" s="27">
        <f t="shared" ref="BG62:BP74" ca="1" si="22">AVERAGE(OFFSET(BG$77,$W62,0,4,1))</f>
        <v>44292.655000000006</v>
      </c>
      <c r="BH62" s="27">
        <f t="shared" ca="1" si="22"/>
        <v>9637.7450000000008</v>
      </c>
      <c r="BI62" s="27">
        <f t="shared" ca="1" si="22"/>
        <v>25160.7775</v>
      </c>
      <c r="BJ62" s="27">
        <f t="shared" ca="1" si="22"/>
        <v>50973.947500000002</v>
      </c>
      <c r="BK62" s="27">
        <f t="shared" ca="1" si="22"/>
        <v>14100.86</v>
      </c>
      <c r="BL62" s="27">
        <f t="shared" ca="1" si="22"/>
        <v>34924.017500000002</v>
      </c>
      <c r="BM62" s="27">
        <f t="shared" ca="1" si="22"/>
        <v>36134.267500000002</v>
      </c>
      <c r="BN62" s="27">
        <f t="shared" ca="1" si="22"/>
        <v>7704.5524999999998</v>
      </c>
      <c r="BO62" s="27">
        <f t="shared" ca="1" si="22"/>
        <v>46145.677499999998</v>
      </c>
      <c r="BP62" s="27">
        <f t="shared" ca="1" si="22"/>
        <v>14403.2075</v>
      </c>
      <c r="BQ62" s="27">
        <f t="shared" ref="BQ62:BX74" ca="1" si="23">AVERAGE(OFFSET(BQ$77,$W62,0,4,1))</f>
        <v>8208.6450000000004</v>
      </c>
      <c r="BR62" s="27">
        <f t="shared" ca="1" si="23"/>
        <v>19272.047500000001</v>
      </c>
      <c r="BS62" s="27">
        <f t="shared" ca="1" si="23"/>
        <v>2951.0499999999997</v>
      </c>
      <c r="BT62" s="27">
        <f t="shared" ca="1" si="23"/>
        <v>2240.4375</v>
      </c>
      <c r="BU62" s="27">
        <f t="shared" ca="1" si="23"/>
        <v>30324.644999999997</v>
      </c>
      <c r="BV62" s="27">
        <f t="shared" ca="1" si="23"/>
        <v>2277.2925</v>
      </c>
      <c r="BW62" s="27">
        <f t="shared" ca="1" si="23"/>
        <v>5939.74</v>
      </c>
      <c r="BX62" s="27">
        <f t="shared" ca="1" si="23"/>
        <v>16059.477500000001</v>
      </c>
      <c r="BY62" s="28"/>
      <c r="BZ62" s="28"/>
      <c r="CA62" s="28"/>
      <c r="CB62" s="28"/>
      <c r="CC62" s="27">
        <f t="shared" ref="CC62:CG74" ca="1" si="24">AVERAGE(OFFSET(CC$77,$W62,0,4,1))</f>
        <v>12595.21</v>
      </c>
      <c r="CD62" s="27">
        <f t="shared" ca="1" si="24"/>
        <v>5417.7749999999996</v>
      </c>
      <c r="CE62" s="27">
        <f t="shared" ca="1" si="24"/>
        <v>2049.0050000000001</v>
      </c>
      <c r="CF62" s="27">
        <f t="shared" ca="1" si="24"/>
        <v>1301.6125000000002</v>
      </c>
      <c r="CG62" s="27">
        <f t="shared" ca="1" si="24"/>
        <v>4389.7425000000003</v>
      </c>
    </row>
    <row r="63" spans="1:85" x14ac:dyDescent="0.3">
      <c r="A63" s="24">
        <v>2008</v>
      </c>
      <c r="B63" s="27">
        <f t="shared" ca="1" si="9"/>
        <v>1341837.7774999999</v>
      </c>
      <c r="C63" s="28"/>
      <c r="D63" s="27">
        <f t="shared" ca="1" si="18"/>
        <v>33522.607499999998</v>
      </c>
      <c r="E63" s="27">
        <f t="shared" ca="1" si="18"/>
        <v>117440.22749999999</v>
      </c>
      <c r="F63" s="27">
        <f t="shared" ca="1" si="18"/>
        <v>218956.63999999998</v>
      </c>
      <c r="G63" s="27">
        <f t="shared" ca="1" si="18"/>
        <v>81855.4375</v>
      </c>
      <c r="H63" s="27">
        <f t="shared" ca="1" si="18"/>
        <v>107781.9675</v>
      </c>
      <c r="I63" s="27">
        <f t="shared" ca="1" si="18"/>
        <v>50693.869999999995</v>
      </c>
      <c r="J63" s="27">
        <f t="shared" ca="1" si="18"/>
        <v>144605.0925</v>
      </c>
      <c r="K63" s="27">
        <f t="shared" ca="1" si="18"/>
        <v>173127.53750000001</v>
      </c>
      <c r="L63" s="27">
        <f t="shared" ca="1" si="18"/>
        <v>44434.032500000001</v>
      </c>
      <c r="M63" s="27">
        <f t="shared" ca="1" si="18"/>
        <v>100980.27499999999</v>
      </c>
      <c r="N63" s="27">
        <f t="shared" ca="1" si="18"/>
        <v>79240.404999999999</v>
      </c>
      <c r="O63" s="27">
        <f t="shared" ca="1" si="18"/>
        <v>47177.907500000001</v>
      </c>
      <c r="P63" s="27">
        <f t="shared" ca="1" si="18"/>
        <v>49726.125</v>
      </c>
      <c r="Q63" s="27">
        <f t="shared" ca="1" si="18"/>
        <v>54506.605000000003</v>
      </c>
      <c r="R63" s="28"/>
      <c r="S63" s="28"/>
      <c r="T63" s="28"/>
      <c r="U63" s="27">
        <f t="shared" ca="1" si="10"/>
        <v>18287.967499999999</v>
      </c>
      <c r="V63" s="27">
        <f t="shared" ca="1" si="10"/>
        <v>7601.08</v>
      </c>
      <c r="W63" s="25">
        <f t="shared" si="4"/>
        <v>232</v>
      </c>
      <c r="X63" s="27">
        <f t="shared" ca="1" si="19"/>
        <v>32235.955000000002</v>
      </c>
      <c r="Y63" s="27">
        <f t="shared" ca="1" si="19"/>
        <v>551.76499999999999</v>
      </c>
      <c r="Z63" s="27">
        <f t="shared" ca="1" si="19"/>
        <v>734.88499999999999</v>
      </c>
      <c r="AA63" s="27">
        <f t="shared" ca="1" si="19"/>
        <v>117440.22749999999</v>
      </c>
      <c r="AB63" s="27">
        <f t="shared" ca="1" si="19"/>
        <v>30242.23</v>
      </c>
      <c r="AC63" s="27">
        <f t="shared" ca="1" si="19"/>
        <v>4264.71</v>
      </c>
      <c r="AD63" s="27">
        <f t="shared" ca="1" si="19"/>
        <v>2812.4700000000003</v>
      </c>
      <c r="AE63" s="27">
        <f t="shared" ca="1" si="19"/>
        <v>5645.1924999999992</v>
      </c>
      <c r="AF63" s="27">
        <f t="shared" ca="1" si="19"/>
        <v>7400.5749999999998</v>
      </c>
      <c r="AG63" s="27">
        <f t="shared" ca="1" si="19"/>
        <v>4574.3500000000004</v>
      </c>
      <c r="AH63" s="27">
        <f t="shared" ca="1" si="20"/>
        <v>25246.530000000002</v>
      </c>
      <c r="AI63" s="27">
        <f t="shared" ca="1" si="20"/>
        <v>12778.342500000001</v>
      </c>
      <c r="AJ63" s="27">
        <f t="shared" ca="1" si="20"/>
        <v>9897</v>
      </c>
      <c r="AK63" s="27">
        <f t="shared" ca="1" si="20"/>
        <v>8390.82</v>
      </c>
      <c r="AL63" s="27">
        <f t="shared" ca="1" si="20"/>
        <v>13543.612500000001</v>
      </c>
      <c r="AM63" s="27">
        <f t="shared" ca="1" si="20"/>
        <v>13805.130000000001</v>
      </c>
      <c r="AN63" s="27">
        <f t="shared" ca="1" si="20"/>
        <v>12681.800000000001</v>
      </c>
      <c r="AO63" s="27">
        <f t="shared" ca="1" si="20"/>
        <v>4892.38</v>
      </c>
      <c r="AP63" s="27">
        <f t="shared" ca="1" si="20"/>
        <v>11990.5875</v>
      </c>
      <c r="AQ63" s="27">
        <f t="shared" ca="1" si="20"/>
        <v>27850.960000000003</v>
      </c>
      <c r="AR63" s="27">
        <f t="shared" ca="1" si="21"/>
        <v>12691.515000000001</v>
      </c>
      <c r="AS63" s="27">
        <f t="shared" ca="1" si="21"/>
        <v>4638.12</v>
      </c>
      <c r="AT63" s="27">
        <f t="shared" ca="1" si="21"/>
        <v>5610.3125</v>
      </c>
      <c r="AU63" s="27">
        <f t="shared" ca="1" si="21"/>
        <v>81855.4375</v>
      </c>
      <c r="AV63" s="27">
        <f t="shared" ca="1" si="21"/>
        <v>54169.219999999994</v>
      </c>
      <c r="AW63" s="27">
        <f t="shared" ca="1" si="21"/>
        <v>53612.747500000005</v>
      </c>
      <c r="AX63" s="27">
        <f t="shared" ca="1" si="21"/>
        <v>50693.869999999995</v>
      </c>
      <c r="AY63" s="27">
        <f t="shared" ca="1" si="21"/>
        <v>12390.7925</v>
      </c>
      <c r="AZ63" s="27">
        <f t="shared" ca="1" si="21"/>
        <v>36996.792499999996</v>
      </c>
      <c r="BA63" s="27">
        <f t="shared" ca="1" si="21"/>
        <v>95217.51</v>
      </c>
      <c r="BB63" s="27">
        <f t="shared" ca="1" si="21"/>
        <v>59606.315000000002</v>
      </c>
      <c r="BC63" s="27">
        <f t="shared" ca="1" si="21"/>
        <v>6358.7249999999995</v>
      </c>
      <c r="BD63" s="27">
        <f t="shared" ca="1" si="21"/>
        <v>40126.39</v>
      </c>
      <c r="BE63" s="27">
        <f t="shared" ca="1" si="21"/>
        <v>63253.885000000002</v>
      </c>
      <c r="BF63" s="28"/>
      <c r="BG63" s="27">
        <f t="shared" ca="1" si="22"/>
        <v>44434.032500000001</v>
      </c>
      <c r="BH63" s="27">
        <f t="shared" ca="1" si="22"/>
        <v>9574.5775000000012</v>
      </c>
      <c r="BI63" s="27">
        <f t="shared" ca="1" si="22"/>
        <v>25361.29</v>
      </c>
      <c r="BJ63" s="27">
        <f t="shared" ca="1" si="22"/>
        <v>51472.732499999998</v>
      </c>
      <c r="BK63" s="27">
        <f t="shared" ca="1" si="22"/>
        <v>14571.682500000001</v>
      </c>
      <c r="BL63" s="27">
        <f t="shared" ca="1" si="22"/>
        <v>35772.354999999996</v>
      </c>
      <c r="BM63" s="27">
        <f t="shared" ca="1" si="22"/>
        <v>35066.44</v>
      </c>
      <c r="BN63" s="27">
        <f t="shared" ca="1" si="22"/>
        <v>8401.6075000000001</v>
      </c>
      <c r="BO63" s="27">
        <f t="shared" ca="1" si="22"/>
        <v>47177.907500000001</v>
      </c>
      <c r="BP63" s="27">
        <f t="shared" ca="1" si="22"/>
        <v>15615</v>
      </c>
      <c r="BQ63" s="27">
        <f t="shared" ca="1" si="23"/>
        <v>8688.5474999999988</v>
      </c>
      <c r="BR63" s="27">
        <f t="shared" ca="1" si="23"/>
        <v>19852.064999999999</v>
      </c>
      <c r="BS63" s="27">
        <f t="shared" ca="1" si="23"/>
        <v>3159.2750000000001</v>
      </c>
      <c r="BT63" s="27">
        <f t="shared" ca="1" si="23"/>
        <v>2411.2375000000002</v>
      </c>
      <c r="BU63" s="27">
        <f t="shared" ca="1" si="23"/>
        <v>30109.147499999999</v>
      </c>
      <c r="BV63" s="27">
        <f t="shared" ca="1" si="23"/>
        <v>2246.4925000000003</v>
      </c>
      <c r="BW63" s="27">
        <f t="shared" ca="1" si="23"/>
        <v>5805.7375000000002</v>
      </c>
      <c r="BX63" s="27">
        <f t="shared" ca="1" si="23"/>
        <v>16345.227500000001</v>
      </c>
      <c r="BY63" s="28"/>
      <c r="BZ63" s="28"/>
      <c r="CA63" s="28"/>
      <c r="CB63" s="28"/>
      <c r="CC63" s="27">
        <f t="shared" ca="1" si="24"/>
        <v>12397.782500000001</v>
      </c>
      <c r="CD63" s="27">
        <f t="shared" ca="1" si="24"/>
        <v>5890.1824999999999</v>
      </c>
      <c r="CE63" s="27">
        <f t="shared" ca="1" si="24"/>
        <v>2016.0475000000001</v>
      </c>
      <c r="CF63" s="27">
        <f t="shared" ca="1" si="24"/>
        <v>1186.3975</v>
      </c>
      <c r="CG63" s="27">
        <f t="shared" ca="1" si="24"/>
        <v>4398.6324999999997</v>
      </c>
    </row>
    <row r="64" spans="1:85" x14ac:dyDescent="0.3">
      <c r="A64" s="24">
        <v>2009</v>
      </c>
      <c r="B64" s="27">
        <f t="shared" ca="1" si="9"/>
        <v>1338294.4475</v>
      </c>
      <c r="C64" s="28"/>
      <c r="D64" s="27">
        <f t="shared" ca="1" si="18"/>
        <v>34497.869999999995</v>
      </c>
      <c r="E64" s="27">
        <f t="shared" ca="1" si="18"/>
        <v>114874.455</v>
      </c>
      <c r="F64" s="27">
        <f t="shared" ca="1" si="18"/>
        <v>211407.52249999999</v>
      </c>
      <c r="G64" s="27">
        <f t="shared" ca="1" si="18"/>
        <v>85375.402499999997</v>
      </c>
      <c r="H64" s="27">
        <f t="shared" ca="1" si="18"/>
        <v>110057.845</v>
      </c>
      <c r="I64" s="27">
        <f t="shared" ca="1" si="18"/>
        <v>50301.734999999993</v>
      </c>
      <c r="J64" s="27">
        <f t="shared" ca="1" si="18"/>
        <v>145197.44749999998</v>
      </c>
      <c r="K64" s="27">
        <f t="shared" ca="1" si="18"/>
        <v>175797.50750000001</v>
      </c>
      <c r="L64" s="27">
        <f t="shared" ca="1" si="18"/>
        <v>43941.957500000004</v>
      </c>
      <c r="M64" s="27">
        <f t="shared" ca="1" si="18"/>
        <v>99721.727500000008</v>
      </c>
      <c r="N64" s="27">
        <f t="shared" ca="1" si="18"/>
        <v>78376.952499999999</v>
      </c>
      <c r="O64" s="27">
        <f t="shared" ca="1" si="18"/>
        <v>47394.5075</v>
      </c>
      <c r="P64" s="27">
        <f t="shared" ca="1" si="18"/>
        <v>51511.840000000004</v>
      </c>
      <c r="Q64" s="27">
        <f t="shared" ca="1" si="18"/>
        <v>51598.667499999996</v>
      </c>
      <c r="R64" s="28"/>
      <c r="S64" s="28"/>
      <c r="T64" s="28"/>
      <c r="U64" s="27">
        <f t="shared" ca="1" si="10"/>
        <v>18231.759999999998</v>
      </c>
      <c r="V64" s="27">
        <f t="shared" ca="1" si="10"/>
        <v>7471.24</v>
      </c>
      <c r="W64" s="25">
        <f t="shared" si="4"/>
        <v>236</v>
      </c>
      <c r="X64" s="27">
        <f t="shared" ca="1" si="19"/>
        <v>33174.300000000003</v>
      </c>
      <c r="Y64" s="27">
        <f t="shared" ca="1" si="19"/>
        <v>600.00249999999994</v>
      </c>
      <c r="Z64" s="27">
        <f t="shared" ca="1" si="19"/>
        <v>723.57</v>
      </c>
      <c r="AA64" s="27">
        <f t="shared" ca="1" si="19"/>
        <v>114874.455</v>
      </c>
      <c r="AB64" s="27">
        <f t="shared" ca="1" si="19"/>
        <v>29316.785</v>
      </c>
      <c r="AC64" s="27">
        <f t="shared" ca="1" si="19"/>
        <v>3719.8274999999999</v>
      </c>
      <c r="AD64" s="27">
        <f t="shared" ca="1" si="19"/>
        <v>2650.085</v>
      </c>
      <c r="AE64" s="27">
        <f t="shared" ca="1" si="19"/>
        <v>5478.2749999999996</v>
      </c>
      <c r="AF64" s="27">
        <f t="shared" ca="1" si="19"/>
        <v>7093.85</v>
      </c>
      <c r="AG64" s="27">
        <f t="shared" ca="1" si="19"/>
        <v>4505.3850000000002</v>
      </c>
      <c r="AH64" s="27">
        <f t="shared" ca="1" si="20"/>
        <v>24235.287499999999</v>
      </c>
      <c r="AI64" s="27">
        <f t="shared" ca="1" si="20"/>
        <v>12160.192499999999</v>
      </c>
      <c r="AJ64" s="27">
        <f t="shared" ca="1" si="20"/>
        <v>9427.11</v>
      </c>
      <c r="AK64" s="27">
        <f t="shared" ca="1" si="20"/>
        <v>8282.6875</v>
      </c>
      <c r="AL64" s="27">
        <f t="shared" ca="1" si="20"/>
        <v>12924.042500000001</v>
      </c>
      <c r="AM64" s="27">
        <f t="shared" ca="1" si="20"/>
        <v>13566.125</v>
      </c>
      <c r="AN64" s="27">
        <f t="shared" ca="1" si="20"/>
        <v>12220.635</v>
      </c>
      <c r="AO64" s="27">
        <f t="shared" ca="1" si="20"/>
        <v>4497.97</v>
      </c>
      <c r="AP64" s="27">
        <f t="shared" ca="1" si="20"/>
        <v>11456.915000000001</v>
      </c>
      <c r="AQ64" s="27">
        <f t="shared" ca="1" si="20"/>
        <v>27066.237499999999</v>
      </c>
      <c r="AR64" s="27">
        <f t="shared" ca="1" si="21"/>
        <v>12821.48</v>
      </c>
      <c r="AS64" s="27">
        <f t="shared" ca="1" si="21"/>
        <v>4429.58</v>
      </c>
      <c r="AT64" s="27">
        <f t="shared" ca="1" si="21"/>
        <v>5555.0524999999998</v>
      </c>
      <c r="AU64" s="27">
        <f t="shared" ca="1" si="21"/>
        <v>85375.402499999997</v>
      </c>
      <c r="AV64" s="27">
        <f t="shared" ca="1" si="21"/>
        <v>55534.092499999999</v>
      </c>
      <c r="AW64" s="27">
        <f t="shared" ca="1" si="21"/>
        <v>54523.754999999997</v>
      </c>
      <c r="AX64" s="27">
        <f t="shared" ca="1" si="21"/>
        <v>50301.734999999993</v>
      </c>
      <c r="AY64" s="27">
        <f t="shared" ca="1" si="21"/>
        <v>12439.5375</v>
      </c>
      <c r="AZ64" s="27">
        <f t="shared" ca="1" si="21"/>
        <v>36952.225000000006</v>
      </c>
      <c r="BA64" s="27">
        <f t="shared" ca="1" si="21"/>
        <v>95805.6875</v>
      </c>
      <c r="BB64" s="27">
        <f t="shared" ca="1" si="21"/>
        <v>58950.522499999999</v>
      </c>
      <c r="BC64" s="27">
        <f t="shared" ca="1" si="21"/>
        <v>6759.1849999999995</v>
      </c>
      <c r="BD64" s="27">
        <f t="shared" ca="1" si="21"/>
        <v>43705.042499999996</v>
      </c>
      <c r="BE64" s="27">
        <f t="shared" ca="1" si="21"/>
        <v>62454.270000000004</v>
      </c>
      <c r="BF64" s="28"/>
      <c r="BG64" s="27">
        <f t="shared" ca="1" si="22"/>
        <v>43941.957500000004</v>
      </c>
      <c r="BH64" s="27">
        <f t="shared" ca="1" si="22"/>
        <v>9454.6725000000006</v>
      </c>
      <c r="BI64" s="27">
        <f t="shared" ca="1" si="22"/>
        <v>25267.145</v>
      </c>
      <c r="BJ64" s="27">
        <f t="shared" ca="1" si="22"/>
        <v>50616.987500000003</v>
      </c>
      <c r="BK64" s="27">
        <f t="shared" ca="1" si="22"/>
        <v>14382.922500000001</v>
      </c>
      <c r="BL64" s="27">
        <f t="shared" ca="1" si="22"/>
        <v>36134.452499999999</v>
      </c>
      <c r="BM64" s="27">
        <f t="shared" ca="1" si="22"/>
        <v>33717.24</v>
      </c>
      <c r="BN64" s="27">
        <f t="shared" ca="1" si="22"/>
        <v>8525.2525000000005</v>
      </c>
      <c r="BO64" s="27">
        <f t="shared" ca="1" si="22"/>
        <v>47394.5075</v>
      </c>
      <c r="BP64" s="27">
        <f t="shared" ca="1" si="22"/>
        <v>15839.705</v>
      </c>
      <c r="BQ64" s="27">
        <f t="shared" ca="1" si="23"/>
        <v>8885.6324999999997</v>
      </c>
      <c r="BR64" s="27">
        <f t="shared" ca="1" si="23"/>
        <v>21110.69</v>
      </c>
      <c r="BS64" s="27">
        <f t="shared" ca="1" si="23"/>
        <v>3145.2425000000003</v>
      </c>
      <c r="BT64" s="27">
        <f t="shared" ca="1" si="23"/>
        <v>2530.5750000000003</v>
      </c>
      <c r="BU64" s="27">
        <f t="shared" ca="1" si="23"/>
        <v>27725.489999999998</v>
      </c>
      <c r="BV64" s="27">
        <f t="shared" ca="1" si="23"/>
        <v>2127.665</v>
      </c>
      <c r="BW64" s="27">
        <f t="shared" ca="1" si="23"/>
        <v>5541.6424999999999</v>
      </c>
      <c r="BX64" s="27">
        <f t="shared" ca="1" si="23"/>
        <v>16203.869999999999</v>
      </c>
      <c r="BY64" s="28"/>
      <c r="BZ64" s="28"/>
      <c r="CA64" s="28"/>
      <c r="CB64" s="28"/>
      <c r="CC64" s="27">
        <f t="shared" ca="1" si="24"/>
        <v>12058.415000000001</v>
      </c>
      <c r="CD64" s="27">
        <f t="shared" ca="1" si="24"/>
        <v>6173.3424999999997</v>
      </c>
      <c r="CE64" s="27">
        <f t="shared" ca="1" si="24"/>
        <v>1987.4674999999997</v>
      </c>
      <c r="CF64" s="27">
        <f t="shared" ca="1" si="24"/>
        <v>1204.915</v>
      </c>
      <c r="CG64" s="27">
        <f t="shared" ca="1" si="24"/>
        <v>4278.8525</v>
      </c>
    </row>
    <row r="65" spans="1:85" x14ac:dyDescent="0.3">
      <c r="A65" s="24">
        <v>2010</v>
      </c>
      <c r="B65" s="27">
        <f t="shared" ca="1" si="9"/>
        <v>1324798.6199999999</v>
      </c>
      <c r="C65" s="28"/>
      <c r="D65" s="27">
        <f t="shared" ca="1" si="18"/>
        <v>34983.950000000004</v>
      </c>
      <c r="E65" s="27">
        <f t="shared" ca="1" si="18"/>
        <v>111406.51749999999</v>
      </c>
      <c r="F65" s="27">
        <f t="shared" ca="1" si="18"/>
        <v>202526.08499999999</v>
      </c>
      <c r="G65" s="27">
        <f t="shared" ca="1" si="18"/>
        <v>87846.23</v>
      </c>
      <c r="H65" s="27">
        <f t="shared" ca="1" si="18"/>
        <v>111130.42750000001</v>
      </c>
      <c r="I65" s="27">
        <f t="shared" ca="1" si="18"/>
        <v>49503.275000000009</v>
      </c>
      <c r="J65" s="27">
        <f t="shared" ca="1" si="18"/>
        <v>143966.935</v>
      </c>
      <c r="K65" s="27">
        <f t="shared" ca="1" si="18"/>
        <v>178334.63749999998</v>
      </c>
      <c r="L65" s="27">
        <f t="shared" ca="1" si="18"/>
        <v>43036.672500000001</v>
      </c>
      <c r="M65" s="27">
        <f t="shared" ca="1" si="18"/>
        <v>98407.324999999997</v>
      </c>
      <c r="N65" s="27">
        <f t="shared" ca="1" si="18"/>
        <v>76088.375</v>
      </c>
      <c r="O65" s="27">
        <f t="shared" ca="1" si="18"/>
        <v>46486.89</v>
      </c>
      <c r="P65" s="27">
        <f t="shared" ca="1" si="18"/>
        <v>53664.137500000004</v>
      </c>
      <c r="Q65" s="27">
        <f t="shared" ca="1" si="18"/>
        <v>49010.22</v>
      </c>
      <c r="R65" s="28"/>
      <c r="S65" s="28"/>
      <c r="T65" s="28"/>
      <c r="U65" s="27">
        <f t="shared" ref="U65:V74" ca="1" si="25">AVERAGE(OFFSET(U$77,$W65,0,4,1))</f>
        <v>18003.135000000002</v>
      </c>
      <c r="V65" s="27">
        <f t="shared" ca="1" si="25"/>
        <v>7366.2250000000004</v>
      </c>
      <c r="W65" s="25">
        <f t="shared" si="4"/>
        <v>240</v>
      </c>
      <c r="X65" s="27">
        <f t="shared" ca="1" si="19"/>
        <v>33594.584999999999</v>
      </c>
      <c r="Y65" s="27">
        <f t="shared" ca="1" si="19"/>
        <v>635.73749999999995</v>
      </c>
      <c r="Z65" s="27">
        <f t="shared" ca="1" si="19"/>
        <v>753.63249999999994</v>
      </c>
      <c r="AA65" s="27">
        <f t="shared" ca="1" si="19"/>
        <v>111406.51749999999</v>
      </c>
      <c r="AB65" s="27">
        <f t="shared" ca="1" si="19"/>
        <v>28462.98</v>
      </c>
      <c r="AC65" s="27">
        <f t="shared" ca="1" si="19"/>
        <v>3288.9575</v>
      </c>
      <c r="AD65" s="27">
        <f t="shared" ca="1" si="19"/>
        <v>2464.54</v>
      </c>
      <c r="AE65" s="27">
        <f t="shared" ca="1" si="19"/>
        <v>5262.3525</v>
      </c>
      <c r="AF65" s="27">
        <f t="shared" ca="1" si="19"/>
        <v>6754.5750000000007</v>
      </c>
      <c r="AG65" s="27">
        <f t="shared" ca="1" si="19"/>
        <v>4347.9274999999998</v>
      </c>
      <c r="AH65" s="27">
        <f t="shared" ca="1" si="20"/>
        <v>23053.224999999999</v>
      </c>
      <c r="AI65" s="27">
        <f t="shared" ca="1" si="20"/>
        <v>11421.3825</v>
      </c>
      <c r="AJ65" s="27">
        <f t="shared" ca="1" si="20"/>
        <v>8844.5124999999989</v>
      </c>
      <c r="AK65" s="27">
        <f t="shared" ca="1" si="20"/>
        <v>7854.8024999999998</v>
      </c>
      <c r="AL65" s="27">
        <f t="shared" ca="1" si="20"/>
        <v>12244.57</v>
      </c>
      <c r="AM65" s="27">
        <f t="shared" ca="1" si="20"/>
        <v>13073.41</v>
      </c>
      <c r="AN65" s="27">
        <f t="shared" ca="1" si="20"/>
        <v>11737.929999999998</v>
      </c>
      <c r="AO65" s="27">
        <f t="shared" ca="1" si="20"/>
        <v>4179.3024999999998</v>
      </c>
      <c r="AP65" s="27">
        <f t="shared" ca="1" si="20"/>
        <v>10981.455</v>
      </c>
      <c r="AQ65" s="27">
        <f t="shared" ca="1" si="20"/>
        <v>26240.737500000003</v>
      </c>
      <c r="AR65" s="27">
        <f t="shared" ca="1" si="21"/>
        <v>12672.852500000001</v>
      </c>
      <c r="AS65" s="27">
        <f t="shared" ca="1" si="21"/>
        <v>4231.0450000000001</v>
      </c>
      <c r="AT65" s="27">
        <f t="shared" ca="1" si="21"/>
        <v>5409.5174999999999</v>
      </c>
      <c r="AU65" s="27">
        <f t="shared" ca="1" si="21"/>
        <v>87846.23</v>
      </c>
      <c r="AV65" s="27">
        <f t="shared" ca="1" si="21"/>
        <v>56626.7</v>
      </c>
      <c r="AW65" s="27">
        <f t="shared" ca="1" si="21"/>
        <v>54503.727499999994</v>
      </c>
      <c r="AX65" s="27">
        <f t="shared" ca="1" si="21"/>
        <v>49503.275000000009</v>
      </c>
      <c r="AY65" s="27">
        <f t="shared" ca="1" si="21"/>
        <v>12377.9375</v>
      </c>
      <c r="AZ65" s="27">
        <f t="shared" ca="1" si="21"/>
        <v>36398.025000000001</v>
      </c>
      <c r="BA65" s="27">
        <f t="shared" ca="1" si="21"/>
        <v>95190.977499999994</v>
      </c>
      <c r="BB65" s="27">
        <f t="shared" ca="1" si="21"/>
        <v>57925.0625</v>
      </c>
      <c r="BC65" s="27">
        <f t="shared" ca="1" si="21"/>
        <v>7165.6025</v>
      </c>
      <c r="BD65" s="27">
        <f t="shared" ca="1" si="21"/>
        <v>48371.977500000001</v>
      </c>
      <c r="BE65" s="27">
        <f t="shared" ca="1" si="21"/>
        <v>60860.252500000002</v>
      </c>
      <c r="BF65" s="28"/>
      <c r="BG65" s="27">
        <f t="shared" ca="1" si="22"/>
        <v>43036.672500000001</v>
      </c>
      <c r="BH65" s="27">
        <f t="shared" ca="1" si="22"/>
        <v>9219.6525000000001</v>
      </c>
      <c r="BI65" s="27">
        <f t="shared" ca="1" si="22"/>
        <v>24957.43</v>
      </c>
      <c r="BJ65" s="27">
        <f t="shared" ca="1" si="22"/>
        <v>49626.027499999997</v>
      </c>
      <c r="BK65" s="27">
        <f t="shared" ca="1" si="22"/>
        <v>14604.215</v>
      </c>
      <c r="BL65" s="27">
        <f t="shared" ca="1" si="22"/>
        <v>35409.58</v>
      </c>
      <c r="BM65" s="27">
        <f t="shared" ca="1" si="22"/>
        <v>31987.72</v>
      </c>
      <c r="BN65" s="27">
        <f t="shared" ca="1" si="22"/>
        <v>8691.0750000000007</v>
      </c>
      <c r="BO65" s="27">
        <f t="shared" ca="1" si="22"/>
        <v>46486.89</v>
      </c>
      <c r="BP65" s="27">
        <f t="shared" ca="1" si="22"/>
        <v>15819.514999999999</v>
      </c>
      <c r="BQ65" s="27">
        <f t="shared" ca="1" si="23"/>
        <v>9089.9325000000008</v>
      </c>
      <c r="BR65" s="27">
        <f t="shared" ca="1" si="23"/>
        <v>23035.055</v>
      </c>
      <c r="BS65" s="27">
        <f t="shared" ca="1" si="23"/>
        <v>3118.415</v>
      </c>
      <c r="BT65" s="27">
        <f t="shared" ca="1" si="23"/>
        <v>2601.2174999999997</v>
      </c>
      <c r="BU65" s="27">
        <f t="shared" ca="1" si="23"/>
        <v>25680.932499999999</v>
      </c>
      <c r="BV65" s="27">
        <f t="shared" ca="1" si="23"/>
        <v>2045.1324999999999</v>
      </c>
      <c r="BW65" s="27">
        <f t="shared" ca="1" si="23"/>
        <v>5242.6849999999995</v>
      </c>
      <c r="BX65" s="27">
        <f t="shared" ca="1" si="23"/>
        <v>16041.467500000001</v>
      </c>
      <c r="BY65" s="28"/>
      <c r="BZ65" s="28"/>
      <c r="CA65" s="28"/>
      <c r="CB65" s="28"/>
      <c r="CC65" s="27">
        <f t="shared" ca="1" si="24"/>
        <v>11647.267499999998</v>
      </c>
      <c r="CD65" s="27">
        <f t="shared" ca="1" si="24"/>
        <v>6355.8675000000003</v>
      </c>
      <c r="CE65" s="27">
        <f t="shared" ca="1" si="24"/>
        <v>1938.4575</v>
      </c>
      <c r="CF65" s="27">
        <f t="shared" ca="1" si="24"/>
        <v>1215.0749999999998</v>
      </c>
      <c r="CG65" s="27">
        <f t="shared" ca="1" si="24"/>
        <v>4212.6950000000006</v>
      </c>
    </row>
    <row r="66" spans="1:85" x14ac:dyDescent="0.3">
      <c r="A66" s="24">
        <v>2011</v>
      </c>
      <c r="B66" s="27">
        <f t="shared" ca="1" si="9"/>
        <v>1319689.8825000001</v>
      </c>
      <c r="C66" s="28"/>
      <c r="D66" s="27">
        <f t="shared" ref="D66:Q74" ca="1" si="26">AVERAGE(OFFSET(D$77,$W66,0,4,1))</f>
        <v>35794.557499999995</v>
      </c>
      <c r="E66" s="27">
        <f t="shared" ca="1" si="26"/>
        <v>108829.06749999999</v>
      </c>
      <c r="F66" s="27">
        <f t="shared" ca="1" si="26"/>
        <v>196704.15749999997</v>
      </c>
      <c r="G66" s="27">
        <f t="shared" ca="1" si="26"/>
        <v>90404.32</v>
      </c>
      <c r="H66" s="27">
        <f t="shared" ca="1" si="26"/>
        <v>111625.7825</v>
      </c>
      <c r="I66" s="27">
        <f t="shared" ca="1" si="26"/>
        <v>49780.950000000004</v>
      </c>
      <c r="J66" s="27">
        <f t="shared" ca="1" si="26"/>
        <v>144375.1575</v>
      </c>
      <c r="K66" s="27">
        <f t="shared" ca="1" si="26"/>
        <v>178526.85250000001</v>
      </c>
      <c r="L66" s="27">
        <f t="shared" ca="1" si="26"/>
        <v>42272.302499999998</v>
      </c>
      <c r="M66" s="27">
        <f t="shared" ca="1" si="26"/>
        <v>97297.78</v>
      </c>
      <c r="N66" s="27">
        <f t="shared" ca="1" si="26"/>
        <v>75860.427499999991</v>
      </c>
      <c r="O66" s="27">
        <f t="shared" ca="1" si="26"/>
        <v>45119.77</v>
      </c>
      <c r="P66" s="27">
        <f t="shared" ca="1" si="26"/>
        <v>57747.677499999998</v>
      </c>
      <c r="Q66" s="27">
        <f t="shared" ca="1" si="26"/>
        <v>46986.802499999991</v>
      </c>
      <c r="R66" s="28"/>
      <c r="S66" s="28"/>
      <c r="T66" s="28"/>
      <c r="U66" s="27">
        <f t="shared" ca="1" si="25"/>
        <v>17846.755000000001</v>
      </c>
      <c r="V66" s="27">
        <f t="shared" ca="1" si="25"/>
        <v>7116.5574999999999</v>
      </c>
      <c r="W66" s="25">
        <f t="shared" si="4"/>
        <v>244</v>
      </c>
      <c r="X66" s="27">
        <f t="shared" ca="1" si="19"/>
        <v>34315.042499999996</v>
      </c>
      <c r="Y66" s="27">
        <f t="shared" ca="1" si="19"/>
        <v>672.35500000000002</v>
      </c>
      <c r="Z66" s="27">
        <f t="shared" ca="1" si="19"/>
        <v>807.16</v>
      </c>
      <c r="AA66" s="27">
        <f t="shared" ca="1" si="19"/>
        <v>108829.06749999999</v>
      </c>
      <c r="AB66" s="27">
        <f t="shared" ca="1" si="19"/>
        <v>28384.5825</v>
      </c>
      <c r="AC66" s="27">
        <f t="shared" ca="1" si="19"/>
        <v>3013.1149999999998</v>
      </c>
      <c r="AD66" s="27">
        <f t="shared" ca="1" si="19"/>
        <v>2364.1999999999998</v>
      </c>
      <c r="AE66" s="27">
        <f t="shared" ca="1" si="19"/>
        <v>5156.8649999999998</v>
      </c>
      <c r="AF66" s="27">
        <f t="shared" ca="1" si="19"/>
        <v>6541.5775000000003</v>
      </c>
      <c r="AG66" s="27">
        <f t="shared" ca="1" si="19"/>
        <v>4163.3650000000007</v>
      </c>
      <c r="AH66" s="27">
        <f t="shared" ca="1" si="20"/>
        <v>21944.577499999999</v>
      </c>
      <c r="AI66" s="27">
        <f t="shared" ca="1" si="20"/>
        <v>10998.455000000002</v>
      </c>
      <c r="AJ66" s="27">
        <f t="shared" ca="1" si="20"/>
        <v>8488.755000000001</v>
      </c>
      <c r="AK66" s="27">
        <f t="shared" ca="1" si="20"/>
        <v>7580.6824999999999</v>
      </c>
      <c r="AL66" s="27">
        <f t="shared" ca="1" si="20"/>
        <v>11676.947499999998</v>
      </c>
      <c r="AM66" s="27">
        <f t="shared" ca="1" si="20"/>
        <v>12757.702499999999</v>
      </c>
      <c r="AN66" s="27">
        <f t="shared" ca="1" si="20"/>
        <v>11491.2775</v>
      </c>
      <c r="AO66" s="27">
        <f t="shared" ca="1" si="20"/>
        <v>4028.8474999999999</v>
      </c>
      <c r="AP66" s="27">
        <f t="shared" ca="1" si="20"/>
        <v>10691.83</v>
      </c>
      <c r="AQ66" s="27">
        <f t="shared" ca="1" si="20"/>
        <v>25357.747499999998</v>
      </c>
      <c r="AR66" s="27">
        <f t="shared" ca="1" si="21"/>
        <v>12585.7575</v>
      </c>
      <c r="AS66" s="27">
        <f t="shared" ca="1" si="21"/>
        <v>4150.0250000000005</v>
      </c>
      <c r="AT66" s="27">
        <f t="shared" ca="1" si="21"/>
        <v>5327.8450000000003</v>
      </c>
      <c r="AU66" s="27">
        <f t="shared" ca="1" si="21"/>
        <v>90404.32</v>
      </c>
      <c r="AV66" s="27">
        <f t="shared" ca="1" si="21"/>
        <v>57565.955000000002</v>
      </c>
      <c r="AW66" s="27">
        <f t="shared" ca="1" si="21"/>
        <v>54059.832499999997</v>
      </c>
      <c r="AX66" s="27">
        <f t="shared" ca="1" si="21"/>
        <v>49780.950000000004</v>
      </c>
      <c r="AY66" s="27">
        <f t="shared" ca="1" si="21"/>
        <v>12283.289999999999</v>
      </c>
      <c r="AZ66" s="27">
        <f t="shared" ca="1" si="21"/>
        <v>35895.397499999999</v>
      </c>
      <c r="BA66" s="27">
        <f t="shared" ca="1" si="21"/>
        <v>96196.472500000003</v>
      </c>
      <c r="BB66" s="27">
        <f t="shared" ca="1" si="21"/>
        <v>56960.912499999999</v>
      </c>
      <c r="BC66" s="27">
        <f t="shared" ca="1" si="21"/>
        <v>8188.2824999999993</v>
      </c>
      <c r="BD66" s="27">
        <f t="shared" ca="1" si="21"/>
        <v>49607.057499999995</v>
      </c>
      <c r="BE66" s="27">
        <f t="shared" ca="1" si="21"/>
        <v>59935.08</v>
      </c>
      <c r="BF66" s="28"/>
      <c r="BG66" s="27">
        <f t="shared" ca="1" si="22"/>
        <v>42272.302499999998</v>
      </c>
      <c r="BH66" s="27">
        <f t="shared" ca="1" si="22"/>
        <v>8988.89</v>
      </c>
      <c r="BI66" s="27">
        <f t="shared" ca="1" si="22"/>
        <v>24782.7425</v>
      </c>
      <c r="BJ66" s="27">
        <f t="shared" ca="1" si="22"/>
        <v>49341.635000000002</v>
      </c>
      <c r="BK66" s="27">
        <f t="shared" ca="1" si="22"/>
        <v>14184.512500000001</v>
      </c>
      <c r="BL66" s="27">
        <f t="shared" ca="1" si="22"/>
        <v>36638.675000000003</v>
      </c>
      <c r="BM66" s="27">
        <f t="shared" ca="1" si="22"/>
        <v>30329.267499999998</v>
      </c>
      <c r="BN66" s="27">
        <f t="shared" ca="1" si="22"/>
        <v>8892.49</v>
      </c>
      <c r="BO66" s="27">
        <f t="shared" ca="1" si="22"/>
        <v>45119.77</v>
      </c>
      <c r="BP66" s="27">
        <f t="shared" ca="1" si="22"/>
        <v>17227.227500000001</v>
      </c>
      <c r="BQ66" s="27">
        <f t="shared" ca="1" si="23"/>
        <v>8949.7649999999994</v>
      </c>
      <c r="BR66" s="27">
        <f t="shared" ca="1" si="23"/>
        <v>25838.964999999997</v>
      </c>
      <c r="BS66" s="27">
        <f t="shared" ca="1" si="23"/>
        <v>3075.2975000000001</v>
      </c>
      <c r="BT66" s="27">
        <f t="shared" ca="1" si="23"/>
        <v>2656.4199999999996</v>
      </c>
      <c r="BU66" s="27">
        <f t="shared" ca="1" si="23"/>
        <v>24124.959999999999</v>
      </c>
      <c r="BV66" s="27">
        <f t="shared" ca="1" si="23"/>
        <v>2022.6424999999999</v>
      </c>
      <c r="BW66" s="27">
        <f t="shared" ca="1" si="23"/>
        <v>4961.6000000000004</v>
      </c>
      <c r="BX66" s="27">
        <f t="shared" ca="1" si="23"/>
        <v>15877.594999999999</v>
      </c>
      <c r="BY66" s="28"/>
      <c r="BZ66" s="28"/>
      <c r="CA66" s="28"/>
      <c r="CB66" s="28"/>
      <c r="CC66" s="27">
        <f t="shared" ca="1" si="24"/>
        <v>11344.842500000001</v>
      </c>
      <c r="CD66" s="27">
        <f t="shared" ca="1" si="24"/>
        <v>6501.91</v>
      </c>
      <c r="CE66" s="27">
        <f t="shared" ca="1" si="24"/>
        <v>1899.5150000000001</v>
      </c>
      <c r="CF66" s="27">
        <f t="shared" ca="1" si="24"/>
        <v>1132.8775000000001</v>
      </c>
      <c r="CG66" s="27">
        <f t="shared" ca="1" si="24"/>
        <v>4084.1624999999999</v>
      </c>
    </row>
    <row r="67" spans="1:85" x14ac:dyDescent="0.3">
      <c r="A67" s="24">
        <v>2012</v>
      </c>
      <c r="B67" s="27">
        <f t="shared" ca="1" si="9"/>
        <v>1320766.0325</v>
      </c>
      <c r="C67" s="28"/>
      <c r="D67" s="27">
        <f t="shared" ca="1" si="26"/>
        <v>36590.692499999997</v>
      </c>
      <c r="E67" s="27">
        <f t="shared" ca="1" si="26"/>
        <v>109047.85500000001</v>
      </c>
      <c r="F67" s="27">
        <f t="shared" ca="1" si="26"/>
        <v>193112.47</v>
      </c>
      <c r="G67" s="27">
        <f t="shared" ca="1" si="26"/>
        <v>93479.887499999997</v>
      </c>
      <c r="H67" s="27">
        <f t="shared" ca="1" si="26"/>
        <v>112104.675</v>
      </c>
      <c r="I67" s="27">
        <f t="shared" ca="1" si="26"/>
        <v>50837.172500000001</v>
      </c>
      <c r="J67" s="27">
        <f t="shared" ca="1" si="26"/>
        <v>145035.875</v>
      </c>
      <c r="K67" s="27">
        <f t="shared" ca="1" si="26"/>
        <v>175785.41</v>
      </c>
      <c r="L67" s="27">
        <f t="shared" ca="1" si="26"/>
        <v>41855.112499999996</v>
      </c>
      <c r="M67" s="27">
        <f t="shared" ca="1" si="26"/>
        <v>97229.937500000015</v>
      </c>
      <c r="N67" s="27">
        <f t="shared" ca="1" si="26"/>
        <v>76751.9375</v>
      </c>
      <c r="O67" s="27">
        <f t="shared" ca="1" si="26"/>
        <v>44238.585000000006</v>
      </c>
      <c r="P67" s="27">
        <f t="shared" ca="1" si="26"/>
        <v>60822.547500000001</v>
      </c>
      <c r="Q67" s="27">
        <f t="shared" ca="1" si="26"/>
        <v>45578.972500000003</v>
      </c>
      <c r="R67" s="28"/>
      <c r="S67" s="28"/>
      <c r="T67" s="28"/>
      <c r="U67" s="27">
        <f t="shared" ca="1" si="25"/>
        <v>17751.014999999999</v>
      </c>
      <c r="V67" s="27">
        <f t="shared" ca="1" si="25"/>
        <v>6877.5625</v>
      </c>
      <c r="W67" s="25">
        <f t="shared" si="4"/>
        <v>248</v>
      </c>
      <c r="X67" s="27">
        <f t="shared" ca="1" si="19"/>
        <v>35002.825000000004</v>
      </c>
      <c r="Y67" s="27">
        <f t="shared" ca="1" si="19"/>
        <v>687.55250000000001</v>
      </c>
      <c r="Z67" s="27">
        <f t="shared" ca="1" si="19"/>
        <v>900.31499999999994</v>
      </c>
      <c r="AA67" s="27">
        <f t="shared" ca="1" si="19"/>
        <v>109047.85500000001</v>
      </c>
      <c r="AB67" s="27">
        <f t="shared" ca="1" si="19"/>
        <v>28294.717499999999</v>
      </c>
      <c r="AC67" s="27">
        <f t="shared" ca="1" si="19"/>
        <v>2802.26</v>
      </c>
      <c r="AD67" s="27">
        <f t="shared" ca="1" si="19"/>
        <v>2266.6574999999998</v>
      </c>
      <c r="AE67" s="27">
        <f t="shared" ca="1" si="19"/>
        <v>5081.5424999999996</v>
      </c>
      <c r="AF67" s="27">
        <f t="shared" ca="1" si="19"/>
        <v>6352.2574999999997</v>
      </c>
      <c r="AG67" s="27">
        <f t="shared" ca="1" si="19"/>
        <v>4062.5024999999996</v>
      </c>
      <c r="AH67" s="27">
        <f t="shared" ca="1" si="20"/>
        <v>21086.91</v>
      </c>
      <c r="AI67" s="27">
        <f t="shared" ca="1" si="20"/>
        <v>10689.7075</v>
      </c>
      <c r="AJ67" s="27">
        <f t="shared" ca="1" si="20"/>
        <v>8191.3374999999996</v>
      </c>
      <c r="AK67" s="27">
        <f t="shared" ca="1" si="20"/>
        <v>7396.1224999999995</v>
      </c>
      <c r="AL67" s="27">
        <f t="shared" ca="1" si="20"/>
        <v>11231.452500000001</v>
      </c>
      <c r="AM67" s="27">
        <f t="shared" ca="1" si="20"/>
        <v>12851.227500000001</v>
      </c>
      <c r="AN67" s="27">
        <f t="shared" ca="1" si="20"/>
        <v>11182.755000000001</v>
      </c>
      <c r="AO67" s="27">
        <f t="shared" ca="1" si="20"/>
        <v>3859.0275000000001</v>
      </c>
      <c r="AP67" s="27">
        <f t="shared" ca="1" si="20"/>
        <v>10589.325000000001</v>
      </c>
      <c r="AQ67" s="27">
        <f t="shared" ca="1" si="20"/>
        <v>25053.962500000001</v>
      </c>
      <c r="AR67" s="27">
        <f t="shared" ca="1" si="21"/>
        <v>12741.27</v>
      </c>
      <c r="AS67" s="27">
        <f t="shared" ca="1" si="21"/>
        <v>4109.2624999999998</v>
      </c>
      <c r="AT67" s="27">
        <f t="shared" ca="1" si="21"/>
        <v>5270.17</v>
      </c>
      <c r="AU67" s="27">
        <f t="shared" ca="1" si="21"/>
        <v>93479.887499999997</v>
      </c>
      <c r="AV67" s="27">
        <f t="shared" ca="1" si="21"/>
        <v>58353.61</v>
      </c>
      <c r="AW67" s="27">
        <f t="shared" ca="1" si="21"/>
        <v>53751.065000000002</v>
      </c>
      <c r="AX67" s="27">
        <f t="shared" ca="1" si="21"/>
        <v>50837.172500000001</v>
      </c>
      <c r="AY67" s="27">
        <f t="shared" ca="1" si="21"/>
        <v>12207.69</v>
      </c>
      <c r="AZ67" s="27">
        <f t="shared" ca="1" si="21"/>
        <v>35860.227500000001</v>
      </c>
      <c r="BA67" s="27">
        <f t="shared" ca="1" si="21"/>
        <v>96967.957500000004</v>
      </c>
      <c r="BB67" s="27">
        <f t="shared" ca="1" si="21"/>
        <v>55696.175000000003</v>
      </c>
      <c r="BC67" s="27">
        <f t="shared" ca="1" si="21"/>
        <v>9035.9600000000009</v>
      </c>
      <c r="BD67" s="27">
        <f t="shared" ca="1" si="21"/>
        <v>48295.51</v>
      </c>
      <c r="BE67" s="27">
        <f t="shared" ca="1" si="21"/>
        <v>59090.472500000003</v>
      </c>
      <c r="BF67" s="28"/>
      <c r="BG67" s="27">
        <f t="shared" ca="1" si="22"/>
        <v>41855.112499999996</v>
      </c>
      <c r="BH67" s="27">
        <f t="shared" ca="1" si="22"/>
        <v>8791.7749999999996</v>
      </c>
      <c r="BI67" s="27">
        <f t="shared" ca="1" si="22"/>
        <v>24498.400000000001</v>
      </c>
      <c r="BJ67" s="27">
        <f t="shared" ca="1" si="22"/>
        <v>49697.729999999996</v>
      </c>
      <c r="BK67" s="27">
        <f t="shared" ca="1" si="22"/>
        <v>14242.0275</v>
      </c>
      <c r="BL67" s="27">
        <f t="shared" ca="1" si="22"/>
        <v>38828.879999999997</v>
      </c>
      <c r="BM67" s="27">
        <f t="shared" ca="1" si="22"/>
        <v>28937.352500000001</v>
      </c>
      <c r="BN67" s="27">
        <f t="shared" ca="1" si="22"/>
        <v>8985.7099999999991</v>
      </c>
      <c r="BO67" s="27">
        <f t="shared" ca="1" si="22"/>
        <v>44238.585000000006</v>
      </c>
      <c r="BP67" s="27">
        <f t="shared" ca="1" si="22"/>
        <v>18531.264999999999</v>
      </c>
      <c r="BQ67" s="27">
        <f t="shared" ca="1" si="23"/>
        <v>9246.76</v>
      </c>
      <c r="BR67" s="27">
        <f t="shared" ca="1" si="23"/>
        <v>27319.032499999998</v>
      </c>
      <c r="BS67" s="27">
        <f t="shared" ca="1" si="23"/>
        <v>2997.1325000000002</v>
      </c>
      <c r="BT67" s="27">
        <f t="shared" ca="1" si="23"/>
        <v>2728.3625000000002</v>
      </c>
      <c r="BU67" s="27">
        <f t="shared" ca="1" si="23"/>
        <v>23049.7</v>
      </c>
      <c r="BV67" s="27">
        <f t="shared" ca="1" si="23"/>
        <v>1976.675</v>
      </c>
      <c r="BW67" s="27">
        <f t="shared" ca="1" si="23"/>
        <v>4778.05</v>
      </c>
      <c r="BX67" s="27">
        <f t="shared" ca="1" si="23"/>
        <v>15774.547500000001</v>
      </c>
      <c r="BY67" s="28"/>
      <c r="BZ67" s="28"/>
      <c r="CA67" s="28"/>
      <c r="CB67" s="28"/>
      <c r="CC67" s="27">
        <f t="shared" ca="1" si="24"/>
        <v>11072.4175</v>
      </c>
      <c r="CD67" s="27">
        <f t="shared" ca="1" si="24"/>
        <v>6678.5949999999993</v>
      </c>
      <c r="CE67" s="27">
        <f t="shared" ca="1" si="24"/>
        <v>1872.585</v>
      </c>
      <c r="CF67" s="27">
        <f t="shared" ca="1" si="24"/>
        <v>1039.29</v>
      </c>
      <c r="CG67" s="27">
        <f t="shared" ca="1" si="24"/>
        <v>3965.6849999999999</v>
      </c>
    </row>
    <row r="68" spans="1:85" x14ac:dyDescent="0.3">
      <c r="A68" s="24">
        <v>2013</v>
      </c>
      <c r="B68" s="27">
        <f t="shared" ca="1" si="9"/>
        <v>1325341.7775000001</v>
      </c>
      <c r="C68" s="28"/>
      <c r="D68" s="27">
        <f t="shared" ca="1" si="26"/>
        <v>37245.587500000001</v>
      </c>
      <c r="E68" s="27">
        <f t="shared" ca="1" si="26"/>
        <v>111072.33249999999</v>
      </c>
      <c r="F68" s="27">
        <f t="shared" ca="1" si="26"/>
        <v>190588.10249999998</v>
      </c>
      <c r="G68" s="27">
        <f t="shared" ca="1" si="26"/>
        <v>97374.224999999991</v>
      </c>
      <c r="H68" s="27">
        <f t="shared" ca="1" si="26"/>
        <v>112759.035</v>
      </c>
      <c r="I68" s="27">
        <f t="shared" ca="1" si="26"/>
        <v>52070.407500000001</v>
      </c>
      <c r="J68" s="27">
        <f t="shared" ca="1" si="26"/>
        <v>145849.10500000001</v>
      </c>
      <c r="K68" s="27">
        <f t="shared" ca="1" si="26"/>
        <v>173318.34999999998</v>
      </c>
      <c r="L68" s="27">
        <f t="shared" ca="1" si="26"/>
        <v>41331.47</v>
      </c>
      <c r="M68" s="27">
        <f t="shared" ca="1" si="26"/>
        <v>97896.09</v>
      </c>
      <c r="N68" s="27">
        <f t="shared" ca="1" si="26"/>
        <v>77401.460000000006</v>
      </c>
      <c r="O68" s="27">
        <f t="shared" ca="1" si="26"/>
        <v>43331.522500000006</v>
      </c>
      <c r="P68" s="27">
        <f t="shared" ca="1" si="26"/>
        <v>61500.100000000006</v>
      </c>
      <c r="Q68" s="27">
        <f t="shared" ca="1" si="26"/>
        <v>44615.752499999995</v>
      </c>
      <c r="R68" s="28"/>
      <c r="S68" s="28"/>
      <c r="T68" s="28"/>
      <c r="U68" s="27">
        <f t="shared" ca="1" si="25"/>
        <v>17827.537499999999</v>
      </c>
      <c r="V68" s="27">
        <f t="shared" ca="1" si="25"/>
        <v>7111.7350000000006</v>
      </c>
      <c r="W68" s="25">
        <f t="shared" si="4"/>
        <v>252</v>
      </c>
      <c r="X68" s="27">
        <f t="shared" ca="1" si="19"/>
        <v>35605.072499999995</v>
      </c>
      <c r="Y68" s="27">
        <f t="shared" ca="1" si="19"/>
        <v>674.35750000000007</v>
      </c>
      <c r="Z68" s="27">
        <f t="shared" ca="1" si="19"/>
        <v>966.16000000000008</v>
      </c>
      <c r="AA68" s="27">
        <f t="shared" ca="1" si="19"/>
        <v>111072.33249999999</v>
      </c>
      <c r="AB68" s="27">
        <f t="shared" ca="1" si="19"/>
        <v>28311.217499999999</v>
      </c>
      <c r="AC68" s="27">
        <f t="shared" ca="1" si="19"/>
        <v>2674.4650000000001</v>
      </c>
      <c r="AD68" s="27">
        <f t="shared" ca="1" si="19"/>
        <v>2187.3850000000002</v>
      </c>
      <c r="AE68" s="27">
        <f t="shared" ca="1" si="19"/>
        <v>4985.2925000000005</v>
      </c>
      <c r="AF68" s="27">
        <f t="shared" ca="1" si="19"/>
        <v>6215.6525000000001</v>
      </c>
      <c r="AG68" s="27">
        <f t="shared" ca="1" si="19"/>
        <v>4044.9549999999999</v>
      </c>
      <c r="AH68" s="27">
        <f t="shared" ca="1" si="20"/>
        <v>20401.18</v>
      </c>
      <c r="AI68" s="27">
        <f t="shared" ca="1" si="20"/>
        <v>10514.1325</v>
      </c>
      <c r="AJ68" s="27">
        <f t="shared" ca="1" si="20"/>
        <v>7917.9349999999995</v>
      </c>
      <c r="AK68" s="27">
        <f t="shared" ca="1" si="20"/>
        <v>7204.2750000000005</v>
      </c>
      <c r="AL68" s="27">
        <f t="shared" ca="1" si="20"/>
        <v>10670.665000000001</v>
      </c>
      <c r="AM68" s="27">
        <f t="shared" ca="1" si="20"/>
        <v>13020.210000000001</v>
      </c>
      <c r="AN68" s="27">
        <f t="shared" ca="1" si="20"/>
        <v>10865.51</v>
      </c>
      <c r="AO68" s="27">
        <f t="shared" ca="1" si="20"/>
        <v>3724.3550000000005</v>
      </c>
      <c r="AP68" s="27">
        <f t="shared" ca="1" si="20"/>
        <v>10518.1425</v>
      </c>
      <c r="AQ68" s="27">
        <f t="shared" ca="1" si="20"/>
        <v>25384.1875</v>
      </c>
      <c r="AR68" s="27">
        <f t="shared" ca="1" si="21"/>
        <v>12913.857499999998</v>
      </c>
      <c r="AS68" s="27">
        <f t="shared" ca="1" si="21"/>
        <v>4041.11</v>
      </c>
      <c r="AT68" s="27">
        <f t="shared" ca="1" si="21"/>
        <v>4993.5749999999989</v>
      </c>
      <c r="AU68" s="27">
        <f t="shared" ca="1" si="21"/>
        <v>97374.224999999991</v>
      </c>
      <c r="AV68" s="27">
        <f t="shared" ca="1" si="21"/>
        <v>59097.754999999997</v>
      </c>
      <c r="AW68" s="27">
        <f t="shared" ca="1" si="21"/>
        <v>53661.279999999999</v>
      </c>
      <c r="AX68" s="27">
        <f t="shared" ca="1" si="21"/>
        <v>52070.407500000001</v>
      </c>
      <c r="AY68" s="27">
        <f t="shared" ca="1" si="21"/>
        <v>12066.805</v>
      </c>
      <c r="AZ68" s="27">
        <f t="shared" ca="1" si="21"/>
        <v>35758.11</v>
      </c>
      <c r="BA68" s="27">
        <f t="shared" ca="1" si="21"/>
        <v>98024.19</v>
      </c>
      <c r="BB68" s="27">
        <f t="shared" ca="1" si="21"/>
        <v>54447.894999999997</v>
      </c>
      <c r="BC68" s="27">
        <f t="shared" ca="1" si="21"/>
        <v>9546.8724999999995</v>
      </c>
      <c r="BD68" s="27">
        <f t="shared" ca="1" si="21"/>
        <v>47223.232499999998</v>
      </c>
      <c r="BE68" s="27">
        <f t="shared" ca="1" si="21"/>
        <v>58603.85</v>
      </c>
      <c r="BF68" s="28"/>
      <c r="BG68" s="27">
        <f t="shared" ca="1" si="22"/>
        <v>41331.47</v>
      </c>
      <c r="BH68" s="27">
        <f t="shared" ca="1" si="22"/>
        <v>8630.6124999999993</v>
      </c>
      <c r="BI68" s="27">
        <f t="shared" ca="1" si="22"/>
        <v>24344.6</v>
      </c>
      <c r="BJ68" s="27">
        <f t="shared" ca="1" si="22"/>
        <v>50269.954999999994</v>
      </c>
      <c r="BK68" s="27">
        <f t="shared" ca="1" si="22"/>
        <v>14650.925000000001</v>
      </c>
      <c r="BL68" s="27">
        <f t="shared" ca="1" si="22"/>
        <v>40865.995000000003</v>
      </c>
      <c r="BM68" s="27">
        <f t="shared" ca="1" si="22"/>
        <v>27523.84</v>
      </c>
      <c r="BN68" s="27">
        <f t="shared" ca="1" si="22"/>
        <v>9011.625</v>
      </c>
      <c r="BO68" s="27">
        <f t="shared" ca="1" si="22"/>
        <v>43331.522500000006</v>
      </c>
      <c r="BP68" s="27">
        <f t="shared" ca="1" si="22"/>
        <v>19028.217500000002</v>
      </c>
      <c r="BQ68" s="27">
        <f t="shared" ca="1" si="23"/>
        <v>9816.5249999999996</v>
      </c>
      <c r="BR68" s="27">
        <f t="shared" ca="1" si="23"/>
        <v>26958.154999999999</v>
      </c>
      <c r="BS68" s="27">
        <f t="shared" ca="1" si="23"/>
        <v>2960.7124999999996</v>
      </c>
      <c r="BT68" s="27">
        <f t="shared" ca="1" si="23"/>
        <v>2736.4850000000001</v>
      </c>
      <c r="BU68" s="27">
        <f t="shared" ca="1" si="23"/>
        <v>22165.605</v>
      </c>
      <c r="BV68" s="27">
        <f t="shared" ca="1" si="23"/>
        <v>1990.0675000000001</v>
      </c>
      <c r="BW68" s="27">
        <f t="shared" ca="1" si="23"/>
        <v>4638.16</v>
      </c>
      <c r="BX68" s="27">
        <f t="shared" ca="1" si="23"/>
        <v>15821.912499999999</v>
      </c>
      <c r="BY68" s="28"/>
      <c r="BZ68" s="28"/>
      <c r="CA68" s="28"/>
      <c r="CB68" s="28"/>
      <c r="CC68" s="27">
        <f t="shared" ca="1" si="24"/>
        <v>10897.655000000001</v>
      </c>
      <c r="CD68" s="27">
        <f t="shared" ca="1" si="24"/>
        <v>6929.8799999999992</v>
      </c>
      <c r="CE68" s="27">
        <f t="shared" ca="1" si="24"/>
        <v>1862.9650000000001</v>
      </c>
      <c r="CF68" s="27">
        <f t="shared" ca="1" si="24"/>
        <v>1117.675</v>
      </c>
      <c r="CG68" s="27">
        <f t="shared" ca="1" si="24"/>
        <v>4131.0924999999997</v>
      </c>
    </row>
    <row r="69" spans="1:85" x14ac:dyDescent="0.3">
      <c r="A69" s="24">
        <v>2014</v>
      </c>
      <c r="B69" s="27">
        <f t="shared" ref="B69:B74" ca="1" si="27">AVERAGE(OFFSET(B$77,$W69,0,4,1))</f>
        <v>1335734.6175000002</v>
      </c>
      <c r="C69" s="28"/>
      <c r="D69" s="27">
        <f t="shared" ca="1" si="26"/>
        <v>37793.457499999997</v>
      </c>
      <c r="E69" s="27">
        <f t="shared" ca="1" si="26"/>
        <v>113839.55250000001</v>
      </c>
      <c r="F69" s="27">
        <f t="shared" ca="1" si="26"/>
        <v>189069.67249999999</v>
      </c>
      <c r="G69" s="27">
        <f t="shared" ca="1" si="26"/>
        <v>100836.38749999998</v>
      </c>
      <c r="H69" s="27">
        <f t="shared" ca="1" si="26"/>
        <v>113385.45999999999</v>
      </c>
      <c r="I69" s="27">
        <f t="shared" ca="1" si="26"/>
        <v>52685.182500000003</v>
      </c>
      <c r="J69" s="27">
        <f t="shared" ca="1" si="26"/>
        <v>147600.11500000002</v>
      </c>
      <c r="K69" s="27">
        <f t="shared" ca="1" si="26"/>
        <v>173631.74</v>
      </c>
      <c r="L69" s="27">
        <f t="shared" ca="1" si="26"/>
        <v>41714.902500000004</v>
      </c>
      <c r="M69" s="27">
        <f t="shared" ca="1" si="26"/>
        <v>98990.572499999995</v>
      </c>
      <c r="N69" s="27">
        <f t="shared" ca="1" si="26"/>
        <v>77177.387499999997</v>
      </c>
      <c r="O69" s="27">
        <f t="shared" ca="1" si="26"/>
        <v>42824.06</v>
      </c>
      <c r="P69" s="27">
        <f t="shared" ca="1" si="26"/>
        <v>61731.754999999997</v>
      </c>
      <c r="Q69" s="27">
        <f t="shared" ca="1" si="26"/>
        <v>44802.952500000007</v>
      </c>
      <c r="R69" s="28"/>
      <c r="S69" s="28"/>
      <c r="T69" s="28"/>
      <c r="U69" s="27">
        <f t="shared" ca="1" si="25"/>
        <v>17957.834999999999</v>
      </c>
      <c r="V69" s="27">
        <f t="shared" ca="1" si="25"/>
        <v>7232.0924999999997</v>
      </c>
      <c r="W69" s="25">
        <f t="shared" si="4"/>
        <v>256</v>
      </c>
      <c r="X69" s="27">
        <f t="shared" ca="1" si="19"/>
        <v>36095.027499999997</v>
      </c>
      <c r="Y69" s="27">
        <f t="shared" ca="1" si="19"/>
        <v>675.09749999999997</v>
      </c>
      <c r="Z69" s="27">
        <f t="shared" ca="1" si="19"/>
        <v>1023.3299999999999</v>
      </c>
      <c r="AA69" s="27">
        <f t="shared" ca="1" si="19"/>
        <v>113839.55250000001</v>
      </c>
      <c r="AB69" s="27">
        <f t="shared" ca="1" si="19"/>
        <v>28389.819999999996</v>
      </c>
      <c r="AC69" s="27">
        <f t="shared" ca="1" si="19"/>
        <v>2579.9274999999998</v>
      </c>
      <c r="AD69" s="27">
        <f t="shared" ca="1" si="19"/>
        <v>2152.1574999999998</v>
      </c>
      <c r="AE69" s="27">
        <f t="shared" ca="1" si="19"/>
        <v>4916.7474999999995</v>
      </c>
      <c r="AF69" s="27">
        <f t="shared" ca="1" si="19"/>
        <v>6091.8574999999992</v>
      </c>
      <c r="AG69" s="27">
        <f t="shared" ca="1" si="19"/>
        <v>4045.5974999999999</v>
      </c>
      <c r="AH69" s="27">
        <f t="shared" ca="1" si="20"/>
        <v>19863.13</v>
      </c>
      <c r="AI69" s="27">
        <f t="shared" ca="1" si="20"/>
        <v>10375.74</v>
      </c>
      <c r="AJ69" s="27">
        <f t="shared" ca="1" si="20"/>
        <v>7744.2074999999995</v>
      </c>
      <c r="AK69" s="27">
        <f t="shared" ca="1" si="20"/>
        <v>7028.4699999999993</v>
      </c>
      <c r="AL69" s="27">
        <f t="shared" ca="1" si="20"/>
        <v>10130.004999999999</v>
      </c>
      <c r="AM69" s="27">
        <f t="shared" ca="1" si="20"/>
        <v>13055.7125</v>
      </c>
      <c r="AN69" s="27">
        <f t="shared" ca="1" si="20"/>
        <v>10678.9275</v>
      </c>
      <c r="AO69" s="27">
        <f t="shared" ca="1" si="20"/>
        <v>3632.5374999999999</v>
      </c>
      <c r="AP69" s="27">
        <f t="shared" ca="1" si="20"/>
        <v>10417.85</v>
      </c>
      <c r="AQ69" s="27">
        <f t="shared" ca="1" si="20"/>
        <v>26232.564999999999</v>
      </c>
      <c r="AR69" s="27">
        <f t="shared" ca="1" si="21"/>
        <v>12969.637500000001</v>
      </c>
      <c r="AS69" s="27">
        <f t="shared" ca="1" si="21"/>
        <v>4024.4025000000001</v>
      </c>
      <c r="AT69" s="27">
        <f t="shared" ca="1" si="21"/>
        <v>4740.38</v>
      </c>
      <c r="AU69" s="27">
        <f t="shared" ca="1" si="21"/>
        <v>100836.38749999998</v>
      </c>
      <c r="AV69" s="27">
        <f t="shared" ca="1" si="21"/>
        <v>59618.247499999998</v>
      </c>
      <c r="AW69" s="27">
        <f t="shared" ca="1" si="21"/>
        <v>53767.212500000009</v>
      </c>
      <c r="AX69" s="27">
        <f t="shared" ca="1" si="21"/>
        <v>52685.182500000003</v>
      </c>
      <c r="AY69" s="27">
        <f t="shared" ca="1" si="21"/>
        <v>12211.077500000001</v>
      </c>
      <c r="AZ69" s="27">
        <f t="shared" ca="1" si="21"/>
        <v>36054</v>
      </c>
      <c r="BA69" s="27">
        <f t="shared" ca="1" si="21"/>
        <v>99335.037500000006</v>
      </c>
      <c r="BB69" s="27">
        <f t="shared" ca="1" si="21"/>
        <v>53829.67</v>
      </c>
      <c r="BC69" s="27">
        <f t="shared" ca="1" si="21"/>
        <v>10645.525000000001</v>
      </c>
      <c r="BD69" s="27">
        <f t="shared" ca="1" si="21"/>
        <v>47371.752500000002</v>
      </c>
      <c r="BE69" s="27">
        <f t="shared" ca="1" si="21"/>
        <v>58187.122499999998</v>
      </c>
      <c r="BF69" s="28"/>
      <c r="BG69" s="27">
        <f t="shared" ca="1" si="22"/>
        <v>41714.902500000004</v>
      </c>
      <c r="BH69" s="27">
        <f t="shared" ca="1" si="22"/>
        <v>8656.9825000000001</v>
      </c>
      <c r="BI69" s="27">
        <f t="shared" ca="1" si="22"/>
        <v>24677.532500000001</v>
      </c>
      <c r="BJ69" s="27">
        <f t="shared" ca="1" si="22"/>
        <v>50775.014999999999</v>
      </c>
      <c r="BK69" s="27">
        <f t="shared" ca="1" si="22"/>
        <v>14881.047500000001</v>
      </c>
      <c r="BL69" s="27">
        <f t="shared" ca="1" si="22"/>
        <v>41756.084999999992</v>
      </c>
      <c r="BM69" s="27">
        <f t="shared" ca="1" si="22"/>
        <v>26003.092499999999</v>
      </c>
      <c r="BN69" s="27">
        <f t="shared" ca="1" si="22"/>
        <v>9418.2099999999991</v>
      </c>
      <c r="BO69" s="27">
        <f t="shared" ca="1" si="22"/>
        <v>42824.06</v>
      </c>
      <c r="BP69" s="27">
        <f t="shared" ca="1" si="22"/>
        <v>19563.9925</v>
      </c>
      <c r="BQ69" s="27">
        <f t="shared" ca="1" si="23"/>
        <v>10603.0725</v>
      </c>
      <c r="BR69" s="27">
        <f t="shared" ca="1" si="23"/>
        <v>25608.172499999997</v>
      </c>
      <c r="BS69" s="27">
        <f t="shared" ca="1" si="23"/>
        <v>3026.2924999999996</v>
      </c>
      <c r="BT69" s="27">
        <f t="shared" ca="1" si="23"/>
        <v>2930.2175000000002</v>
      </c>
      <c r="BU69" s="27">
        <f t="shared" ca="1" si="23"/>
        <v>22551.744999999999</v>
      </c>
      <c r="BV69" s="27">
        <f t="shared" ca="1" si="23"/>
        <v>1988.9375</v>
      </c>
      <c r="BW69" s="27">
        <f t="shared" ca="1" si="23"/>
        <v>4521.3899999999994</v>
      </c>
      <c r="BX69" s="27">
        <f t="shared" ca="1" si="23"/>
        <v>15740.8825</v>
      </c>
      <c r="BY69" s="28"/>
      <c r="BZ69" s="28"/>
      <c r="CA69" s="28"/>
      <c r="CB69" s="28"/>
      <c r="CC69" s="27">
        <f t="shared" ca="1" si="24"/>
        <v>10684.365</v>
      </c>
      <c r="CD69" s="27">
        <f t="shared" ca="1" si="24"/>
        <v>7273.4750000000004</v>
      </c>
      <c r="CE69" s="27">
        <f t="shared" ca="1" si="24"/>
        <v>1845.67</v>
      </c>
      <c r="CF69" s="27">
        <f t="shared" ca="1" si="24"/>
        <v>1234.7725</v>
      </c>
      <c r="CG69" s="27">
        <f t="shared" ca="1" si="24"/>
        <v>4151.6499999999996</v>
      </c>
    </row>
    <row r="70" spans="1:85" x14ac:dyDescent="0.3">
      <c r="A70" s="24">
        <v>2015</v>
      </c>
      <c r="B70" s="27">
        <f t="shared" ca="1" si="27"/>
        <v>1355495.0125</v>
      </c>
      <c r="C70" s="28"/>
      <c r="D70" s="27">
        <f t="shared" ca="1" si="26"/>
        <v>38061.740000000005</v>
      </c>
      <c r="E70" s="27">
        <f t="shared" ca="1" si="26"/>
        <v>116374.42749999999</v>
      </c>
      <c r="F70" s="27">
        <f t="shared" ca="1" si="26"/>
        <v>190791.39500000002</v>
      </c>
      <c r="G70" s="27">
        <f t="shared" ca="1" si="26"/>
        <v>105277.47</v>
      </c>
      <c r="H70" s="27">
        <f t="shared" ca="1" si="26"/>
        <v>114296.31999999999</v>
      </c>
      <c r="I70" s="27">
        <f t="shared" ca="1" si="26"/>
        <v>53905.145000000004</v>
      </c>
      <c r="J70" s="27">
        <f t="shared" ca="1" si="26"/>
        <v>149565.1275</v>
      </c>
      <c r="K70" s="27">
        <f t="shared" ca="1" si="26"/>
        <v>175025.24249999999</v>
      </c>
      <c r="L70" s="27">
        <f t="shared" ca="1" si="26"/>
        <v>42664.337500000001</v>
      </c>
      <c r="M70" s="27">
        <f t="shared" ca="1" si="26"/>
        <v>100578.55</v>
      </c>
      <c r="N70" s="27">
        <f t="shared" ca="1" si="26"/>
        <v>77290.539999999994</v>
      </c>
      <c r="O70" s="27">
        <f t="shared" ca="1" si="26"/>
        <v>41920.547500000001</v>
      </c>
      <c r="P70" s="27">
        <f t="shared" ca="1" si="26"/>
        <v>62335.077500000007</v>
      </c>
      <c r="Q70" s="27">
        <f t="shared" ca="1" si="26"/>
        <v>47067.3825</v>
      </c>
      <c r="R70" s="28"/>
      <c r="S70" s="28"/>
      <c r="T70" s="28"/>
      <c r="U70" s="27">
        <f t="shared" ca="1" si="25"/>
        <v>18023.04</v>
      </c>
      <c r="V70" s="27">
        <f t="shared" ca="1" si="25"/>
        <v>7280.5450000000001</v>
      </c>
      <c r="W70" s="25">
        <f t="shared" si="4"/>
        <v>260</v>
      </c>
      <c r="X70" s="27">
        <f t="shared" ca="1" si="19"/>
        <v>36293.912499999999</v>
      </c>
      <c r="Y70" s="27">
        <f t="shared" ca="1" si="19"/>
        <v>719.01499999999999</v>
      </c>
      <c r="Z70" s="27">
        <f t="shared" ca="1" si="19"/>
        <v>1048.8074999999999</v>
      </c>
      <c r="AA70" s="27">
        <f t="shared" ca="1" si="19"/>
        <v>116374.42749999999</v>
      </c>
      <c r="AB70" s="27">
        <f t="shared" ca="1" si="19"/>
        <v>28814.832499999997</v>
      </c>
      <c r="AC70" s="27">
        <f t="shared" ca="1" si="19"/>
        <v>2480.0625</v>
      </c>
      <c r="AD70" s="27">
        <f t="shared" ca="1" si="19"/>
        <v>2114.7550000000001</v>
      </c>
      <c r="AE70" s="27">
        <f t="shared" ca="1" si="19"/>
        <v>4926.82</v>
      </c>
      <c r="AF70" s="27">
        <f t="shared" ca="1" si="19"/>
        <v>6019.2924999999996</v>
      </c>
      <c r="AG70" s="27">
        <f t="shared" ca="1" si="19"/>
        <v>4010.6325000000002</v>
      </c>
      <c r="AH70" s="27">
        <f t="shared" ca="1" si="20"/>
        <v>19661.625</v>
      </c>
      <c r="AI70" s="27">
        <f t="shared" ca="1" si="20"/>
        <v>10272.715</v>
      </c>
      <c r="AJ70" s="27">
        <f t="shared" ca="1" si="20"/>
        <v>7714.92</v>
      </c>
      <c r="AK70" s="27">
        <f t="shared" ca="1" si="20"/>
        <v>7041.6625000000004</v>
      </c>
      <c r="AL70" s="27">
        <f t="shared" ca="1" si="20"/>
        <v>9729.432499999999</v>
      </c>
      <c r="AM70" s="27">
        <f t="shared" ca="1" si="20"/>
        <v>13152.39</v>
      </c>
      <c r="AN70" s="27">
        <f t="shared" ca="1" si="20"/>
        <v>10526.66</v>
      </c>
      <c r="AO70" s="27">
        <f t="shared" ca="1" si="20"/>
        <v>3601.0174999999999</v>
      </c>
      <c r="AP70" s="27">
        <f t="shared" ca="1" si="20"/>
        <v>10508.8</v>
      </c>
      <c r="AQ70" s="27">
        <f t="shared" ca="1" si="20"/>
        <v>28054.66</v>
      </c>
      <c r="AR70" s="27">
        <f t="shared" ca="1" si="21"/>
        <v>13349.05</v>
      </c>
      <c r="AS70" s="27">
        <f t="shared" ca="1" si="21"/>
        <v>4140.4375</v>
      </c>
      <c r="AT70" s="27">
        <f t="shared" ca="1" si="21"/>
        <v>4671.6275000000005</v>
      </c>
      <c r="AU70" s="27">
        <f t="shared" ca="1" si="21"/>
        <v>105277.47</v>
      </c>
      <c r="AV70" s="27">
        <f t="shared" ca="1" si="21"/>
        <v>59935.794999999998</v>
      </c>
      <c r="AW70" s="27">
        <f t="shared" ca="1" si="21"/>
        <v>54360.522499999999</v>
      </c>
      <c r="AX70" s="27">
        <f t="shared" ca="1" si="21"/>
        <v>53905.145000000004</v>
      </c>
      <c r="AY70" s="27">
        <f t="shared" ca="1" si="21"/>
        <v>12777.457499999999</v>
      </c>
      <c r="AZ70" s="27">
        <f t="shared" ca="1" si="21"/>
        <v>36790.782500000001</v>
      </c>
      <c r="BA70" s="27">
        <f t="shared" ca="1" si="21"/>
        <v>99996.887499999997</v>
      </c>
      <c r="BB70" s="27">
        <f t="shared" ca="1" si="21"/>
        <v>53975.31</v>
      </c>
      <c r="BC70" s="27">
        <f t="shared" ca="1" si="21"/>
        <v>11748.529999999999</v>
      </c>
      <c r="BD70" s="27">
        <f t="shared" ca="1" si="21"/>
        <v>47917.362499999996</v>
      </c>
      <c r="BE70" s="27">
        <f t="shared" ca="1" si="21"/>
        <v>57605.875</v>
      </c>
      <c r="BF70" s="28"/>
      <c r="BG70" s="27">
        <f t="shared" ca="1" si="22"/>
        <v>42664.337500000001</v>
      </c>
      <c r="BH70" s="27">
        <f t="shared" ca="1" si="22"/>
        <v>8730.2474999999995</v>
      </c>
      <c r="BI70" s="27">
        <f t="shared" ca="1" si="22"/>
        <v>25240.5</v>
      </c>
      <c r="BJ70" s="27">
        <f t="shared" ca="1" si="22"/>
        <v>51423.995000000003</v>
      </c>
      <c r="BK70" s="27">
        <f t="shared" ca="1" si="22"/>
        <v>15183.807500000001</v>
      </c>
      <c r="BL70" s="27">
        <f t="shared" ca="1" si="22"/>
        <v>41871.177500000005</v>
      </c>
      <c r="BM70" s="27">
        <f t="shared" ca="1" si="22"/>
        <v>24810.825000000004</v>
      </c>
      <c r="BN70" s="27">
        <f t="shared" ca="1" si="22"/>
        <v>10608.5425</v>
      </c>
      <c r="BO70" s="27">
        <f t="shared" ca="1" si="22"/>
        <v>41920.547500000001</v>
      </c>
      <c r="BP70" s="27">
        <f t="shared" ca="1" si="22"/>
        <v>20711.850000000002</v>
      </c>
      <c r="BQ70" s="27">
        <f t="shared" ca="1" si="23"/>
        <v>11491.077500000001</v>
      </c>
      <c r="BR70" s="27">
        <f t="shared" ca="1" si="23"/>
        <v>23773.447500000002</v>
      </c>
      <c r="BS70" s="27">
        <f t="shared" ca="1" si="23"/>
        <v>3209.6349999999998</v>
      </c>
      <c r="BT70" s="27">
        <f t="shared" ca="1" si="23"/>
        <v>3149.0625</v>
      </c>
      <c r="BU70" s="27">
        <f t="shared" ca="1" si="23"/>
        <v>24334.227500000001</v>
      </c>
      <c r="BV70" s="27">
        <f t="shared" ca="1" si="23"/>
        <v>2014.655</v>
      </c>
      <c r="BW70" s="27">
        <f t="shared" ca="1" si="23"/>
        <v>4585.58</v>
      </c>
      <c r="BX70" s="27">
        <f t="shared" ca="1" si="23"/>
        <v>16132.925000000001</v>
      </c>
      <c r="BY70" s="28"/>
      <c r="BZ70" s="28"/>
      <c r="CA70" s="28"/>
      <c r="CB70" s="28"/>
      <c r="CC70" s="27">
        <f t="shared" ca="1" si="24"/>
        <v>10351.02</v>
      </c>
      <c r="CD70" s="27">
        <f t="shared" ca="1" si="24"/>
        <v>7672.02</v>
      </c>
      <c r="CE70" s="27">
        <f t="shared" ca="1" si="24"/>
        <v>1874.0825</v>
      </c>
      <c r="CF70" s="27">
        <f t="shared" ca="1" si="24"/>
        <v>1228.3600000000001</v>
      </c>
      <c r="CG70" s="27">
        <f t="shared" ca="1" si="24"/>
        <v>4178.1000000000004</v>
      </c>
    </row>
    <row r="71" spans="1:85" x14ac:dyDescent="0.3">
      <c r="A71" s="24">
        <v>2016</v>
      </c>
      <c r="B71" s="27">
        <f t="shared" ca="1" si="27"/>
        <v>1384467.105</v>
      </c>
      <c r="C71" s="28"/>
      <c r="D71" s="27">
        <f t="shared" ca="1" si="26"/>
        <v>38127.550000000003</v>
      </c>
      <c r="E71" s="27">
        <f t="shared" ca="1" si="26"/>
        <v>118220.13749999998</v>
      </c>
      <c r="F71" s="27">
        <f t="shared" ca="1" si="26"/>
        <v>193373.72749999998</v>
      </c>
      <c r="G71" s="27">
        <f t="shared" ca="1" si="26"/>
        <v>110959.97499999999</v>
      </c>
      <c r="H71" s="27">
        <f t="shared" ca="1" si="26"/>
        <v>115522.8175</v>
      </c>
      <c r="I71" s="27">
        <f t="shared" ca="1" si="26"/>
        <v>54978.462500000001</v>
      </c>
      <c r="J71" s="27">
        <f t="shared" ca="1" si="26"/>
        <v>152065.57250000001</v>
      </c>
      <c r="K71" s="27">
        <f t="shared" ca="1" si="26"/>
        <v>177533.125</v>
      </c>
      <c r="L71" s="27">
        <f t="shared" ca="1" si="26"/>
        <v>44188.91</v>
      </c>
      <c r="M71" s="27">
        <f t="shared" ca="1" si="26"/>
        <v>104603.50750000001</v>
      </c>
      <c r="N71" s="27">
        <f t="shared" ca="1" si="26"/>
        <v>77456.765000000014</v>
      </c>
      <c r="O71" s="27">
        <f t="shared" ca="1" si="26"/>
        <v>41306.852500000001</v>
      </c>
      <c r="P71" s="27">
        <f t="shared" ca="1" si="26"/>
        <v>63961.537499999999</v>
      </c>
      <c r="Q71" s="27">
        <f t="shared" ca="1" si="26"/>
        <v>50826.257500000007</v>
      </c>
      <c r="R71" s="28"/>
      <c r="S71" s="28"/>
      <c r="T71" s="28"/>
      <c r="U71" s="27">
        <f t="shared" ca="1" si="25"/>
        <v>18363.752499999999</v>
      </c>
      <c r="V71" s="27">
        <f t="shared" ca="1" si="25"/>
        <v>7398.2825000000003</v>
      </c>
      <c r="W71" s="25">
        <f t="shared" ref="W71:W74" si="28">W70+4</f>
        <v>264</v>
      </c>
      <c r="X71" s="27">
        <f t="shared" ca="1" si="19"/>
        <v>36204.512499999997</v>
      </c>
      <c r="Y71" s="27">
        <f t="shared" ca="1" si="19"/>
        <v>769.38000000000011</v>
      </c>
      <c r="Z71" s="27">
        <f t="shared" ca="1" si="19"/>
        <v>1153.6575000000003</v>
      </c>
      <c r="AA71" s="27">
        <f t="shared" ca="1" si="19"/>
        <v>118220.13749999998</v>
      </c>
      <c r="AB71" s="27">
        <f t="shared" ca="1" si="19"/>
        <v>29430.3325</v>
      </c>
      <c r="AC71" s="27">
        <f t="shared" ca="1" si="19"/>
        <v>2354.21</v>
      </c>
      <c r="AD71" s="27">
        <f t="shared" ca="1" si="19"/>
        <v>2138.2125000000001</v>
      </c>
      <c r="AE71" s="27">
        <f t="shared" ca="1" si="19"/>
        <v>5060.6824999999999</v>
      </c>
      <c r="AF71" s="27">
        <f t="shared" ca="1" si="19"/>
        <v>5998.8050000000003</v>
      </c>
      <c r="AG71" s="27">
        <f t="shared" ca="1" si="19"/>
        <v>3897.3975</v>
      </c>
      <c r="AH71" s="27">
        <f t="shared" ca="1" si="20"/>
        <v>19395.864999999998</v>
      </c>
      <c r="AI71" s="27">
        <f t="shared" ca="1" si="20"/>
        <v>10543.18</v>
      </c>
      <c r="AJ71" s="27">
        <f t="shared" ca="1" si="20"/>
        <v>7691.2450000000008</v>
      </c>
      <c r="AK71" s="27">
        <f t="shared" ca="1" si="20"/>
        <v>7029.3525</v>
      </c>
      <c r="AL71" s="27">
        <f t="shared" ca="1" si="20"/>
        <v>9338.4124999999985</v>
      </c>
      <c r="AM71" s="27">
        <f t="shared" ca="1" si="20"/>
        <v>13193.105</v>
      </c>
      <c r="AN71" s="27">
        <f t="shared" ca="1" si="20"/>
        <v>10498.997499999999</v>
      </c>
      <c r="AO71" s="27">
        <f t="shared" ca="1" si="20"/>
        <v>3542.9724999999999</v>
      </c>
      <c r="AP71" s="27">
        <f t="shared" ca="1" si="20"/>
        <v>10391.27</v>
      </c>
      <c r="AQ71" s="27">
        <f t="shared" ca="1" si="20"/>
        <v>29848.227500000001</v>
      </c>
      <c r="AR71" s="27">
        <f t="shared" ca="1" si="21"/>
        <v>14162.775</v>
      </c>
      <c r="AS71" s="27">
        <f t="shared" ca="1" si="21"/>
        <v>4315.0674999999992</v>
      </c>
      <c r="AT71" s="27">
        <f t="shared" ca="1" si="21"/>
        <v>4543.6175000000003</v>
      </c>
      <c r="AU71" s="27">
        <f t="shared" ca="1" si="21"/>
        <v>110959.97499999999</v>
      </c>
      <c r="AV71" s="27">
        <f t="shared" ca="1" si="21"/>
        <v>60406.477499999994</v>
      </c>
      <c r="AW71" s="27">
        <f t="shared" ca="1" si="21"/>
        <v>55116.337499999994</v>
      </c>
      <c r="AX71" s="27">
        <f t="shared" ca="1" si="21"/>
        <v>54978.462500000001</v>
      </c>
      <c r="AY71" s="27">
        <f t="shared" ca="1" si="21"/>
        <v>13189.890000000001</v>
      </c>
      <c r="AZ71" s="27">
        <f t="shared" ca="1" si="21"/>
        <v>37791.684999999998</v>
      </c>
      <c r="BA71" s="27">
        <f t="shared" ca="1" si="21"/>
        <v>101084</v>
      </c>
      <c r="BB71" s="27">
        <f t="shared" ca="1" si="21"/>
        <v>54247.917500000003</v>
      </c>
      <c r="BC71" s="27">
        <f t="shared" ca="1" si="21"/>
        <v>13033.057499999999</v>
      </c>
      <c r="BD71" s="27">
        <f t="shared" ca="1" si="21"/>
        <v>49145.68</v>
      </c>
      <c r="BE71" s="27">
        <f t="shared" ca="1" si="21"/>
        <v>57345.262499999997</v>
      </c>
      <c r="BF71" s="28"/>
      <c r="BG71" s="27">
        <f t="shared" ca="1" si="22"/>
        <v>44188.91</v>
      </c>
      <c r="BH71" s="27">
        <f t="shared" ca="1" si="22"/>
        <v>8781.59</v>
      </c>
      <c r="BI71" s="27">
        <f t="shared" ca="1" si="22"/>
        <v>26463.955000000002</v>
      </c>
      <c r="BJ71" s="27">
        <f t="shared" ca="1" si="22"/>
        <v>53376.952499999999</v>
      </c>
      <c r="BK71" s="27">
        <f t="shared" ca="1" si="22"/>
        <v>15981.0075</v>
      </c>
      <c r="BL71" s="27">
        <f t="shared" ca="1" si="22"/>
        <v>41887.412499999999</v>
      </c>
      <c r="BM71" s="27">
        <f t="shared" ca="1" si="22"/>
        <v>23950.165000000001</v>
      </c>
      <c r="BN71" s="27">
        <f t="shared" ca="1" si="22"/>
        <v>11619.184999999998</v>
      </c>
      <c r="BO71" s="27">
        <f t="shared" ca="1" si="22"/>
        <v>41306.852500000001</v>
      </c>
      <c r="BP71" s="27">
        <f t="shared" ca="1" si="22"/>
        <v>23022.087500000001</v>
      </c>
      <c r="BQ71" s="27">
        <f t="shared" ca="1" si="23"/>
        <v>12286.4725</v>
      </c>
      <c r="BR71" s="27">
        <f t="shared" ca="1" si="23"/>
        <v>21813.41</v>
      </c>
      <c r="BS71" s="27">
        <f t="shared" ca="1" si="23"/>
        <v>3451.3275000000003</v>
      </c>
      <c r="BT71" s="27">
        <f t="shared" ca="1" si="23"/>
        <v>3388.24</v>
      </c>
      <c r="BU71" s="27">
        <f t="shared" ca="1" si="23"/>
        <v>27737.739999999998</v>
      </c>
      <c r="BV71" s="27">
        <f t="shared" ca="1" si="23"/>
        <v>2077.1975000000002</v>
      </c>
      <c r="BW71" s="27">
        <f t="shared" ca="1" si="23"/>
        <v>4580.1824999999999</v>
      </c>
      <c r="BX71" s="27">
        <f t="shared" ca="1" si="23"/>
        <v>16431.1325</v>
      </c>
      <c r="BY71" s="28"/>
      <c r="BZ71" s="28"/>
      <c r="CA71" s="28"/>
      <c r="CB71" s="28"/>
      <c r="CC71" s="27">
        <f t="shared" ca="1" si="24"/>
        <v>10066.102500000001</v>
      </c>
      <c r="CD71" s="27">
        <f t="shared" ca="1" si="24"/>
        <v>8297.6475000000009</v>
      </c>
      <c r="CE71" s="27">
        <f t="shared" ca="1" si="24"/>
        <v>1897.15</v>
      </c>
      <c r="CF71" s="27">
        <f t="shared" ca="1" si="24"/>
        <v>1219.1975</v>
      </c>
      <c r="CG71" s="27">
        <f t="shared" ca="1" si="24"/>
        <v>4281.9375</v>
      </c>
    </row>
    <row r="72" spans="1:85" x14ac:dyDescent="0.3">
      <c r="A72" s="24">
        <v>2017</v>
      </c>
      <c r="B72" s="27">
        <f t="shared" ca="1" si="27"/>
        <v>1409724.04</v>
      </c>
      <c r="C72" s="28"/>
      <c r="D72" s="27">
        <f t="shared" ca="1" si="26"/>
        <v>38308.302499999998</v>
      </c>
      <c r="E72" s="27">
        <f t="shared" ca="1" si="26"/>
        <v>115906.27499999999</v>
      </c>
      <c r="F72" s="27">
        <f t="shared" ca="1" si="26"/>
        <v>196185.77</v>
      </c>
      <c r="G72" s="27">
        <f t="shared" ca="1" si="26"/>
        <v>115775.55499999999</v>
      </c>
      <c r="H72" s="27">
        <f t="shared" ca="1" si="26"/>
        <v>117034.4225</v>
      </c>
      <c r="I72" s="27">
        <f t="shared" ca="1" si="26"/>
        <v>57450.824999999997</v>
      </c>
      <c r="J72" s="27">
        <f t="shared" ca="1" si="26"/>
        <v>154544.6925</v>
      </c>
      <c r="K72" s="27">
        <f t="shared" ca="1" si="26"/>
        <v>179142.55750000002</v>
      </c>
      <c r="L72" s="27">
        <f t="shared" ca="1" si="26"/>
        <v>45793.527499999997</v>
      </c>
      <c r="M72" s="27">
        <f t="shared" ca="1" si="26"/>
        <v>108158.51</v>
      </c>
      <c r="N72" s="27">
        <f t="shared" ca="1" si="26"/>
        <v>77486.274999999994</v>
      </c>
      <c r="O72" s="27">
        <f t="shared" ca="1" si="26"/>
        <v>41074.047500000001</v>
      </c>
      <c r="P72" s="27">
        <f t="shared" ca="1" si="26"/>
        <v>64922.427499999998</v>
      </c>
      <c r="Q72" s="27">
        <f t="shared" ca="1" si="26"/>
        <v>55099.405000000006</v>
      </c>
      <c r="R72" s="28"/>
      <c r="S72" s="28"/>
      <c r="T72" s="28"/>
      <c r="U72" s="27">
        <f t="shared" ca="1" si="25"/>
        <v>18939.127499999999</v>
      </c>
      <c r="V72" s="27">
        <f t="shared" ca="1" si="25"/>
        <v>7761.8424999999997</v>
      </c>
      <c r="W72" s="25">
        <f t="shared" si="28"/>
        <v>268</v>
      </c>
      <c r="X72" s="27">
        <f t="shared" ca="1" si="19"/>
        <v>36281.862500000003</v>
      </c>
      <c r="Y72" s="27">
        <f t="shared" ca="1" si="19"/>
        <v>768.76250000000005</v>
      </c>
      <c r="Z72" s="27">
        <f t="shared" ca="1" si="19"/>
        <v>1257.675</v>
      </c>
      <c r="AA72" s="27">
        <f t="shared" ca="1" si="19"/>
        <v>115906.27499999999</v>
      </c>
      <c r="AB72" s="27">
        <f t="shared" ca="1" si="19"/>
        <v>30001.88</v>
      </c>
      <c r="AC72" s="27">
        <f t="shared" ca="1" si="19"/>
        <v>2347.7624999999998</v>
      </c>
      <c r="AD72" s="27">
        <f t="shared" ca="1" si="19"/>
        <v>2329.4699999999998</v>
      </c>
      <c r="AE72" s="27">
        <f t="shared" ca="1" si="19"/>
        <v>5137.4000000000005</v>
      </c>
      <c r="AF72" s="27">
        <f t="shared" ca="1" si="19"/>
        <v>5949.3550000000005</v>
      </c>
      <c r="AG72" s="27">
        <f t="shared" ca="1" si="19"/>
        <v>3833.9575</v>
      </c>
      <c r="AH72" s="27">
        <f t="shared" ca="1" si="20"/>
        <v>19101.327499999999</v>
      </c>
      <c r="AI72" s="27">
        <f t="shared" ca="1" si="20"/>
        <v>10951.125</v>
      </c>
      <c r="AJ72" s="27">
        <f t="shared" ca="1" si="20"/>
        <v>7702.8324999999995</v>
      </c>
      <c r="AK72" s="27">
        <f t="shared" ca="1" si="20"/>
        <v>7101.71</v>
      </c>
      <c r="AL72" s="27">
        <f t="shared" ca="1" si="20"/>
        <v>8999.1850000000013</v>
      </c>
      <c r="AM72" s="27">
        <f t="shared" ca="1" si="20"/>
        <v>13310.107499999998</v>
      </c>
      <c r="AN72" s="27">
        <f t="shared" ca="1" si="20"/>
        <v>10426.887500000001</v>
      </c>
      <c r="AO72" s="27">
        <f t="shared" ca="1" si="20"/>
        <v>3502.1825000000003</v>
      </c>
      <c r="AP72" s="27">
        <f t="shared" ca="1" si="20"/>
        <v>10295.324999999999</v>
      </c>
      <c r="AQ72" s="27">
        <f t="shared" ca="1" si="20"/>
        <v>31422.595000000001</v>
      </c>
      <c r="AR72" s="27">
        <f t="shared" ca="1" si="21"/>
        <v>14854.087500000001</v>
      </c>
      <c r="AS72" s="27">
        <f t="shared" ca="1" si="21"/>
        <v>4530.34</v>
      </c>
      <c r="AT72" s="27">
        <f t="shared" ca="1" si="21"/>
        <v>4388.2450000000008</v>
      </c>
      <c r="AU72" s="27">
        <f t="shared" ca="1" si="21"/>
        <v>115775.55499999999</v>
      </c>
      <c r="AV72" s="27">
        <f t="shared" ca="1" si="21"/>
        <v>61631.292499999996</v>
      </c>
      <c r="AW72" s="27">
        <f t="shared" ca="1" si="21"/>
        <v>55403.127500000002</v>
      </c>
      <c r="AX72" s="27">
        <f t="shared" ca="1" si="21"/>
        <v>57450.824999999997</v>
      </c>
      <c r="AY72" s="27">
        <f t="shared" ca="1" si="21"/>
        <v>13709.387500000001</v>
      </c>
      <c r="AZ72" s="27">
        <f t="shared" ca="1" si="21"/>
        <v>38863.472500000003</v>
      </c>
      <c r="BA72" s="27">
        <f t="shared" ca="1" si="21"/>
        <v>101971.8325</v>
      </c>
      <c r="BB72" s="27">
        <f t="shared" ca="1" si="21"/>
        <v>54548.2575</v>
      </c>
      <c r="BC72" s="27">
        <f t="shared" ca="1" si="21"/>
        <v>13282.574999999999</v>
      </c>
      <c r="BD72" s="27">
        <f t="shared" ca="1" si="21"/>
        <v>50461.854999999996</v>
      </c>
      <c r="BE72" s="27">
        <f t="shared" ca="1" si="21"/>
        <v>57084.342499999999</v>
      </c>
      <c r="BF72" s="28"/>
      <c r="BG72" s="27">
        <f t="shared" ca="1" si="22"/>
        <v>45793.527499999997</v>
      </c>
      <c r="BH72" s="27">
        <f t="shared" ca="1" si="22"/>
        <v>8898.4975000000013</v>
      </c>
      <c r="BI72" s="27">
        <f t="shared" ca="1" si="22"/>
        <v>27599.572500000002</v>
      </c>
      <c r="BJ72" s="27">
        <f t="shared" ca="1" si="22"/>
        <v>54830.93</v>
      </c>
      <c r="BK72" s="27">
        <f t="shared" ca="1" si="22"/>
        <v>16829.509999999998</v>
      </c>
      <c r="BL72" s="27">
        <f t="shared" ca="1" si="22"/>
        <v>41816.622499999998</v>
      </c>
      <c r="BM72" s="27">
        <f t="shared" ca="1" si="22"/>
        <v>22972.282500000001</v>
      </c>
      <c r="BN72" s="27">
        <f t="shared" ca="1" si="22"/>
        <v>12697.3675</v>
      </c>
      <c r="BO72" s="27">
        <f t="shared" ca="1" si="22"/>
        <v>41074.047500000001</v>
      </c>
      <c r="BP72" s="27">
        <f t="shared" ca="1" si="22"/>
        <v>24406.85</v>
      </c>
      <c r="BQ72" s="27">
        <f t="shared" ca="1" si="23"/>
        <v>12967.8125</v>
      </c>
      <c r="BR72" s="27">
        <f t="shared" ca="1" si="23"/>
        <v>20371.474999999999</v>
      </c>
      <c r="BS72" s="27">
        <f t="shared" ca="1" si="23"/>
        <v>3542.7824999999998</v>
      </c>
      <c r="BT72" s="27">
        <f t="shared" ca="1" si="23"/>
        <v>3633.5099999999998</v>
      </c>
      <c r="BU72" s="27">
        <f t="shared" ca="1" si="23"/>
        <v>31497.824999999997</v>
      </c>
      <c r="BV72" s="27">
        <f t="shared" ca="1" si="23"/>
        <v>2200.88</v>
      </c>
      <c r="BW72" s="27">
        <f t="shared" ca="1" si="23"/>
        <v>4705.4325000000008</v>
      </c>
      <c r="BX72" s="27">
        <f t="shared" ca="1" si="23"/>
        <v>16695.267499999998</v>
      </c>
      <c r="BY72" s="28"/>
      <c r="BZ72" s="28"/>
      <c r="CA72" s="28"/>
      <c r="CB72" s="28"/>
      <c r="CC72" s="27">
        <f t="shared" ca="1" si="24"/>
        <v>9848.6975000000002</v>
      </c>
      <c r="CD72" s="27">
        <f t="shared" ca="1" si="24"/>
        <v>9090.432499999999</v>
      </c>
      <c r="CE72" s="27">
        <f t="shared" ca="1" si="24"/>
        <v>1907.6674999999998</v>
      </c>
      <c r="CF72" s="27">
        <f t="shared" ca="1" si="24"/>
        <v>1254.7375000000002</v>
      </c>
      <c r="CG72" s="27">
        <f t="shared" ca="1" si="24"/>
        <v>4599.4375</v>
      </c>
    </row>
    <row r="73" spans="1:85" x14ac:dyDescent="0.3">
      <c r="A73" s="24">
        <v>2018</v>
      </c>
      <c r="B73" s="27">
        <f t="shared" ca="1" si="27"/>
        <v>1429945.5225</v>
      </c>
      <c r="C73" s="28"/>
      <c r="D73" s="27">
        <f t="shared" ca="1" si="26"/>
        <v>38486.230000000003</v>
      </c>
      <c r="E73" s="27">
        <f t="shared" ca="1" si="26"/>
        <v>110998.19500000001</v>
      </c>
      <c r="F73" s="27">
        <f t="shared" ca="1" si="26"/>
        <v>199725.61499999999</v>
      </c>
      <c r="G73" s="27">
        <f t="shared" ca="1" si="26"/>
        <v>120889.01250000001</v>
      </c>
      <c r="H73" s="27">
        <f t="shared" ca="1" si="26"/>
        <v>118427.67000000001</v>
      </c>
      <c r="I73" s="27">
        <f t="shared" ca="1" si="26"/>
        <v>60685.125</v>
      </c>
      <c r="J73" s="27">
        <f t="shared" ca="1" si="26"/>
        <v>156779.6575</v>
      </c>
      <c r="K73" s="27">
        <f t="shared" ca="1" si="26"/>
        <v>176967.55</v>
      </c>
      <c r="L73" s="27">
        <f t="shared" ca="1" si="26"/>
        <v>46607.03</v>
      </c>
      <c r="M73" s="27">
        <f t="shared" ca="1" si="26"/>
        <v>111056.18500000001</v>
      </c>
      <c r="N73" s="27">
        <f t="shared" ca="1" si="26"/>
        <v>77692.897499999992</v>
      </c>
      <c r="O73" s="27">
        <f t="shared" ca="1" si="26"/>
        <v>41576.662499999999</v>
      </c>
      <c r="P73" s="27">
        <f t="shared" ca="1" si="26"/>
        <v>66223.212499999994</v>
      </c>
      <c r="Q73" s="27">
        <f t="shared" ca="1" si="26"/>
        <v>58999.847500000003</v>
      </c>
      <c r="R73" s="28"/>
      <c r="S73" s="28"/>
      <c r="T73" s="28"/>
      <c r="U73" s="27">
        <f t="shared" ca="1" si="25"/>
        <v>19930.762500000001</v>
      </c>
      <c r="V73" s="27">
        <f t="shared" ca="1" si="25"/>
        <v>8119.3274999999994</v>
      </c>
      <c r="W73" s="25">
        <f t="shared" si="28"/>
        <v>272</v>
      </c>
      <c r="X73" s="27">
        <f t="shared" ca="1" si="19"/>
        <v>36396.22</v>
      </c>
      <c r="Y73" s="27">
        <f t="shared" ca="1" si="19"/>
        <v>771.06</v>
      </c>
      <c r="Z73" s="27">
        <f t="shared" ca="1" si="19"/>
        <v>1318.9475000000002</v>
      </c>
      <c r="AA73" s="27">
        <f t="shared" ca="1" si="19"/>
        <v>110998.19500000001</v>
      </c>
      <c r="AB73" s="27">
        <f t="shared" ca="1" si="19"/>
        <v>30978.265000000003</v>
      </c>
      <c r="AC73" s="27">
        <f t="shared" ca="1" si="19"/>
        <v>2427.4025000000001</v>
      </c>
      <c r="AD73" s="27">
        <f t="shared" ca="1" si="19"/>
        <v>2266.2225000000003</v>
      </c>
      <c r="AE73" s="27">
        <f t="shared" ca="1" si="19"/>
        <v>5118.4025000000001</v>
      </c>
      <c r="AF73" s="27">
        <f t="shared" ca="1" si="19"/>
        <v>5902.1775000000007</v>
      </c>
      <c r="AG73" s="27">
        <f t="shared" ca="1" si="19"/>
        <v>4019.34</v>
      </c>
      <c r="AH73" s="27">
        <f t="shared" ca="1" si="20"/>
        <v>18735.605</v>
      </c>
      <c r="AI73" s="27">
        <f t="shared" ca="1" si="20"/>
        <v>11414.252499999999</v>
      </c>
      <c r="AJ73" s="27">
        <f t="shared" ca="1" si="20"/>
        <v>7659.8350000000009</v>
      </c>
      <c r="AK73" s="27">
        <f t="shared" ca="1" si="20"/>
        <v>6975.6274999999996</v>
      </c>
      <c r="AL73" s="27">
        <f t="shared" ca="1" si="20"/>
        <v>8841.6650000000009</v>
      </c>
      <c r="AM73" s="27">
        <f t="shared" ca="1" si="20"/>
        <v>13681.307500000001</v>
      </c>
      <c r="AN73" s="27">
        <f t="shared" ca="1" si="20"/>
        <v>10141.7775</v>
      </c>
      <c r="AO73" s="27">
        <f t="shared" ca="1" si="20"/>
        <v>3538.4599999999996</v>
      </c>
      <c r="AP73" s="27">
        <f t="shared" ca="1" si="20"/>
        <v>10603.035</v>
      </c>
      <c r="AQ73" s="27">
        <f t="shared" ca="1" si="20"/>
        <v>32816.162499999999</v>
      </c>
      <c r="AR73" s="27">
        <f t="shared" ca="1" si="21"/>
        <v>15429.715</v>
      </c>
      <c r="AS73" s="27">
        <f t="shared" ca="1" si="21"/>
        <v>4722.5199999999995</v>
      </c>
      <c r="AT73" s="27">
        <f t="shared" ca="1" si="21"/>
        <v>4453.8474999999999</v>
      </c>
      <c r="AU73" s="27">
        <f t="shared" ca="1" si="21"/>
        <v>120889.01250000001</v>
      </c>
      <c r="AV73" s="27">
        <f t="shared" ca="1" si="21"/>
        <v>63092.81</v>
      </c>
      <c r="AW73" s="27">
        <f t="shared" ca="1" si="21"/>
        <v>55334.862499999996</v>
      </c>
      <c r="AX73" s="27">
        <f t="shared" ca="1" si="21"/>
        <v>60685.125</v>
      </c>
      <c r="AY73" s="27">
        <f t="shared" ca="1" si="21"/>
        <v>14541.315000000001</v>
      </c>
      <c r="AZ73" s="27">
        <f t="shared" ca="1" si="21"/>
        <v>40170.665000000001</v>
      </c>
      <c r="BA73" s="27">
        <f t="shared" ca="1" si="21"/>
        <v>102067.68000000001</v>
      </c>
      <c r="BB73" s="27">
        <f t="shared" ca="1" si="21"/>
        <v>54712.88</v>
      </c>
      <c r="BC73" s="27">
        <f t="shared" ca="1" si="21"/>
        <v>13618.5275</v>
      </c>
      <c r="BD73" s="27">
        <f t="shared" ca="1" si="21"/>
        <v>47860.512500000004</v>
      </c>
      <c r="BE73" s="27">
        <f t="shared" ca="1" si="21"/>
        <v>56728.44</v>
      </c>
      <c r="BF73" s="28"/>
      <c r="BG73" s="27">
        <f t="shared" ca="1" si="22"/>
        <v>46607.03</v>
      </c>
      <c r="BH73" s="27">
        <f t="shared" ca="1" si="22"/>
        <v>9012.6975000000002</v>
      </c>
      <c r="BI73" s="27">
        <f t="shared" ca="1" si="22"/>
        <v>28837.41</v>
      </c>
      <c r="BJ73" s="27">
        <f t="shared" ca="1" si="22"/>
        <v>55460.584999999999</v>
      </c>
      <c r="BK73" s="27">
        <f t="shared" ca="1" si="22"/>
        <v>17745.497500000001</v>
      </c>
      <c r="BL73" s="27">
        <f t="shared" ca="1" si="22"/>
        <v>42019.152499999997</v>
      </c>
      <c r="BM73" s="27">
        <f t="shared" ca="1" si="22"/>
        <v>22060.467499999999</v>
      </c>
      <c r="BN73" s="27">
        <f t="shared" ca="1" si="22"/>
        <v>13613.285</v>
      </c>
      <c r="BO73" s="27">
        <f t="shared" ca="1" si="22"/>
        <v>41576.662499999999</v>
      </c>
      <c r="BP73" s="27">
        <f t="shared" ca="1" si="22"/>
        <v>25427.502500000002</v>
      </c>
      <c r="BQ73" s="27">
        <f t="shared" ca="1" si="23"/>
        <v>13493.1325</v>
      </c>
      <c r="BR73" s="27">
        <f t="shared" ca="1" si="23"/>
        <v>19685.834999999999</v>
      </c>
      <c r="BS73" s="27">
        <f t="shared" ca="1" si="23"/>
        <v>3836.3900000000003</v>
      </c>
      <c r="BT73" s="27">
        <f t="shared" ca="1" si="23"/>
        <v>3780.355</v>
      </c>
      <c r="BU73" s="27">
        <f t="shared" ca="1" si="23"/>
        <v>34998.777499999997</v>
      </c>
      <c r="BV73" s="27">
        <f t="shared" ca="1" si="23"/>
        <v>2346.9700000000003</v>
      </c>
      <c r="BW73" s="27">
        <f t="shared" ca="1" si="23"/>
        <v>4794.7349999999997</v>
      </c>
      <c r="BX73" s="27">
        <f t="shared" ca="1" si="23"/>
        <v>16859.36</v>
      </c>
      <c r="BY73" s="28"/>
      <c r="BZ73" s="28"/>
      <c r="CA73" s="28"/>
      <c r="CB73" s="28"/>
      <c r="CC73" s="27">
        <f t="shared" ca="1" si="24"/>
        <v>9677.7274999999991</v>
      </c>
      <c r="CD73" s="27">
        <f t="shared" ca="1" si="24"/>
        <v>10253.037499999999</v>
      </c>
      <c r="CE73" s="27">
        <f t="shared" ca="1" si="24"/>
        <v>1913.9625000000001</v>
      </c>
      <c r="CF73" s="27">
        <f t="shared" ca="1" si="24"/>
        <v>1279.4475</v>
      </c>
      <c r="CG73" s="27">
        <f t="shared" ca="1" si="24"/>
        <v>4925.915</v>
      </c>
    </row>
    <row r="74" spans="1:85" x14ac:dyDescent="0.3">
      <c r="A74" s="24">
        <v>2019</v>
      </c>
      <c r="B74" s="27">
        <f t="shared" ca="1" si="27"/>
        <v>1449435.5750000002</v>
      </c>
      <c r="C74" s="28"/>
      <c r="D74" s="27">
        <f t="shared" ca="1" si="26"/>
        <v>38647.012500000004</v>
      </c>
      <c r="E74" s="27">
        <f t="shared" ca="1" si="26"/>
        <v>108553.31</v>
      </c>
      <c r="F74" s="27">
        <f t="shared" ca="1" si="26"/>
        <v>203531.98249999998</v>
      </c>
      <c r="G74" s="27">
        <f t="shared" ca="1" si="26"/>
        <v>124399.16250000001</v>
      </c>
      <c r="H74" s="27">
        <f t="shared" ca="1" si="26"/>
        <v>120087.705</v>
      </c>
      <c r="I74" s="27">
        <f t="shared" ca="1" si="26"/>
        <v>64814.677499999998</v>
      </c>
      <c r="J74" s="27">
        <f t="shared" ca="1" si="26"/>
        <v>157831.75749999998</v>
      </c>
      <c r="K74" s="27">
        <f t="shared" ca="1" si="26"/>
        <v>174127.82250000001</v>
      </c>
      <c r="L74" s="27">
        <f t="shared" ca="1" si="26"/>
        <v>47114.745000000003</v>
      </c>
      <c r="M74" s="27">
        <f t="shared" ca="1" si="26"/>
        <v>113867.21</v>
      </c>
      <c r="N74" s="27">
        <f t="shared" ca="1" si="26"/>
        <v>77424.032500000001</v>
      </c>
      <c r="O74" s="27">
        <f t="shared" ca="1" si="26"/>
        <v>42187.125</v>
      </c>
      <c r="P74" s="27">
        <f t="shared" ca="1" si="26"/>
        <v>68556.95</v>
      </c>
      <c r="Q74" s="27">
        <f t="shared" ca="1" si="26"/>
        <v>61618.87</v>
      </c>
      <c r="R74" s="28"/>
      <c r="S74" s="28"/>
      <c r="T74" s="28"/>
      <c r="U74" s="27">
        <f t="shared" ca="1" si="25"/>
        <v>20793.767499999998</v>
      </c>
      <c r="V74" s="27">
        <f t="shared" ca="1" si="25"/>
        <v>8706.9475000000002</v>
      </c>
      <c r="W74" s="25">
        <f t="shared" si="28"/>
        <v>276</v>
      </c>
      <c r="X74" s="27">
        <f t="shared" ca="1" si="19"/>
        <v>36458.380000000005</v>
      </c>
      <c r="Y74" s="27">
        <f t="shared" ca="1" si="19"/>
        <v>788.66750000000002</v>
      </c>
      <c r="Z74" s="27">
        <f t="shared" ca="1" si="19"/>
        <v>1399.9650000000001</v>
      </c>
      <c r="AA74" s="27">
        <f t="shared" ca="1" si="19"/>
        <v>108553.31</v>
      </c>
      <c r="AB74" s="27">
        <f t="shared" ca="1" si="19"/>
        <v>32231.730000000003</v>
      </c>
      <c r="AC74" s="27">
        <f t="shared" ca="1" si="19"/>
        <v>2579.6075000000001</v>
      </c>
      <c r="AD74" s="27">
        <f t="shared" ca="1" si="19"/>
        <v>2155.2750000000001</v>
      </c>
      <c r="AE74" s="27">
        <f t="shared" ca="1" si="19"/>
        <v>5048.4375</v>
      </c>
      <c r="AF74" s="27">
        <f t="shared" ca="1" si="19"/>
        <v>5878.8350000000009</v>
      </c>
      <c r="AG74" s="27">
        <f t="shared" ca="1" si="19"/>
        <v>4378.2699999999995</v>
      </c>
      <c r="AH74" s="27">
        <f t="shared" ca="1" si="20"/>
        <v>18249.717499999999</v>
      </c>
      <c r="AI74" s="27">
        <f t="shared" ca="1" si="20"/>
        <v>11915.977499999999</v>
      </c>
      <c r="AJ74" s="27">
        <f t="shared" ca="1" si="20"/>
        <v>7584.1574999999993</v>
      </c>
      <c r="AK74" s="27">
        <f t="shared" ca="1" si="20"/>
        <v>6845.22</v>
      </c>
      <c r="AL74" s="27">
        <f t="shared" ca="1" si="20"/>
        <v>8819.6350000000002</v>
      </c>
      <c r="AM74" s="27">
        <f t="shared" ca="1" si="20"/>
        <v>13943.88</v>
      </c>
      <c r="AN74" s="27">
        <f t="shared" ca="1" si="20"/>
        <v>9820.3849999999984</v>
      </c>
      <c r="AO74" s="27">
        <f t="shared" ca="1" si="20"/>
        <v>3519.3024999999998</v>
      </c>
      <c r="AP74" s="27">
        <f t="shared" ca="1" si="20"/>
        <v>10943.6175</v>
      </c>
      <c r="AQ74" s="27">
        <f t="shared" ca="1" si="20"/>
        <v>34274.252500000002</v>
      </c>
      <c r="AR74" s="27">
        <f t="shared" ca="1" si="21"/>
        <v>15591.657500000001</v>
      </c>
      <c r="AS74" s="27">
        <f t="shared" ca="1" si="21"/>
        <v>4914.7574999999997</v>
      </c>
      <c r="AT74" s="27">
        <f t="shared" ca="1" si="21"/>
        <v>4837.2650000000003</v>
      </c>
      <c r="AU74" s="27">
        <f t="shared" ca="1" si="21"/>
        <v>124399.16250000001</v>
      </c>
      <c r="AV74" s="27">
        <f t="shared" ca="1" si="21"/>
        <v>64649.91</v>
      </c>
      <c r="AW74" s="27">
        <f t="shared" ca="1" si="21"/>
        <v>55437.792499999996</v>
      </c>
      <c r="AX74" s="27">
        <f t="shared" ca="1" si="21"/>
        <v>64814.677499999998</v>
      </c>
      <c r="AY74" s="27">
        <f t="shared" ca="1" si="21"/>
        <v>15083.279999999999</v>
      </c>
      <c r="AZ74" s="27">
        <f t="shared" ca="1" si="21"/>
        <v>41346.277500000004</v>
      </c>
      <c r="BA74" s="27">
        <f t="shared" ca="1" si="21"/>
        <v>101402.19500000001</v>
      </c>
      <c r="BB74" s="27">
        <f t="shared" ca="1" si="21"/>
        <v>54695.244999999995</v>
      </c>
      <c r="BC74" s="27">
        <f t="shared" ca="1" si="21"/>
        <v>13893.965</v>
      </c>
      <c r="BD74" s="27">
        <f t="shared" ca="1" si="21"/>
        <v>43706.995000000003</v>
      </c>
      <c r="BE74" s="27">
        <f t="shared" ca="1" si="21"/>
        <v>57507.460000000006</v>
      </c>
      <c r="BF74" s="28"/>
      <c r="BG74" s="27">
        <f t="shared" ca="1" si="22"/>
        <v>47114.745000000003</v>
      </c>
      <c r="BH74" s="27">
        <f t="shared" ca="1" si="22"/>
        <v>9124.6450000000004</v>
      </c>
      <c r="BI74" s="27">
        <f t="shared" ca="1" si="22"/>
        <v>30254.5075</v>
      </c>
      <c r="BJ74" s="27">
        <f t="shared" ca="1" si="22"/>
        <v>55779.042500000003</v>
      </c>
      <c r="BK74" s="27">
        <f t="shared" ca="1" si="22"/>
        <v>18709.02</v>
      </c>
      <c r="BL74" s="27">
        <f t="shared" ca="1" si="22"/>
        <v>42134.5</v>
      </c>
      <c r="BM74" s="27">
        <f t="shared" ca="1" si="22"/>
        <v>21051.9</v>
      </c>
      <c r="BN74" s="27">
        <f t="shared" ca="1" si="22"/>
        <v>14237.6325</v>
      </c>
      <c r="BO74" s="27">
        <f t="shared" ca="1" si="22"/>
        <v>42187.125</v>
      </c>
      <c r="BP74" s="27">
        <f t="shared" ca="1" si="22"/>
        <v>26644.317500000001</v>
      </c>
      <c r="BQ74" s="27">
        <f t="shared" ca="1" si="23"/>
        <v>13944.43</v>
      </c>
      <c r="BR74" s="27">
        <f t="shared" ca="1" si="23"/>
        <v>19957.14</v>
      </c>
      <c r="BS74" s="27">
        <f t="shared" ca="1" si="23"/>
        <v>4053.49</v>
      </c>
      <c r="BT74" s="27">
        <f t="shared" ca="1" si="23"/>
        <v>3957.5675000000001</v>
      </c>
      <c r="BU74" s="27">
        <f t="shared" ca="1" si="23"/>
        <v>37791.695</v>
      </c>
      <c r="BV74" s="27">
        <f t="shared" ca="1" si="23"/>
        <v>2324.5174999999999</v>
      </c>
      <c r="BW74" s="27">
        <f t="shared" ca="1" si="23"/>
        <v>4913.8425000000007</v>
      </c>
      <c r="BX74" s="27">
        <f t="shared" ca="1" si="23"/>
        <v>16588.817499999997</v>
      </c>
      <c r="BY74" s="28"/>
      <c r="BZ74" s="28"/>
      <c r="CA74" s="28"/>
      <c r="CB74" s="28"/>
      <c r="CC74" s="27">
        <f t="shared" ca="1" si="24"/>
        <v>9514.9275000000016</v>
      </c>
      <c r="CD74" s="27">
        <f t="shared" ca="1" si="24"/>
        <v>11278.839999999998</v>
      </c>
      <c r="CE74" s="27">
        <f t="shared" ca="1" si="24"/>
        <v>1966.0524999999998</v>
      </c>
      <c r="CF74" s="27">
        <f t="shared" ca="1" si="24"/>
        <v>1259.6025</v>
      </c>
      <c r="CG74" s="27">
        <f t="shared" ca="1" si="24"/>
        <v>5481.29</v>
      </c>
    </row>
    <row r="75" spans="1:85" x14ac:dyDescent="0.3">
      <c r="A75" s="3"/>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row>
    <row r="76" spans="1:85" x14ac:dyDescent="0.3">
      <c r="A76" s="3" t="s">
        <v>148</v>
      </c>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x14ac:dyDescent="0.3">
      <c r="A77" s="24" t="s">
        <v>149</v>
      </c>
      <c r="B77" s="29">
        <v>242251.79</v>
      </c>
      <c r="C77" s="41"/>
      <c r="D77" s="29">
        <v>9218.7000000000007</v>
      </c>
      <c r="E77" s="29">
        <v>7935.11</v>
      </c>
      <c r="F77" s="29">
        <v>95905.22</v>
      </c>
      <c r="G77" s="29">
        <v>21858.15</v>
      </c>
      <c r="H77" s="29">
        <v>11051.8</v>
      </c>
      <c r="I77" s="29">
        <v>5864.04</v>
      </c>
      <c r="J77" s="29">
        <v>14244.21</v>
      </c>
      <c r="K77" s="29">
        <v>44296.55</v>
      </c>
      <c r="L77" s="29">
        <v>1890.55</v>
      </c>
      <c r="M77" s="29">
        <v>10361.94</v>
      </c>
      <c r="N77" s="29">
        <v>3902.66</v>
      </c>
      <c r="O77" s="29">
        <v>5438.32</v>
      </c>
      <c r="P77" s="29">
        <v>403.68</v>
      </c>
      <c r="Q77" s="29">
        <v>5006.04</v>
      </c>
      <c r="R77" s="28"/>
      <c r="S77" s="28"/>
      <c r="T77" s="28"/>
      <c r="U77" s="29">
        <v>4865.76</v>
      </c>
      <c r="V77" s="29">
        <v>9.08</v>
      </c>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x14ac:dyDescent="0.3">
      <c r="A78" s="24" t="s">
        <v>150</v>
      </c>
      <c r="B78" s="29">
        <v>244373.75</v>
      </c>
      <c r="C78" s="41"/>
      <c r="D78" s="29">
        <v>9421.7000000000007</v>
      </c>
      <c r="E78" s="29">
        <v>8055.11</v>
      </c>
      <c r="F78" s="29">
        <v>96799.43</v>
      </c>
      <c r="G78" s="29">
        <v>22243.43</v>
      </c>
      <c r="H78" s="29">
        <v>11126.51</v>
      </c>
      <c r="I78" s="29">
        <v>5934.34</v>
      </c>
      <c r="J78" s="29">
        <v>14307.55</v>
      </c>
      <c r="K78" s="29">
        <v>44445.66</v>
      </c>
      <c r="L78" s="29">
        <v>1931.96</v>
      </c>
      <c r="M78" s="29">
        <v>10388.57</v>
      </c>
      <c r="N78" s="29">
        <v>3930.52</v>
      </c>
      <c r="O78" s="29">
        <v>5458.68</v>
      </c>
      <c r="P78" s="29">
        <v>406.16</v>
      </c>
      <c r="Q78" s="29">
        <v>5041.55</v>
      </c>
      <c r="R78" s="28"/>
      <c r="S78" s="28"/>
      <c r="T78" s="28"/>
      <c r="U78" s="29">
        <v>4872.1400000000003</v>
      </c>
      <c r="V78" s="29">
        <v>10.44</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x14ac:dyDescent="0.3">
      <c r="A79" s="24" t="s">
        <v>151</v>
      </c>
      <c r="B79" s="29">
        <v>246505.86</v>
      </c>
      <c r="C79" s="41"/>
      <c r="D79" s="29">
        <v>9617.5</v>
      </c>
      <c r="E79" s="29">
        <v>8168.88</v>
      </c>
      <c r="F79" s="29">
        <v>97729.8</v>
      </c>
      <c r="G79" s="29">
        <v>22634.76</v>
      </c>
      <c r="H79" s="29">
        <v>11202.34</v>
      </c>
      <c r="I79" s="29">
        <v>6008.44</v>
      </c>
      <c r="J79" s="29">
        <v>14376.77</v>
      </c>
      <c r="K79" s="29">
        <v>44547.62</v>
      </c>
      <c r="L79" s="29">
        <v>1973.9</v>
      </c>
      <c r="M79" s="29">
        <v>10421.49</v>
      </c>
      <c r="N79" s="29">
        <v>3962.05</v>
      </c>
      <c r="O79" s="29">
        <v>5481.78</v>
      </c>
      <c r="P79" s="29">
        <v>415.12</v>
      </c>
      <c r="Q79" s="29">
        <v>5070.37</v>
      </c>
      <c r="R79" s="28"/>
      <c r="S79" s="28"/>
      <c r="T79" s="28"/>
      <c r="U79" s="29">
        <v>4884.59</v>
      </c>
      <c r="V79" s="29">
        <v>10.47</v>
      </c>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x14ac:dyDescent="0.3">
      <c r="A80" s="24" t="s">
        <v>152</v>
      </c>
      <c r="B80" s="29">
        <v>248604.24</v>
      </c>
      <c r="C80" s="41"/>
      <c r="D80" s="29">
        <v>9804.99</v>
      </c>
      <c r="E80" s="29">
        <v>8276.11</v>
      </c>
      <c r="F80" s="29">
        <v>98676.54</v>
      </c>
      <c r="G80" s="29">
        <v>23027.22</v>
      </c>
      <c r="H80" s="29">
        <v>11281.98</v>
      </c>
      <c r="I80" s="29">
        <v>6082.51</v>
      </c>
      <c r="J80" s="29">
        <v>14447.69</v>
      </c>
      <c r="K80" s="29">
        <v>44606.720000000001</v>
      </c>
      <c r="L80" s="29">
        <v>2014.75</v>
      </c>
      <c r="M80" s="29">
        <v>10458.31</v>
      </c>
      <c r="N80" s="29">
        <v>3993.62</v>
      </c>
      <c r="O80" s="29">
        <v>5503.7</v>
      </c>
      <c r="P80" s="29">
        <v>423.56</v>
      </c>
      <c r="Q80" s="29">
        <v>5096.16</v>
      </c>
      <c r="R80" s="28"/>
      <c r="S80" s="28"/>
      <c r="T80" s="28"/>
      <c r="U80" s="29">
        <v>4899.8900000000003</v>
      </c>
      <c r="V80" s="29">
        <v>10.49</v>
      </c>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x14ac:dyDescent="0.3">
      <c r="A81" s="24" t="s">
        <v>153</v>
      </c>
      <c r="B81" s="29">
        <v>250680.78</v>
      </c>
      <c r="C81" s="41"/>
      <c r="D81" s="29">
        <v>9985.4599999999991</v>
      </c>
      <c r="E81" s="29">
        <v>8378.58</v>
      </c>
      <c r="F81" s="29">
        <v>99645.78</v>
      </c>
      <c r="G81" s="29">
        <v>23423.33</v>
      </c>
      <c r="H81" s="29">
        <v>11366.19</v>
      </c>
      <c r="I81" s="29">
        <v>6157.1</v>
      </c>
      <c r="J81" s="29">
        <v>14517.69</v>
      </c>
      <c r="K81" s="29">
        <v>44627.64</v>
      </c>
      <c r="L81" s="29">
        <v>2052.79</v>
      </c>
      <c r="M81" s="29">
        <v>10502.14</v>
      </c>
      <c r="N81" s="29">
        <v>4022.92</v>
      </c>
      <c r="O81" s="29">
        <v>5522.65</v>
      </c>
      <c r="P81" s="29">
        <v>431.44</v>
      </c>
      <c r="Q81" s="29">
        <v>5118.33</v>
      </c>
      <c r="R81" s="28"/>
      <c r="S81" s="28"/>
      <c r="T81" s="28"/>
      <c r="U81" s="29">
        <v>4917.59</v>
      </c>
      <c r="V81" s="29">
        <v>10.64</v>
      </c>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x14ac:dyDescent="0.3">
      <c r="A82" s="24" t="s">
        <v>154</v>
      </c>
      <c r="B82" s="29">
        <v>252692.75</v>
      </c>
      <c r="C82" s="41"/>
      <c r="D82" s="29">
        <v>10154.41</v>
      </c>
      <c r="E82" s="29">
        <v>8478.1299999999992</v>
      </c>
      <c r="F82" s="29">
        <v>100613.16</v>
      </c>
      <c r="G82" s="29">
        <v>23815.1</v>
      </c>
      <c r="H82" s="29">
        <v>11453.33</v>
      </c>
      <c r="I82" s="29">
        <v>6231.6</v>
      </c>
      <c r="J82" s="29">
        <v>14585.18</v>
      </c>
      <c r="K82" s="29">
        <v>44612.72</v>
      </c>
      <c r="L82" s="29">
        <v>2088.75</v>
      </c>
      <c r="M82" s="29">
        <v>10549.41</v>
      </c>
      <c r="N82" s="29">
        <v>4049.23</v>
      </c>
      <c r="O82" s="29">
        <v>5538.88</v>
      </c>
      <c r="P82" s="29">
        <v>438.68</v>
      </c>
      <c r="Q82" s="29">
        <v>5138.28</v>
      </c>
      <c r="R82" s="28"/>
      <c r="S82" s="28"/>
      <c r="T82" s="28"/>
      <c r="U82" s="29">
        <v>4934.07</v>
      </c>
      <c r="V82" s="29">
        <v>10.78</v>
      </c>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x14ac:dyDescent="0.3">
      <c r="A83" s="24" t="s">
        <v>155</v>
      </c>
      <c r="B83" s="29">
        <v>254607.58</v>
      </c>
      <c r="C83" s="41"/>
      <c r="D83" s="29">
        <v>10306.5</v>
      </c>
      <c r="E83" s="29">
        <v>8578.07</v>
      </c>
      <c r="F83" s="29">
        <v>101563.67</v>
      </c>
      <c r="G83" s="29">
        <v>24195.63</v>
      </c>
      <c r="H83" s="29">
        <v>11539.9</v>
      </c>
      <c r="I83" s="29">
        <v>6305.13</v>
      </c>
      <c r="J83" s="29">
        <v>14649.94</v>
      </c>
      <c r="K83" s="29">
        <v>44567</v>
      </c>
      <c r="L83" s="29">
        <v>2123.33</v>
      </c>
      <c r="M83" s="29">
        <v>10592.93</v>
      </c>
      <c r="N83" s="29">
        <v>4073.95</v>
      </c>
      <c r="O83" s="29">
        <v>5554.21</v>
      </c>
      <c r="P83" s="29">
        <v>439.6</v>
      </c>
      <c r="Q83" s="29">
        <v>5161.34</v>
      </c>
      <c r="R83" s="28"/>
      <c r="S83" s="28"/>
      <c r="T83" s="28"/>
      <c r="U83" s="29">
        <v>4943.2</v>
      </c>
      <c r="V83" s="29">
        <v>11.91</v>
      </c>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1:85" x14ac:dyDescent="0.3">
      <c r="A84" s="24" t="s">
        <v>156</v>
      </c>
      <c r="B84" s="29">
        <v>256428.48</v>
      </c>
      <c r="C84" s="41"/>
      <c r="D84" s="29">
        <v>10437.219999999999</v>
      </c>
      <c r="E84" s="29">
        <v>8680.89</v>
      </c>
      <c r="F84" s="29">
        <v>102478.39999999999</v>
      </c>
      <c r="G84" s="29">
        <v>24560.17</v>
      </c>
      <c r="H84" s="29">
        <v>11623.98</v>
      </c>
      <c r="I84" s="29">
        <v>6380.75</v>
      </c>
      <c r="J84" s="29">
        <v>14712.42</v>
      </c>
      <c r="K84" s="29">
        <v>44496.01</v>
      </c>
      <c r="L84" s="29">
        <v>2157.36</v>
      </c>
      <c r="M84" s="29">
        <v>10641.48</v>
      </c>
      <c r="N84" s="29">
        <v>4097.71</v>
      </c>
      <c r="O84" s="29">
        <v>5570.62</v>
      </c>
      <c r="P84" s="29">
        <v>440.87</v>
      </c>
      <c r="Q84" s="29">
        <v>5185.8100000000004</v>
      </c>
      <c r="R84" s="28"/>
      <c r="S84" s="28"/>
      <c r="T84" s="28"/>
      <c r="U84" s="29">
        <v>4950.33</v>
      </c>
      <c r="V84" s="29">
        <v>12.99</v>
      </c>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1:85" x14ac:dyDescent="0.3">
      <c r="A85" s="24" t="s">
        <v>157</v>
      </c>
      <c r="B85" s="29">
        <v>258217.06</v>
      </c>
      <c r="C85" s="41"/>
      <c r="D85" s="29">
        <v>10548.83</v>
      </c>
      <c r="E85" s="29">
        <v>8790.58</v>
      </c>
      <c r="F85" s="29">
        <v>103377.14</v>
      </c>
      <c r="G85" s="29">
        <v>24913.91</v>
      </c>
      <c r="H85" s="29">
        <v>11703.86</v>
      </c>
      <c r="I85" s="29">
        <v>6460.09</v>
      </c>
      <c r="J85" s="29">
        <v>14774.43</v>
      </c>
      <c r="K85" s="29">
        <v>44417.13</v>
      </c>
      <c r="L85" s="29">
        <v>2191.5300000000002</v>
      </c>
      <c r="M85" s="29">
        <v>10700.39</v>
      </c>
      <c r="N85" s="29">
        <v>4120.76</v>
      </c>
      <c r="O85" s="29">
        <v>5589.09</v>
      </c>
      <c r="P85" s="29">
        <v>443.23</v>
      </c>
      <c r="Q85" s="29">
        <v>5214.6099999999997</v>
      </c>
      <c r="R85" s="28"/>
      <c r="S85" s="28"/>
      <c r="T85" s="28"/>
      <c r="U85" s="29">
        <v>4956.0200000000004</v>
      </c>
      <c r="V85" s="29">
        <v>14.02</v>
      </c>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1:85" x14ac:dyDescent="0.3">
      <c r="A86" s="24" t="s">
        <v>158</v>
      </c>
      <c r="B86" s="29">
        <v>259949.7</v>
      </c>
      <c r="C86" s="41"/>
      <c r="D86" s="29">
        <v>10642.32</v>
      </c>
      <c r="E86" s="29">
        <v>8909.92</v>
      </c>
      <c r="F86" s="29">
        <v>104237.05</v>
      </c>
      <c r="G86" s="29">
        <v>25255.93</v>
      </c>
      <c r="H86" s="29">
        <v>11782.4</v>
      </c>
      <c r="I86" s="29">
        <v>6540.97</v>
      </c>
      <c r="J86" s="29">
        <v>14836.34</v>
      </c>
      <c r="K86" s="29">
        <v>44335.57</v>
      </c>
      <c r="L86" s="29">
        <v>2225.23</v>
      </c>
      <c r="M86" s="29">
        <v>10761.46</v>
      </c>
      <c r="N86" s="29">
        <v>4144.01</v>
      </c>
      <c r="O86" s="29">
        <v>5609.74</v>
      </c>
      <c r="P86" s="29">
        <v>445.32</v>
      </c>
      <c r="Q86" s="29">
        <v>5245.7</v>
      </c>
      <c r="R86" s="28"/>
      <c r="S86" s="28"/>
      <c r="T86" s="28"/>
      <c r="U86" s="29">
        <v>4961.28</v>
      </c>
      <c r="V86" s="29">
        <v>15.04</v>
      </c>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1:85" x14ac:dyDescent="0.3">
      <c r="A87" s="24" t="s">
        <v>159</v>
      </c>
      <c r="B87" s="29">
        <v>261660.3</v>
      </c>
      <c r="C87" s="41"/>
      <c r="D87" s="29">
        <v>10722.32</v>
      </c>
      <c r="E87" s="29">
        <v>9041.25</v>
      </c>
      <c r="F87" s="29">
        <v>105056.6</v>
      </c>
      <c r="G87" s="29">
        <v>25590.99</v>
      </c>
      <c r="H87" s="29">
        <v>11867.25</v>
      </c>
      <c r="I87" s="29">
        <v>6621.44</v>
      </c>
      <c r="J87" s="29">
        <v>14899.43</v>
      </c>
      <c r="K87" s="29">
        <v>44270.31</v>
      </c>
      <c r="L87" s="29">
        <v>2257.63</v>
      </c>
      <c r="M87" s="29">
        <v>10823.75</v>
      </c>
      <c r="N87" s="29">
        <v>4167.55</v>
      </c>
      <c r="O87" s="29">
        <v>5631.92</v>
      </c>
      <c r="P87" s="29">
        <v>451.51</v>
      </c>
      <c r="Q87" s="29">
        <v>5271.61</v>
      </c>
      <c r="R87" s="28"/>
      <c r="S87" s="28"/>
      <c r="T87" s="28"/>
      <c r="U87" s="29">
        <v>4969.91</v>
      </c>
      <c r="V87" s="29">
        <v>14.95</v>
      </c>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1:85" x14ac:dyDescent="0.3">
      <c r="A88" s="24" t="s">
        <v>160</v>
      </c>
      <c r="B88" s="29">
        <v>263384.2</v>
      </c>
      <c r="C88" s="41"/>
      <c r="D88" s="29">
        <v>10793.95</v>
      </c>
      <c r="E88" s="29">
        <v>9187.31</v>
      </c>
      <c r="F88" s="29">
        <v>105832.99</v>
      </c>
      <c r="G88" s="29">
        <v>25925.98</v>
      </c>
      <c r="H88" s="29">
        <v>11962.64</v>
      </c>
      <c r="I88" s="29">
        <v>6699.99</v>
      </c>
      <c r="J88" s="29">
        <v>14964.89</v>
      </c>
      <c r="K88" s="29">
        <v>44239.34</v>
      </c>
      <c r="L88" s="29">
        <v>2288.7800000000002</v>
      </c>
      <c r="M88" s="29">
        <v>10885.39</v>
      </c>
      <c r="N88" s="29">
        <v>4192.47</v>
      </c>
      <c r="O88" s="29">
        <v>5654.95</v>
      </c>
      <c r="P88" s="29">
        <v>458.21</v>
      </c>
      <c r="Q88" s="29">
        <v>5298.53</v>
      </c>
      <c r="R88" s="28"/>
      <c r="S88" s="28"/>
      <c r="T88" s="28"/>
      <c r="U88" s="29">
        <v>4981.62</v>
      </c>
      <c r="V88" s="29">
        <v>14.87</v>
      </c>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x14ac:dyDescent="0.3">
      <c r="A89" s="24" t="s">
        <v>161</v>
      </c>
      <c r="B89" s="29">
        <v>265153.34000000003</v>
      </c>
      <c r="C89" s="41"/>
      <c r="D89" s="29">
        <v>10863.22</v>
      </c>
      <c r="E89" s="29">
        <v>9351.2199999999993</v>
      </c>
      <c r="F89" s="29">
        <v>106591.38</v>
      </c>
      <c r="G89" s="29">
        <v>26273.59</v>
      </c>
      <c r="H89" s="29">
        <v>12070.09</v>
      </c>
      <c r="I89" s="29">
        <v>6778.49</v>
      </c>
      <c r="J89" s="29">
        <v>15034.88</v>
      </c>
      <c r="K89" s="29">
        <v>44217.84</v>
      </c>
      <c r="L89" s="29">
        <v>2318.9899999999998</v>
      </c>
      <c r="M89" s="29">
        <v>10948.47</v>
      </c>
      <c r="N89" s="29">
        <v>4219.32</v>
      </c>
      <c r="O89" s="29">
        <v>5678.78</v>
      </c>
      <c r="P89" s="29">
        <v>465.35</v>
      </c>
      <c r="Q89" s="29">
        <v>5326.07</v>
      </c>
      <c r="R89" s="28"/>
      <c r="S89" s="28"/>
      <c r="T89" s="28"/>
      <c r="U89" s="29">
        <v>4997.87</v>
      </c>
      <c r="V89" s="29">
        <v>14.83</v>
      </c>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x14ac:dyDescent="0.3">
      <c r="A90" s="24" t="s">
        <v>162</v>
      </c>
      <c r="B90" s="29">
        <v>266992.93</v>
      </c>
      <c r="C90" s="41"/>
      <c r="D90" s="29">
        <v>10930.36</v>
      </c>
      <c r="E90" s="29">
        <v>9534.1</v>
      </c>
      <c r="F90" s="29">
        <v>107328.84</v>
      </c>
      <c r="G90" s="29">
        <v>26635.46</v>
      </c>
      <c r="H90" s="29">
        <v>12186.95</v>
      </c>
      <c r="I90" s="29">
        <v>6858.25</v>
      </c>
      <c r="J90" s="29">
        <v>15110.31</v>
      </c>
      <c r="K90" s="29">
        <v>44234.46</v>
      </c>
      <c r="L90" s="29">
        <v>2348.9699999999998</v>
      </c>
      <c r="M90" s="29">
        <v>11011.49</v>
      </c>
      <c r="N90" s="29">
        <v>4247.78</v>
      </c>
      <c r="O90" s="29">
        <v>5704.07</v>
      </c>
      <c r="P90" s="29">
        <v>472.42</v>
      </c>
      <c r="Q90" s="29">
        <v>5353.91</v>
      </c>
      <c r="R90" s="28"/>
      <c r="S90" s="28"/>
      <c r="T90" s="28"/>
      <c r="U90" s="29">
        <v>5017.2299999999996</v>
      </c>
      <c r="V90" s="29">
        <v>14.78</v>
      </c>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1:85" x14ac:dyDescent="0.3">
      <c r="A91" s="24" t="s">
        <v>163</v>
      </c>
      <c r="B91" s="29">
        <v>268897.49</v>
      </c>
      <c r="C91" s="41"/>
      <c r="D91" s="29">
        <v>10993.79</v>
      </c>
      <c r="E91" s="29">
        <v>9736.4699999999993</v>
      </c>
      <c r="F91" s="29">
        <v>108054.24</v>
      </c>
      <c r="G91" s="29">
        <v>27014.68</v>
      </c>
      <c r="H91" s="29">
        <v>12306.3</v>
      </c>
      <c r="I91" s="29">
        <v>6941.88</v>
      </c>
      <c r="J91" s="29">
        <v>15192.81</v>
      </c>
      <c r="K91" s="29">
        <v>44276.83</v>
      </c>
      <c r="L91" s="29">
        <v>2380.67</v>
      </c>
      <c r="M91" s="29">
        <v>11072.07</v>
      </c>
      <c r="N91" s="29">
        <v>4277.95</v>
      </c>
      <c r="O91" s="29">
        <v>5732.2</v>
      </c>
      <c r="P91" s="29">
        <v>473.73</v>
      </c>
      <c r="Q91" s="29">
        <v>5389.2</v>
      </c>
      <c r="R91" s="28"/>
      <c r="S91" s="28"/>
      <c r="T91" s="28"/>
      <c r="U91" s="29">
        <v>5035</v>
      </c>
      <c r="V91" s="29">
        <v>15.81</v>
      </c>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1:85" x14ac:dyDescent="0.3">
      <c r="A92" s="24" t="s">
        <v>164</v>
      </c>
      <c r="B92" s="29">
        <v>270879.51</v>
      </c>
      <c r="C92" s="41"/>
      <c r="D92" s="29">
        <v>11052.27</v>
      </c>
      <c r="E92" s="29">
        <v>9956.77</v>
      </c>
      <c r="F92" s="29">
        <v>108778.64</v>
      </c>
      <c r="G92" s="29">
        <v>27413.81</v>
      </c>
      <c r="H92" s="29">
        <v>12422.47</v>
      </c>
      <c r="I92" s="29">
        <v>7033.67</v>
      </c>
      <c r="J92" s="29">
        <v>15284.17</v>
      </c>
      <c r="K92" s="29">
        <v>44326.82</v>
      </c>
      <c r="L92" s="29">
        <v>2416.1799999999998</v>
      </c>
      <c r="M92" s="29">
        <v>11138.56</v>
      </c>
      <c r="N92" s="29">
        <v>4310.6499999999996</v>
      </c>
      <c r="O92" s="29">
        <v>5764.62</v>
      </c>
      <c r="P92" s="29">
        <v>479.75</v>
      </c>
      <c r="Q92" s="29">
        <v>5426.1</v>
      </c>
      <c r="R92" s="28"/>
      <c r="S92" s="28"/>
      <c r="T92" s="28"/>
      <c r="U92" s="29">
        <v>5054.09</v>
      </c>
      <c r="V92" s="29">
        <v>16.84</v>
      </c>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1:85" x14ac:dyDescent="0.3">
      <c r="A93" s="24" t="s">
        <v>165</v>
      </c>
      <c r="B93" s="29">
        <v>272985.09999999998</v>
      </c>
      <c r="C93" s="41"/>
      <c r="D93" s="29">
        <v>11100.91</v>
      </c>
      <c r="E93" s="29">
        <v>10194.23</v>
      </c>
      <c r="F93" s="29">
        <v>109538.48</v>
      </c>
      <c r="G93" s="29">
        <v>27843.53</v>
      </c>
      <c r="H93" s="29">
        <v>12531.54</v>
      </c>
      <c r="I93" s="29">
        <v>7137.38</v>
      </c>
      <c r="J93" s="29">
        <v>15390.67</v>
      </c>
      <c r="K93" s="29">
        <v>44372.63</v>
      </c>
      <c r="L93" s="29">
        <v>2456.8000000000002</v>
      </c>
      <c r="M93" s="29">
        <v>11216.15</v>
      </c>
      <c r="N93" s="29">
        <v>4346.6099999999997</v>
      </c>
      <c r="O93" s="29">
        <v>5802.18</v>
      </c>
      <c r="P93" s="29">
        <v>491.03</v>
      </c>
      <c r="Q93" s="29">
        <v>5466.06</v>
      </c>
      <c r="R93" s="28"/>
      <c r="S93" s="28"/>
      <c r="T93" s="28"/>
      <c r="U93" s="29">
        <v>5074.3900000000003</v>
      </c>
      <c r="V93" s="29">
        <v>18.170000000000002</v>
      </c>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1:85" x14ac:dyDescent="0.3">
      <c r="A94" s="24" t="s">
        <v>166</v>
      </c>
      <c r="B94" s="29">
        <v>275199.01</v>
      </c>
      <c r="C94" s="41"/>
      <c r="D94" s="29">
        <v>11153.96</v>
      </c>
      <c r="E94" s="29">
        <v>10444.84</v>
      </c>
      <c r="F94" s="29">
        <v>110323.29</v>
      </c>
      <c r="G94" s="29">
        <v>28304.5</v>
      </c>
      <c r="H94" s="29">
        <v>12632.28</v>
      </c>
      <c r="I94" s="29">
        <v>7250.94</v>
      </c>
      <c r="J94" s="29">
        <v>15512.07</v>
      </c>
      <c r="K94" s="29">
        <v>44405.760000000002</v>
      </c>
      <c r="L94" s="29">
        <v>2502.75</v>
      </c>
      <c r="M94" s="29">
        <v>11301.63</v>
      </c>
      <c r="N94" s="29">
        <v>4386.7700000000004</v>
      </c>
      <c r="O94" s="29">
        <v>5845.15</v>
      </c>
      <c r="P94" s="29">
        <v>506.52</v>
      </c>
      <c r="Q94" s="29">
        <v>5508.02</v>
      </c>
      <c r="R94" s="28"/>
      <c r="S94" s="28"/>
      <c r="T94" s="28"/>
      <c r="U94" s="29">
        <v>5096.5</v>
      </c>
      <c r="V94" s="29">
        <v>19.47</v>
      </c>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1:85" x14ac:dyDescent="0.3">
      <c r="A95" s="24" t="s">
        <v>167</v>
      </c>
      <c r="B95" s="29">
        <v>277522.36</v>
      </c>
      <c r="C95" s="41"/>
      <c r="D95" s="29">
        <v>11218.01</v>
      </c>
      <c r="E95" s="29">
        <v>10702.82</v>
      </c>
      <c r="F95" s="29">
        <v>111141.21</v>
      </c>
      <c r="G95" s="29">
        <v>28799.45</v>
      </c>
      <c r="H95" s="29">
        <v>12727.46</v>
      </c>
      <c r="I95" s="29">
        <v>7371.8</v>
      </c>
      <c r="J95" s="29">
        <v>15652.25</v>
      </c>
      <c r="K95" s="29">
        <v>44421.84</v>
      </c>
      <c r="L95" s="29">
        <v>2552.33</v>
      </c>
      <c r="M95" s="29">
        <v>11395.36</v>
      </c>
      <c r="N95" s="29">
        <v>4429.37</v>
      </c>
      <c r="O95" s="29">
        <v>5893.12</v>
      </c>
      <c r="P95" s="29">
        <v>525.4</v>
      </c>
      <c r="Q95" s="29">
        <v>5544.33</v>
      </c>
      <c r="R95" s="28"/>
      <c r="S95" s="28"/>
      <c r="T95" s="28"/>
      <c r="U95" s="29">
        <v>5122.99</v>
      </c>
      <c r="V95" s="29">
        <v>19.46</v>
      </c>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1:85" x14ac:dyDescent="0.3">
      <c r="A96" s="24" t="s">
        <v>168</v>
      </c>
      <c r="B96" s="29">
        <v>279967.81</v>
      </c>
      <c r="C96" s="41"/>
      <c r="D96" s="29">
        <v>11296.98</v>
      </c>
      <c r="E96" s="29">
        <v>10962.77</v>
      </c>
      <c r="F96" s="29">
        <v>111991.93</v>
      </c>
      <c r="G96" s="29">
        <v>29326.55</v>
      </c>
      <c r="H96" s="29">
        <v>12818.71</v>
      </c>
      <c r="I96" s="29">
        <v>7495.66</v>
      </c>
      <c r="J96" s="29">
        <v>15813.38</v>
      </c>
      <c r="K96" s="29">
        <v>44423.79</v>
      </c>
      <c r="L96" s="29">
        <v>2606.08</v>
      </c>
      <c r="M96" s="29">
        <v>11496.24</v>
      </c>
      <c r="N96" s="29">
        <v>4477.43</v>
      </c>
      <c r="O96" s="29">
        <v>5945.41</v>
      </c>
      <c r="P96" s="29">
        <v>548.51</v>
      </c>
      <c r="Q96" s="29">
        <v>5585.24</v>
      </c>
      <c r="R96" s="28"/>
      <c r="S96" s="28"/>
      <c r="T96" s="28"/>
      <c r="U96" s="29">
        <v>5153.9799999999996</v>
      </c>
      <c r="V96" s="29">
        <v>19.45</v>
      </c>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1:85" x14ac:dyDescent="0.3">
      <c r="A97" s="24" t="s">
        <v>169</v>
      </c>
      <c r="B97" s="29">
        <v>282767.89</v>
      </c>
      <c r="C97" s="41"/>
      <c r="D97" s="29">
        <v>11391.51</v>
      </c>
      <c r="E97" s="29">
        <v>11222.71</v>
      </c>
      <c r="F97" s="29">
        <v>113013.02</v>
      </c>
      <c r="G97" s="29">
        <v>29887.37</v>
      </c>
      <c r="H97" s="29">
        <v>12910.42</v>
      </c>
      <c r="I97" s="29">
        <v>7623.4</v>
      </c>
      <c r="J97" s="29">
        <v>16002.21</v>
      </c>
      <c r="K97" s="29">
        <v>44419.89</v>
      </c>
      <c r="L97" s="29">
        <v>2663.04</v>
      </c>
      <c r="M97" s="29">
        <v>11613.02</v>
      </c>
      <c r="N97" s="29">
        <v>4530.21</v>
      </c>
      <c r="O97" s="29">
        <v>6001.37</v>
      </c>
      <c r="P97" s="29">
        <v>643.39</v>
      </c>
      <c r="Q97" s="29">
        <v>5633.43</v>
      </c>
      <c r="R97" s="28"/>
      <c r="S97" s="28"/>
      <c r="T97" s="28"/>
      <c r="U97" s="29">
        <v>5186.09</v>
      </c>
      <c r="V97" s="29">
        <v>19.84</v>
      </c>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1:85" x14ac:dyDescent="0.3">
      <c r="A98" s="24" t="s">
        <v>170</v>
      </c>
      <c r="B98" s="29">
        <v>285653.31</v>
      </c>
      <c r="C98" s="41"/>
      <c r="D98" s="29">
        <v>11491.91</v>
      </c>
      <c r="E98" s="29">
        <v>11478.8</v>
      </c>
      <c r="F98" s="29">
        <v>114082.29</v>
      </c>
      <c r="G98" s="29">
        <v>30452.880000000001</v>
      </c>
      <c r="H98" s="29">
        <v>13003.41</v>
      </c>
      <c r="I98" s="29">
        <v>7752.13</v>
      </c>
      <c r="J98" s="29">
        <v>16204.08</v>
      </c>
      <c r="K98" s="29">
        <v>44411.25</v>
      </c>
      <c r="L98" s="29">
        <v>2721.79</v>
      </c>
      <c r="M98" s="29">
        <v>11734.89</v>
      </c>
      <c r="N98" s="29">
        <v>4587.04</v>
      </c>
      <c r="O98" s="29">
        <v>6060.44</v>
      </c>
      <c r="P98" s="29">
        <v>735.18</v>
      </c>
      <c r="Q98" s="29">
        <v>5686.88</v>
      </c>
      <c r="R98" s="28"/>
      <c r="S98" s="28"/>
      <c r="T98" s="28"/>
      <c r="U98" s="29">
        <v>5221.96</v>
      </c>
      <c r="V98" s="29">
        <v>20.2</v>
      </c>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1:85" x14ac:dyDescent="0.3">
      <c r="A99" s="24" t="s">
        <v>171</v>
      </c>
      <c r="B99" s="29">
        <v>288594.55</v>
      </c>
      <c r="C99" s="41"/>
      <c r="D99" s="29">
        <v>11583.69</v>
      </c>
      <c r="E99" s="29">
        <v>11730.06</v>
      </c>
      <c r="F99" s="29">
        <v>115209.91</v>
      </c>
      <c r="G99" s="29">
        <v>30993.15</v>
      </c>
      <c r="H99" s="29">
        <v>13098.79</v>
      </c>
      <c r="I99" s="29">
        <v>7884.03</v>
      </c>
      <c r="J99" s="29">
        <v>16413.86</v>
      </c>
      <c r="K99" s="29">
        <v>44414.16</v>
      </c>
      <c r="L99" s="29">
        <v>2782.63</v>
      </c>
      <c r="M99" s="29">
        <v>11859.23</v>
      </c>
      <c r="N99" s="29">
        <v>4650.1899999999996</v>
      </c>
      <c r="O99" s="29">
        <v>6122.22</v>
      </c>
      <c r="P99" s="29">
        <v>816</v>
      </c>
      <c r="Q99" s="29">
        <v>5748.04</v>
      </c>
      <c r="R99" s="28"/>
      <c r="S99" s="28"/>
      <c r="T99" s="28"/>
      <c r="U99" s="29">
        <v>5258.6</v>
      </c>
      <c r="V99" s="29">
        <v>21.38</v>
      </c>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1:85" x14ac:dyDescent="0.3">
      <c r="A100" s="24" t="s">
        <v>172</v>
      </c>
      <c r="B100" s="29">
        <v>291564.13</v>
      </c>
      <c r="C100" s="41"/>
      <c r="D100" s="29">
        <v>11654.65</v>
      </c>
      <c r="E100" s="29">
        <v>11976.13</v>
      </c>
      <c r="F100" s="29">
        <v>116407.57</v>
      </c>
      <c r="G100" s="29">
        <v>31483.85</v>
      </c>
      <c r="H100" s="29">
        <v>13200.23</v>
      </c>
      <c r="I100" s="29">
        <v>8016.69</v>
      </c>
      <c r="J100" s="29">
        <v>16624.150000000001</v>
      </c>
      <c r="K100" s="29">
        <v>44436.73</v>
      </c>
      <c r="L100" s="29">
        <v>2843.32</v>
      </c>
      <c r="M100" s="29">
        <v>11989.47</v>
      </c>
      <c r="N100" s="29">
        <v>4713.3599999999997</v>
      </c>
      <c r="O100" s="29">
        <v>6186.39</v>
      </c>
      <c r="P100" s="29">
        <v>895.71</v>
      </c>
      <c r="Q100" s="29">
        <v>5808.79</v>
      </c>
      <c r="R100" s="28"/>
      <c r="S100" s="28"/>
      <c r="T100" s="28"/>
      <c r="U100" s="29">
        <v>5295.62</v>
      </c>
      <c r="V100" s="29">
        <v>22.52</v>
      </c>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1:85" x14ac:dyDescent="0.3">
      <c r="A101" s="24" t="s">
        <v>173</v>
      </c>
      <c r="B101" s="29">
        <v>294606.32</v>
      </c>
      <c r="C101" s="41"/>
      <c r="D101" s="29">
        <v>11704.3</v>
      </c>
      <c r="E101" s="29">
        <v>12221</v>
      </c>
      <c r="F101" s="29">
        <v>117704.51</v>
      </c>
      <c r="G101" s="29">
        <v>31924.79</v>
      </c>
      <c r="H101" s="29">
        <v>13308.45</v>
      </c>
      <c r="I101" s="29">
        <v>8151.63</v>
      </c>
      <c r="J101" s="29">
        <v>16832.36</v>
      </c>
      <c r="K101" s="29">
        <v>44493.66</v>
      </c>
      <c r="L101" s="29">
        <v>2903.89</v>
      </c>
      <c r="M101" s="29">
        <v>12126.21</v>
      </c>
      <c r="N101" s="29">
        <v>4775.76</v>
      </c>
      <c r="O101" s="29">
        <v>6252.78</v>
      </c>
      <c r="P101" s="29">
        <v>974.83</v>
      </c>
      <c r="Q101" s="29">
        <v>5870.18</v>
      </c>
      <c r="R101" s="28"/>
      <c r="S101" s="28"/>
      <c r="T101" s="28"/>
      <c r="U101" s="29">
        <v>5328.3</v>
      </c>
      <c r="V101" s="29">
        <v>24.35</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1:85" x14ac:dyDescent="0.3">
      <c r="A102" s="24" t="s">
        <v>174</v>
      </c>
      <c r="B102" s="29">
        <v>297696.86</v>
      </c>
      <c r="C102" s="41"/>
      <c r="D102" s="29">
        <v>11736.31</v>
      </c>
      <c r="E102" s="29">
        <v>12467.7</v>
      </c>
      <c r="F102" s="29">
        <v>119083.48</v>
      </c>
      <c r="G102" s="29">
        <v>32319.34</v>
      </c>
      <c r="H102" s="29">
        <v>13423.23</v>
      </c>
      <c r="I102" s="29">
        <v>8286.35</v>
      </c>
      <c r="J102" s="29">
        <v>17036.52</v>
      </c>
      <c r="K102" s="29">
        <v>44573.69</v>
      </c>
      <c r="L102" s="29">
        <v>2963.82</v>
      </c>
      <c r="M102" s="29">
        <v>12267.15</v>
      </c>
      <c r="N102" s="29">
        <v>4837.72</v>
      </c>
      <c r="O102" s="29">
        <v>6321.37</v>
      </c>
      <c r="P102" s="29">
        <v>1053.06</v>
      </c>
      <c r="Q102" s="29">
        <v>5931.24</v>
      </c>
      <c r="R102" s="28"/>
      <c r="S102" s="28"/>
      <c r="T102" s="28"/>
      <c r="U102" s="29">
        <v>5360.08</v>
      </c>
      <c r="V102" s="29">
        <v>26.12</v>
      </c>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1:85" x14ac:dyDescent="0.3">
      <c r="A103" s="24" t="s">
        <v>175</v>
      </c>
      <c r="B103" s="29">
        <v>300894.03999999998</v>
      </c>
      <c r="C103" s="41"/>
      <c r="D103" s="29">
        <v>11760.75</v>
      </c>
      <c r="E103" s="29">
        <v>12721.15</v>
      </c>
      <c r="F103" s="29">
        <v>120534.18</v>
      </c>
      <c r="G103" s="29">
        <v>32687.65</v>
      </c>
      <c r="H103" s="29">
        <v>13544.44</v>
      </c>
      <c r="I103" s="29">
        <v>8415.16</v>
      </c>
      <c r="J103" s="29">
        <v>17237.8</v>
      </c>
      <c r="K103" s="29">
        <v>44711.28</v>
      </c>
      <c r="L103" s="29">
        <v>3023.41</v>
      </c>
      <c r="M103" s="29">
        <v>12412.33</v>
      </c>
      <c r="N103" s="29">
        <v>4899.09</v>
      </c>
      <c r="O103" s="29">
        <v>6392.25</v>
      </c>
      <c r="P103" s="29">
        <v>1137.83</v>
      </c>
      <c r="Q103" s="29">
        <v>5986.73</v>
      </c>
      <c r="R103" s="28"/>
      <c r="S103" s="28"/>
      <c r="T103" s="28"/>
      <c r="U103" s="29">
        <v>5392.67</v>
      </c>
      <c r="V103" s="29">
        <v>26.59</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1:85" x14ac:dyDescent="0.3">
      <c r="A104" s="24" t="s">
        <v>176</v>
      </c>
      <c r="B104" s="29">
        <v>304224.5</v>
      </c>
      <c r="C104" s="41"/>
      <c r="D104" s="29">
        <v>11788.52</v>
      </c>
      <c r="E104" s="29">
        <v>12984.94</v>
      </c>
      <c r="F104" s="29">
        <v>122034.4</v>
      </c>
      <c r="G104" s="29">
        <v>33052.410000000003</v>
      </c>
      <c r="H104" s="29">
        <v>13667.6</v>
      </c>
      <c r="I104" s="29">
        <v>8540.42</v>
      </c>
      <c r="J104" s="29">
        <v>17439.689999999999</v>
      </c>
      <c r="K104" s="29">
        <v>44914.96</v>
      </c>
      <c r="L104" s="29">
        <v>3085.57</v>
      </c>
      <c r="M104" s="29">
        <v>12557.72</v>
      </c>
      <c r="N104" s="29">
        <v>4963.34</v>
      </c>
      <c r="O104" s="29">
        <v>6465.56</v>
      </c>
      <c r="P104" s="29">
        <v>1221.6199999999999</v>
      </c>
      <c r="Q104" s="29">
        <v>6043.67</v>
      </c>
      <c r="R104" s="28"/>
      <c r="S104" s="28"/>
      <c r="T104" s="28"/>
      <c r="U104" s="29">
        <v>5425.29</v>
      </c>
      <c r="V104" s="29">
        <v>27.04</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1:85" x14ac:dyDescent="0.3">
      <c r="A105" s="24" t="s">
        <v>177</v>
      </c>
      <c r="B105" s="29">
        <v>307720.15000000002</v>
      </c>
      <c r="C105" s="41"/>
      <c r="D105" s="29">
        <v>11829.34</v>
      </c>
      <c r="E105" s="29">
        <v>13259.7</v>
      </c>
      <c r="F105" s="29">
        <v>123581.38</v>
      </c>
      <c r="G105" s="29">
        <v>33434.15</v>
      </c>
      <c r="H105" s="29">
        <v>13789.61</v>
      </c>
      <c r="I105" s="29">
        <v>8663.8799999999992</v>
      </c>
      <c r="J105" s="29">
        <v>17645.169999999998</v>
      </c>
      <c r="K105" s="29">
        <v>45186.55</v>
      </c>
      <c r="L105" s="29">
        <v>3150.66</v>
      </c>
      <c r="M105" s="29">
        <v>12702.19</v>
      </c>
      <c r="N105" s="29">
        <v>5031.1499999999996</v>
      </c>
      <c r="O105" s="29">
        <v>6541.26</v>
      </c>
      <c r="P105" s="29">
        <v>1303.03</v>
      </c>
      <c r="Q105" s="29">
        <v>6102.93</v>
      </c>
      <c r="R105" s="28"/>
      <c r="S105" s="28"/>
      <c r="T105" s="28"/>
      <c r="U105" s="29">
        <v>5458.92</v>
      </c>
      <c r="V105" s="29">
        <v>27.47</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1:85" x14ac:dyDescent="0.3">
      <c r="A106" s="24" t="s">
        <v>178</v>
      </c>
      <c r="B106" s="29">
        <v>311299.25</v>
      </c>
      <c r="C106" s="41"/>
      <c r="D106" s="29">
        <v>11886.06</v>
      </c>
      <c r="E106" s="29">
        <v>13541.07</v>
      </c>
      <c r="F106" s="29">
        <v>125118.67</v>
      </c>
      <c r="G106" s="29">
        <v>33832.660000000003</v>
      </c>
      <c r="H106" s="29">
        <v>13905.63</v>
      </c>
      <c r="I106" s="29">
        <v>8785.32</v>
      </c>
      <c r="J106" s="29">
        <v>17855.099999999999</v>
      </c>
      <c r="K106" s="29">
        <v>45515.28</v>
      </c>
      <c r="L106" s="29">
        <v>3217.52</v>
      </c>
      <c r="M106" s="29">
        <v>12841.05</v>
      </c>
      <c r="N106" s="29">
        <v>5101.59</v>
      </c>
      <c r="O106" s="29">
        <v>6619.11</v>
      </c>
      <c r="P106" s="29">
        <v>1380.19</v>
      </c>
      <c r="Q106" s="29">
        <v>6164.61</v>
      </c>
      <c r="R106" s="28"/>
      <c r="S106" s="28"/>
      <c r="T106" s="28"/>
      <c r="U106" s="29">
        <v>5493.77</v>
      </c>
      <c r="V106" s="29">
        <v>27.87</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1:85" x14ac:dyDescent="0.3">
      <c r="A107" s="24" t="s">
        <v>179</v>
      </c>
      <c r="B107" s="29">
        <v>314895.98</v>
      </c>
      <c r="C107" s="41"/>
      <c r="D107" s="29">
        <v>11958.21</v>
      </c>
      <c r="E107" s="29">
        <v>13821.91</v>
      </c>
      <c r="F107" s="29">
        <v>126623.37</v>
      </c>
      <c r="G107" s="29">
        <v>34241.300000000003</v>
      </c>
      <c r="H107" s="29">
        <v>14007.95</v>
      </c>
      <c r="I107" s="29">
        <v>8909</v>
      </c>
      <c r="J107" s="29">
        <v>18071.21</v>
      </c>
      <c r="K107" s="29">
        <v>45885.83</v>
      </c>
      <c r="L107" s="29">
        <v>3284.96</v>
      </c>
      <c r="M107" s="29">
        <v>12970.23</v>
      </c>
      <c r="N107" s="29">
        <v>5171.88</v>
      </c>
      <c r="O107" s="29">
        <v>6698.74</v>
      </c>
      <c r="P107" s="29">
        <v>1447.84</v>
      </c>
      <c r="Q107" s="29">
        <v>6230.57</v>
      </c>
      <c r="R107" s="28"/>
      <c r="S107" s="28"/>
      <c r="T107" s="28"/>
      <c r="U107" s="29">
        <v>5528.84</v>
      </c>
      <c r="V107" s="29">
        <v>29.89</v>
      </c>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1:85" x14ac:dyDescent="0.3">
      <c r="A108" s="24" t="s">
        <v>180</v>
      </c>
      <c r="B108" s="29">
        <v>318450.23</v>
      </c>
      <c r="C108" s="41"/>
      <c r="D108" s="29">
        <v>12043.45</v>
      </c>
      <c r="E108" s="29">
        <v>14095.54</v>
      </c>
      <c r="F108" s="29">
        <v>128064.97</v>
      </c>
      <c r="G108" s="29">
        <v>34652.080000000002</v>
      </c>
      <c r="H108" s="29">
        <v>14094.97</v>
      </c>
      <c r="I108" s="29">
        <v>9035.07</v>
      </c>
      <c r="J108" s="29">
        <v>18294.919999999998</v>
      </c>
      <c r="K108" s="29">
        <v>46277.81</v>
      </c>
      <c r="L108" s="29">
        <v>3350.88</v>
      </c>
      <c r="M108" s="29">
        <v>13089.2</v>
      </c>
      <c r="N108" s="29">
        <v>5241.34</v>
      </c>
      <c r="O108" s="29">
        <v>6779.77</v>
      </c>
      <c r="P108" s="29">
        <v>1518</v>
      </c>
      <c r="Q108" s="29">
        <v>6299.5</v>
      </c>
      <c r="R108" s="28"/>
      <c r="S108" s="28"/>
      <c r="T108" s="28"/>
      <c r="U108" s="29">
        <v>5566.14</v>
      </c>
      <c r="V108" s="29">
        <v>31.86</v>
      </c>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1:85" x14ac:dyDescent="0.3">
      <c r="A109" s="24" t="s">
        <v>181</v>
      </c>
      <c r="B109" s="29">
        <v>321977.01</v>
      </c>
      <c r="C109" s="41"/>
      <c r="D109" s="29">
        <v>12144.26</v>
      </c>
      <c r="E109" s="29">
        <v>14362.97</v>
      </c>
      <c r="F109" s="29">
        <v>129450.67</v>
      </c>
      <c r="G109" s="29">
        <v>35069.86</v>
      </c>
      <c r="H109" s="29">
        <v>14167.6</v>
      </c>
      <c r="I109" s="29">
        <v>9167.02</v>
      </c>
      <c r="J109" s="29">
        <v>18528.96</v>
      </c>
      <c r="K109" s="29">
        <v>46679.92</v>
      </c>
      <c r="L109" s="29">
        <v>3414.84</v>
      </c>
      <c r="M109" s="29">
        <v>13198.3</v>
      </c>
      <c r="N109" s="29">
        <v>5310.62</v>
      </c>
      <c r="O109" s="29">
        <v>6862.09</v>
      </c>
      <c r="P109" s="29">
        <v>1592.11</v>
      </c>
      <c r="Q109" s="29">
        <v>6372.72</v>
      </c>
      <c r="R109" s="28"/>
      <c r="S109" s="28"/>
      <c r="T109" s="28"/>
      <c r="U109" s="29">
        <v>5605.87</v>
      </c>
      <c r="V109" s="29">
        <v>33.979999999999997</v>
      </c>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1:85" x14ac:dyDescent="0.3">
      <c r="A110" s="24" t="s">
        <v>182</v>
      </c>
      <c r="B110" s="29">
        <v>325438.40000000002</v>
      </c>
      <c r="C110" s="41"/>
      <c r="D110" s="29">
        <v>12260.74</v>
      </c>
      <c r="E110" s="29">
        <v>14629.15</v>
      </c>
      <c r="F110" s="29">
        <v>130753.11</v>
      </c>
      <c r="G110" s="29">
        <v>35494.35</v>
      </c>
      <c r="H110" s="29">
        <v>14231.2</v>
      </c>
      <c r="I110" s="29">
        <v>9303.17</v>
      </c>
      <c r="J110" s="29">
        <v>18774.509999999998</v>
      </c>
      <c r="K110" s="29">
        <v>47073.95</v>
      </c>
      <c r="L110" s="29">
        <v>3478.79</v>
      </c>
      <c r="M110" s="29">
        <v>13296.12</v>
      </c>
      <c r="N110" s="29">
        <v>5380.42</v>
      </c>
      <c r="O110" s="29">
        <v>6945.99</v>
      </c>
      <c r="P110" s="29">
        <v>1669.5</v>
      </c>
      <c r="Q110" s="29">
        <v>6448.55</v>
      </c>
      <c r="R110" s="28"/>
      <c r="S110" s="28"/>
      <c r="T110" s="28"/>
      <c r="U110" s="29">
        <v>5647.1</v>
      </c>
      <c r="V110" s="29">
        <v>36.06</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1:85" x14ac:dyDescent="0.3">
      <c r="A111" s="24" t="s">
        <v>183</v>
      </c>
      <c r="B111" s="29">
        <v>328844.34000000003</v>
      </c>
      <c r="C111" s="41"/>
      <c r="D111" s="29">
        <v>12394.55</v>
      </c>
      <c r="E111" s="29">
        <v>14901.34</v>
      </c>
      <c r="F111" s="29">
        <v>131966.03</v>
      </c>
      <c r="G111" s="29">
        <v>35932.65</v>
      </c>
      <c r="H111" s="29">
        <v>14297.16</v>
      </c>
      <c r="I111" s="29">
        <v>9435.5300000000007</v>
      </c>
      <c r="J111" s="29">
        <v>19033.759999999998</v>
      </c>
      <c r="K111" s="29">
        <v>47449.94</v>
      </c>
      <c r="L111" s="29">
        <v>3545.52</v>
      </c>
      <c r="M111" s="29">
        <v>13384.06</v>
      </c>
      <c r="N111" s="29">
        <v>5452.67</v>
      </c>
      <c r="O111" s="29">
        <v>7032.08</v>
      </c>
      <c r="P111" s="29">
        <v>1750.69</v>
      </c>
      <c r="Q111" s="29">
        <v>6524.55</v>
      </c>
      <c r="R111" s="28"/>
      <c r="S111" s="28"/>
      <c r="T111" s="28"/>
      <c r="U111" s="29">
        <v>5690.29</v>
      </c>
      <c r="V111" s="29">
        <v>36.39</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1:85" x14ac:dyDescent="0.3">
      <c r="A112" s="24" t="s">
        <v>184</v>
      </c>
      <c r="B112" s="29">
        <v>332225.40999999997</v>
      </c>
      <c r="C112" s="41"/>
      <c r="D112" s="29">
        <v>12546.37</v>
      </c>
      <c r="E112" s="29">
        <v>15187.02</v>
      </c>
      <c r="F112" s="29">
        <v>133085.93</v>
      </c>
      <c r="G112" s="29">
        <v>36391</v>
      </c>
      <c r="H112" s="29">
        <v>14372.6</v>
      </c>
      <c r="I112" s="29">
        <v>9569.1200000000008</v>
      </c>
      <c r="J112" s="29">
        <v>19308.25</v>
      </c>
      <c r="K112" s="29">
        <v>47807.14</v>
      </c>
      <c r="L112" s="29">
        <v>3618.16</v>
      </c>
      <c r="M112" s="29">
        <v>13463.2</v>
      </c>
      <c r="N112" s="29">
        <v>5531.25</v>
      </c>
      <c r="O112" s="29">
        <v>7121.22</v>
      </c>
      <c r="P112" s="29">
        <v>1832.78</v>
      </c>
      <c r="Q112" s="29">
        <v>6602.84</v>
      </c>
      <c r="R112" s="28"/>
      <c r="S112" s="28"/>
      <c r="T112" s="28"/>
      <c r="U112" s="29">
        <v>5733.27</v>
      </c>
      <c r="V112" s="29">
        <v>36.71</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1:85" x14ac:dyDescent="0.3">
      <c r="A113" s="24" t="s">
        <v>185</v>
      </c>
      <c r="B113" s="29">
        <v>335654.96</v>
      </c>
      <c r="C113" s="41"/>
      <c r="D113" s="29">
        <v>12717.25</v>
      </c>
      <c r="E113" s="29">
        <v>15487.93</v>
      </c>
      <c r="F113" s="29">
        <v>134149.84</v>
      </c>
      <c r="G113" s="29">
        <v>36877.360000000001</v>
      </c>
      <c r="H113" s="29">
        <v>14461.9</v>
      </c>
      <c r="I113" s="29">
        <v>9705.7099999999991</v>
      </c>
      <c r="J113" s="29">
        <v>19600.29</v>
      </c>
      <c r="K113" s="29">
        <v>48153.4</v>
      </c>
      <c r="L113" s="29">
        <v>3698.37</v>
      </c>
      <c r="M113" s="29">
        <v>13537.61</v>
      </c>
      <c r="N113" s="29">
        <v>5618.3</v>
      </c>
      <c r="O113" s="29">
        <v>7214.31</v>
      </c>
      <c r="P113" s="29">
        <v>1915.3</v>
      </c>
      <c r="Q113" s="29">
        <v>6683.69</v>
      </c>
      <c r="R113" s="28"/>
      <c r="S113" s="28"/>
      <c r="T113" s="28"/>
      <c r="U113" s="29">
        <v>5776.64</v>
      </c>
      <c r="V113" s="29">
        <v>37.04</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1:85" x14ac:dyDescent="0.3">
      <c r="A114" s="24" t="s">
        <v>186</v>
      </c>
      <c r="B114" s="29">
        <v>339206.72</v>
      </c>
      <c r="C114" s="41"/>
      <c r="D114" s="29">
        <v>12908.1</v>
      </c>
      <c r="E114" s="29">
        <v>15796.84</v>
      </c>
      <c r="F114" s="29">
        <v>135199.25</v>
      </c>
      <c r="G114" s="29">
        <v>37381.14</v>
      </c>
      <c r="H114" s="29">
        <v>14563.99</v>
      </c>
      <c r="I114" s="29">
        <v>9847.16</v>
      </c>
      <c r="J114" s="29">
        <v>19917.02</v>
      </c>
      <c r="K114" s="29">
        <v>48518.8</v>
      </c>
      <c r="L114" s="29">
        <v>3786.15</v>
      </c>
      <c r="M114" s="29">
        <v>13611.07</v>
      </c>
      <c r="N114" s="29">
        <v>5714.58</v>
      </c>
      <c r="O114" s="29">
        <v>7312.31</v>
      </c>
      <c r="P114" s="29">
        <v>1997.84</v>
      </c>
      <c r="Q114" s="29">
        <v>6770.4</v>
      </c>
      <c r="R114" s="28"/>
      <c r="S114" s="28"/>
      <c r="T114" s="28"/>
      <c r="U114" s="29">
        <v>5823.27</v>
      </c>
      <c r="V114" s="29">
        <v>37.35</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1:85" x14ac:dyDescent="0.3">
      <c r="A115" s="24" t="s">
        <v>187</v>
      </c>
      <c r="B115" s="29">
        <v>342830.79</v>
      </c>
      <c r="C115" s="41"/>
      <c r="D115" s="29">
        <v>13097.72</v>
      </c>
      <c r="E115" s="29">
        <v>16098.13</v>
      </c>
      <c r="F115" s="29">
        <v>136241.74</v>
      </c>
      <c r="G115" s="29">
        <v>37884.870000000003</v>
      </c>
      <c r="H115" s="29">
        <v>14670.47</v>
      </c>
      <c r="I115" s="29">
        <v>9994.19</v>
      </c>
      <c r="J115" s="29">
        <v>20250.09</v>
      </c>
      <c r="K115" s="29">
        <v>48919.09</v>
      </c>
      <c r="L115" s="29">
        <v>3878.83</v>
      </c>
      <c r="M115" s="29">
        <v>13686.28</v>
      </c>
      <c r="N115" s="29">
        <v>5818.18</v>
      </c>
      <c r="O115" s="29">
        <v>7416.22</v>
      </c>
      <c r="P115" s="29">
        <v>2077.8200000000002</v>
      </c>
      <c r="Q115" s="29">
        <v>6862.31</v>
      </c>
      <c r="R115" s="28"/>
      <c r="S115" s="28"/>
      <c r="T115" s="28"/>
      <c r="U115" s="29">
        <v>5873.63</v>
      </c>
      <c r="V115" s="29">
        <v>39.380000000000003</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1:85" x14ac:dyDescent="0.3">
      <c r="A116" s="24" t="s">
        <v>188</v>
      </c>
      <c r="B116" s="29">
        <v>346552.47</v>
      </c>
      <c r="C116" s="41"/>
      <c r="D116" s="29">
        <v>13275.96</v>
      </c>
      <c r="E116" s="29">
        <v>16378.4</v>
      </c>
      <c r="F116" s="29">
        <v>137318.41</v>
      </c>
      <c r="G116" s="29">
        <v>38372.68</v>
      </c>
      <c r="H116" s="29">
        <v>14776.01</v>
      </c>
      <c r="I116" s="29">
        <v>10144.129999999999</v>
      </c>
      <c r="J116" s="29">
        <v>20597.75</v>
      </c>
      <c r="K116" s="29">
        <v>49374.92</v>
      </c>
      <c r="L116" s="29">
        <v>3973.64</v>
      </c>
      <c r="M116" s="29">
        <v>13769.65</v>
      </c>
      <c r="N116" s="29">
        <v>5928.86</v>
      </c>
      <c r="O116" s="29">
        <v>7526.68</v>
      </c>
      <c r="P116" s="29">
        <v>2161</v>
      </c>
      <c r="Q116" s="29">
        <v>6959.01</v>
      </c>
      <c r="R116" s="28"/>
      <c r="S116" s="28"/>
      <c r="T116" s="28"/>
      <c r="U116" s="29">
        <v>5931.71</v>
      </c>
      <c r="V116" s="29">
        <v>41.39</v>
      </c>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1:85" x14ac:dyDescent="0.3">
      <c r="A117" s="24" t="s">
        <v>189</v>
      </c>
      <c r="B117" s="29">
        <v>350452.45</v>
      </c>
      <c r="C117" s="41"/>
      <c r="D117" s="29">
        <v>13443.03</v>
      </c>
      <c r="E117" s="29">
        <v>16635.39</v>
      </c>
      <c r="F117" s="29">
        <v>138499.25</v>
      </c>
      <c r="G117" s="29">
        <v>38844.18</v>
      </c>
      <c r="H117" s="29">
        <v>14876.97</v>
      </c>
      <c r="I117" s="29">
        <v>10304.52</v>
      </c>
      <c r="J117" s="29">
        <v>20960.72</v>
      </c>
      <c r="K117" s="29">
        <v>49891.09</v>
      </c>
      <c r="L117" s="29">
        <v>4070.13</v>
      </c>
      <c r="M117" s="29">
        <v>13864.5</v>
      </c>
      <c r="N117" s="29">
        <v>6045.81</v>
      </c>
      <c r="O117" s="29">
        <v>7643.91</v>
      </c>
      <c r="P117" s="29">
        <v>2245.48</v>
      </c>
      <c r="Q117" s="29">
        <v>7060.95</v>
      </c>
      <c r="R117" s="28"/>
      <c r="S117" s="28"/>
      <c r="T117" s="28"/>
      <c r="U117" s="29">
        <v>5998.71</v>
      </c>
      <c r="V117" s="29">
        <v>43.39</v>
      </c>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1:85" x14ac:dyDescent="0.3">
      <c r="A118" s="24" t="s">
        <v>190</v>
      </c>
      <c r="B118" s="29">
        <v>354487.92</v>
      </c>
      <c r="C118" s="41"/>
      <c r="D118" s="29">
        <v>13592.12</v>
      </c>
      <c r="E118" s="29">
        <v>16878.46</v>
      </c>
      <c r="F118" s="29">
        <v>139791.03</v>
      </c>
      <c r="G118" s="29">
        <v>39290.65</v>
      </c>
      <c r="H118" s="29">
        <v>14973.91</v>
      </c>
      <c r="I118" s="29">
        <v>10471.52</v>
      </c>
      <c r="J118" s="29">
        <v>21327.15</v>
      </c>
      <c r="K118" s="29">
        <v>50450.18</v>
      </c>
      <c r="L118" s="29">
        <v>4167.57</v>
      </c>
      <c r="M118" s="29">
        <v>13969.31</v>
      </c>
      <c r="N118" s="29">
        <v>6167.06</v>
      </c>
      <c r="O118" s="29">
        <v>7767.63</v>
      </c>
      <c r="P118" s="29">
        <v>2334.06</v>
      </c>
      <c r="Q118" s="29">
        <v>7164.25</v>
      </c>
      <c r="R118" s="28"/>
      <c r="S118" s="28"/>
      <c r="T118" s="28"/>
      <c r="U118" s="29">
        <v>6071.18</v>
      </c>
      <c r="V118" s="29">
        <v>45.35</v>
      </c>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1:85" x14ac:dyDescent="0.3">
      <c r="A119" s="24" t="s">
        <v>191</v>
      </c>
      <c r="B119" s="29">
        <v>358720.9</v>
      </c>
      <c r="C119" s="41"/>
      <c r="D119" s="29">
        <v>13740.92</v>
      </c>
      <c r="E119" s="29">
        <v>17109.169999999998</v>
      </c>
      <c r="F119" s="29">
        <v>141250.37</v>
      </c>
      <c r="G119" s="29">
        <v>39714.81</v>
      </c>
      <c r="H119" s="29">
        <v>15074.09</v>
      </c>
      <c r="I119" s="29">
        <v>10645.43</v>
      </c>
      <c r="J119" s="29">
        <v>21704.86</v>
      </c>
      <c r="K119" s="29">
        <v>51019.46</v>
      </c>
      <c r="L119" s="29">
        <v>4269.4799999999996</v>
      </c>
      <c r="M119" s="29">
        <v>14084.14</v>
      </c>
      <c r="N119" s="29">
        <v>6294.09</v>
      </c>
      <c r="O119" s="29">
        <v>7897.06</v>
      </c>
      <c r="P119" s="29">
        <v>2423.79</v>
      </c>
      <c r="Q119" s="29">
        <v>7269.53</v>
      </c>
      <c r="R119" s="28"/>
      <c r="S119" s="28"/>
      <c r="T119" s="28"/>
      <c r="U119" s="29">
        <v>6148.66</v>
      </c>
      <c r="V119" s="29">
        <v>45.64</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1:85" x14ac:dyDescent="0.3">
      <c r="A120" s="24" t="s">
        <v>192</v>
      </c>
      <c r="B120" s="29">
        <v>363165.11</v>
      </c>
      <c r="C120" s="41"/>
      <c r="D120" s="29">
        <v>13897.21</v>
      </c>
      <c r="E120" s="29">
        <v>17346.84</v>
      </c>
      <c r="F120" s="29">
        <v>142887.82999999999</v>
      </c>
      <c r="G120" s="29">
        <v>40122.160000000003</v>
      </c>
      <c r="H120" s="29">
        <v>15181.04</v>
      </c>
      <c r="I120" s="29">
        <v>10836.42</v>
      </c>
      <c r="J120" s="29">
        <v>22093.05</v>
      </c>
      <c r="K120" s="29">
        <v>51563.92</v>
      </c>
      <c r="L120" s="29">
        <v>4378.24</v>
      </c>
      <c r="M120" s="29">
        <v>14205.76</v>
      </c>
      <c r="N120" s="29">
        <v>6425.18</v>
      </c>
      <c r="O120" s="29">
        <v>8031.24</v>
      </c>
      <c r="P120" s="29">
        <v>2516.38</v>
      </c>
      <c r="Q120" s="29">
        <v>7376.13</v>
      </c>
      <c r="R120" s="28"/>
      <c r="S120" s="28"/>
      <c r="T120" s="28"/>
      <c r="U120" s="29">
        <v>6225.6</v>
      </c>
      <c r="V120" s="29">
        <v>45.94</v>
      </c>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1:85" x14ac:dyDescent="0.3">
      <c r="A121" s="24" t="s">
        <v>193</v>
      </c>
      <c r="B121" s="29">
        <v>367833.59999999998</v>
      </c>
      <c r="C121" s="41"/>
      <c r="D121" s="29">
        <v>14066.51</v>
      </c>
      <c r="E121" s="29">
        <v>17599.43</v>
      </c>
      <c r="F121" s="29">
        <v>144714.64000000001</v>
      </c>
      <c r="G121" s="29">
        <v>40527.5</v>
      </c>
      <c r="H121" s="29">
        <v>15298.51</v>
      </c>
      <c r="I121" s="29">
        <v>11044</v>
      </c>
      <c r="J121" s="29">
        <v>22491.19</v>
      </c>
      <c r="K121" s="29">
        <v>52056.74</v>
      </c>
      <c r="L121" s="29">
        <v>4493.8</v>
      </c>
      <c r="M121" s="29">
        <v>14333.77</v>
      </c>
      <c r="N121" s="29">
        <v>6562.28</v>
      </c>
      <c r="O121" s="29">
        <v>8169.21</v>
      </c>
      <c r="P121" s="29">
        <v>2610.52</v>
      </c>
      <c r="Q121" s="29">
        <v>7483.98</v>
      </c>
      <c r="R121" s="28"/>
      <c r="S121" s="28"/>
      <c r="T121" s="28"/>
      <c r="U121" s="29">
        <v>6300.38</v>
      </c>
      <c r="V121" s="29">
        <v>46.26</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1:85" x14ac:dyDescent="0.3">
      <c r="A122" s="24" t="s">
        <v>194</v>
      </c>
      <c r="B122" s="29">
        <v>372653.61</v>
      </c>
      <c r="C122" s="41"/>
      <c r="D122" s="29">
        <v>14253.81</v>
      </c>
      <c r="E122" s="29">
        <v>17866.599999999999</v>
      </c>
      <c r="F122" s="29">
        <v>146675.26</v>
      </c>
      <c r="G122" s="29">
        <v>40935.54</v>
      </c>
      <c r="H122" s="29">
        <v>15428</v>
      </c>
      <c r="I122" s="29">
        <v>11262.89</v>
      </c>
      <c r="J122" s="29">
        <v>22904.12</v>
      </c>
      <c r="K122" s="29">
        <v>52468.74</v>
      </c>
      <c r="L122" s="29">
        <v>4614.68</v>
      </c>
      <c r="M122" s="29">
        <v>14466.03</v>
      </c>
      <c r="N122" s="29">
        <v>6708.95</v>
      </c>
      <c r="O122" s="29">
        <v>8310.19</v>
      </c>
      <c r="P122" s="29">
        <v>2705.36</v>
      </c>
      <c r="Q122" s="29">
        <v>7595.39</v>
      </c>
      <c r="R122" s="28"/>
      <c r="S122" s="28"/>
      <c r="T122" s="28"/>
      <c r="U122" s="29">
        <v>6374.03</v>
      </c>
      <c r="V122" s="29">
        <v>46.55</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1:85" x14ac:dyDescent="0.3">
      <c r="A123" s="24" t="s">
        <v>195</v>
      </c>
      <c r="B123" s="29">
        <v>377462.68</v>
      </c>
      <c r="C123" s="41"/>
      <c r="D123" s="29">
        <v>14443.26</v>
      </c>
      <c r="E123" s="29">
        <v>18137.919999999998</v>
      </c>
      <c r="F123" s="29">
        <v>148664.32999999999</v>
      </c>
      <c r="G123" s="29">
        <v>41352.269999999997</v>
      </c>
      <c r="H123" s="29">
        <v>15566.41</v>
      </c>
      <c r="I123" s="29">
        <v>11479.2</v>
      </c>
      <c r="J123" s="29">
        <v>23315.87</v>
      </c>
      <c r="K123" s="29">
        <v>52802.71</v>
      </c>
      <c r="L123" s="29">
        <v>4735.58</v>
      </c>
      <c r="M123" s="29">
        <v>14600</v>
      </c>
      <c r="N123" s="29">
        <v>6868.84</v>
      </c>
      <c r="O123" s="29">
        <v>8453.57</v>
      </c>
      <c r="P123" s="29">
        <v>2802.37</v>
      </c>
      <c r="Q123" s="29">
        <v>7708.05</v>
      </c>
      <c r="R123" s="28"/>
      <c r="S123" s="28"/>
      <c r="T123" s="28"/>
      <c r="U123" s="29">
        <v>6443.96</v>
      </c>
      <c r="V123" s="29">
        <v>49.26</v>
      </c>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1:85" x14ac:dyDescent="0.3">
      <c r="A124" s="24" t="s">
        <v>196</v>
      </c>
      <c r="B124" s="29">
        <v>382135.56</v>
      </c>
      <c r="C124" s="41"/>
      <c r="D124" s="29">
        <v>14626.77</v>
      </c>
      <c r="E124" s="29">
        <v>18402.939999999999</v>
      </c>
      <c r="F124" s="29">
        <v>150586.39000000001</v>
      </c>
      <c r="G124" s="29">
        <v>41786.32</v>
      </c>
      <c r="H124" s="29">
        <v>15715.07</v>
      </c>
      <c r="I124" s="29">
        <v>11677.81</v>
      </c>
      <c r="J124" s="29">
        <v>23721.85</v>
      </c>
      <c r="K124" s="29">
        <v>53057.04</v>
      </c>
      <c r="L124" s="29">
        <v>4852.01</v>
      </c>
      <c r="M124" s="29">
        <v>14734.92</v>
      </c>
      <c r="N124" s="29">
        <v>7048.8</v>
      </c>
      <c r="O124" s="29">
        <v>8598.5499999999993</v>
      </c>
      <c r="P124" s="29">
        <v>2898.89</v>
      </c>
      <c r="Q124" s="29">
        <v>7821.71</v>
      </c>
      <c r="R124" s="28"/>
      <c r="S124" s="28"/>
      <c r="T124" s="28"/>
      <c r="U124" s="29">
        <v>6513.95</v>
      </c>
      <c r="V124" s="29">
        <v>51.95</v>
      </c>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1:85" x14ac:dyDescent="0.3">
      <c r="A125" s="24" t="s">
        <v>197</v>
      </c>
      <c r="B125" s="29">
        <v>386591.91</v>
      </c>
      <c r="C125" s="41"/>
      <c r="D125" s="29">
        <v>14795.47</v>
      </c>
      <c r="E125" s="29">
        <v>18652.650000000001</v>
      </c>
      <c r="F125" s="29">
        <v>152384.51</v>
      </c>
      <c r="G125" s="29">
        <v>42253.99</v>
      </c>
      <c r="H125" s="29">
        <v>15872.35</v>
      </c>
      <c r="I125" s="29">
        <v>11853.02</v>
      </c>
      <c r="J125" s="29">
        <v>24110.42</v>
      </c>
      <c r="K125" s="29">
        <v>53238.27</v>
      </c>
      <c r="L125" s="29">
        <v>4961.37</v>
      </c>
      <c r="M125" s="29">
        <v>14871.05</v>
      </c>
      <c r="N125" s="29">
        <v>7247.76</v>
      </c>
      <c r="O125" s="29">
        <v>8743.85</v>
      </c>
      <c r="P125" s="29">
        <v>2994.33</v>
      </c>
      <c r="Q125" s="29">
        <v>7932.71</v>
      </c>
      <c r="R125" s="28"/>
      <c r="S125" s="28"/>
      <c r="T125" s="28"/>
      <c r="U125" s="29">
        <v>6583.54</v>
      </c>
      <c r="V125" s="29">
        <v>54.58</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1:85" x14ac:dyDescent="0.3">
      <c r="A126" s="24" t="s">
        <v>198</v>
      </c>
      <c r="B126" s="29">
        <v>390812.62</v>
      </c>
      <c r="C126" s="41"/>
      <c r="D126" s="29">
        <v>14957.26</v>
      </c>
      <c r="E126" s="29">
        <v>18882.02</v>
      </c>
      <c r="F126" s="29">
        <v>154003.92000000001</v>
      </c>
      <c r="G126" s="29">
        <v>42762.42</v>
      </c>
      <c r="H126" s="29">
        <v>16034.44</v>
      </c>
      <c r="I126" s="29">
        <v>12012.88</v>
      </c>
      <c r="J126" s="29">
        <v>24492.27</v>
      </c>
      <c r="K126" s="29">
        <v>53360.9</v>
      </c>
      <c r="L126" s="29">
        <v>5065.83</v>
      </c>
      <c r="M126" s="29">
        <v>15006.92</v>
      </c>
      <c r="N126" s="29">
        <v>7460.82</v>
      </c>
      <c r="O126" s="29">
        <v>8887.7900000000009</v>
      </c>
      <c r="P126" s="29">
        <v>3088.26</v>
      </c>
      <c r="Q126" s="29">
        <v>8042.87</v>
      </c>
      <c r="R126" s="28"/>
      <c r="S126" s="28"/>
      <c r="T126" s="28"/>
      <c r="U126" s="29">
        <v>6653.48</v>
      </c>
      <c r="V126" s="29">
        <v>57.15</v>
      </c>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1:85" x14ac:dyDescent="0.3">
      <c r="A127" s="24" t="s">
        <v>199</v>
      </c>
      <c r="B127" s="29">
        <v>394767.72</v>
      </c>
      <c r="C127" s="41"/>
      <c r="D127" s="29">
        <v>15115.21</v>
      </c>
      <c r="E127" s="29">
        <v>19087.330000000002</v>
      </c>
      <c r="F127" s="29">
        <v>155413.91</v>
      </c>
      <c r="G127" s="29">
        <v>43319.28</v>
      </c>
      <c r="H127" s="29">
        <v>16199.04</v>
      </c>
      <c r="I127" s="29">
        <v>12162.06</v>
      </c>
      <c r="J127" s="29">
        <v>24868.54</v>
      </c>
      <c r="K127" s="29">
        <v>53429.43</v>
      </c>
      <c r="L127" s="29">
        <v>5168.32</v>
      </c>
      <c r="M127" s="29">
        <v>15142.38</v>
      </c>
      <c r="N127" s="29">
        <v>7679.12</v>
      </c>
      <c r="O127" s="29">
        <v>9028.35</v>
      </c>
      <c r="P127" s="29">
        <v>3177.87</v>
      </c>
      <c r="Q127" s="29">
        <v>8148.95</v>
      </c>
      <c r="R127" s="28"/>
      <c r="S127" s="28"/>
      <c r="T127" s="28"/>
      <c r="U127" s="29">
        <v>6724.81</v>
      </c>
      <c r="V127" s="29">
        <v>57.2</v>
      </c>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1:85" x14ac:dyDescent="0.3">
      <c r="A128" s="24" t="s">
        <v>200</v>
      </c>
      <c r="B128" s="29">
        <v>398485.67</v>
      </c>
      <c r="C128" s="41"/>
      <c r="D128" s="29">
        <v>15273.45</v>
      </c>
      <c r="E128" s="29">
        <v>19267.61</v>
      </c>
      <c r="F128" s="29">
        <v>156605.72</v>
      </c>
      <c r="G128" s="29">
        <v>43930.5</v>
      </c>
      <c r="H128" s="29">
        <v>16360.16</v>
      </c>
      <c r="I128" s="29">
        <v>12319.81</v>
      </c>
      <c r="J128" s="29">
        <v>25241.93</v>
      </c>
      <c r="K128" s="29">
        <v>53463.1</v>
      </c>
      <c r="L128" s="29">
        <v>5272.67</v>
      </c>
      <c r="M128" s="29">
        <v>15276.89</v>
      </c>
      <c r="N128" s="29">
        <v>7892.48</v>
      </c>
      <c r="O128" s="29">
        <v>9164.7000000000007</v>
      </c>
      <c r="P128" s="29">
        <v>3265.84</v>
      </c>
      <c r="Q128" s="29">
        <v>8250.4599999999991</v>
      </c>
      <c r="R128" s="28"/>
      <c r="S128" s="28"/>
      <c r="T128" s="28"/>
      <c r="U128" s="29">
        <v>6794.53</v>
      </c>
      <c r="V128" s="29">
        <v>57.5</v>
      </c>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1:85" x14ac:dyDescent="0.3">
      <c r="A129" s="24" t="s">
        <v>201</v>
      </c>
      <c r="B129" s="29">
        <v>402074.66</v>
      </c>
      <c r="C129" s="41"/>
      <c r="D129" s="29">
        <v>15437.36</v>
      </c>
      <c r="E129" s="29">
        <v>19427.68</v>
      </c>
      <c r="F129" s="29">
        <v>157615.67999999999</v>
      </c>
      <c r="G129" s="29">
        <v>44609.5</v>
      </c>
      <c r="H129" s="29">
        <v>16521.919999999998</v>
      </c>
      <c r="I129" s="29">
        <v>12498.92</v>
      </c>
      <c r="J129" s="29">
        <v>25617.59</v>
      </c>
      <c r="K129" s="29">
        <v>53484.89</v>
      </c>
      <c r="L129" s="29">
        <v>5380.07</v>
      </c>
      <c r="M129" s="29">
        <v>15412.73</v>
      </c>
      <c r="N129" s="29">
        <v>8096.33</v>
      </c>
      <c r="O129" s="29">
        <v>9298.2800000000007</v>
      </c>
      <c r="P129" s="29">
        <v>3352.71</v>
      </c>
      <c r="Q129" s="29">
        <v>8348.7900000000009</v>
      </c>
      <c r="R129" s="28"/>
      <c r="S129" s="28"/>
      <c r="T129" s="28"/>
      <c r="U129" s="29">
        <v>6863.36</v>
      </c>
      <c r="V129" s="29">
        <v>57.97</v>
      </c>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1:85" x14ac:dyDescent="0.3">
      <c r="A130" s="24" t="s">
        <v>202</v>
      </c>
      <c r="B130" s="29">
        <v>405644.51</v>
      </c>
      <c r="C130" s="41"/>
      <c r="D130" s="29">
        <v>15606.43</v>
      </c>
      <c r="E130" s="29">
        <v>19577.36</v>
      </c>
      <c r="F130" s="29">
        <v>158511.54</v>
      </c>
      <c r="G130" s="29">
        <v>45348.6</v>
      </c>
      <c r="H130" s="29">
        <v>16682.259999999998</v>
      </c>
      <c r="I130" s="29">
        <v>12702.6</v>
      </c>
      <c r="J130" s="29">
        <v>25997.91</v>
      </c>
      <c r="K130" s="29">
        <v>53523.83</v>
      </c>
      <c r="L130" s="29">
        <v>5488.86</v>
      </c>
      <c r="M130" s="29">
        <v>15549.37</v>
      </c>
      <c r="N130" s="29">
        <v>8290.7999999999993</v>
      </c>
      <c r="O130" s="29">
        <v>9433.0300000000007</v>
      </c>
      <c r="P130" s="29">
        <v>3439.36</v>
      </c>
      <c r="Q130" s="29">
        <v>8447.6</v>
      </c>
      <c r="R130" s="28"/>
      <c r="S130" s="28"/>
      <c r="T130" s="28"/>
      <c r="U130" s="29">
        <v>6933.33</v>
      </c>
      <c r="V130" s="29">
        <v>58.36</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1:85" x14ac:dyDescent="0.3">
      <c r="A131" s="24" t="s">
        <v>203</v>
      </c>
      <c r="B131" s="29">
        <v>409338.27</v>
      </c>
      <c r="C131" s="41"/>
      <c r="D131" s="29">
        <v>15778.76</v>
      </c>
      <c r="E131" s="29">
        <v>19728.97</v>
      </c>
      <c r="F131" s="29">
        <v>159375.76999999999</v>
      </c>
      <c r="G131" s="29">
        <v>46138.48</v>
      </c>
      <c r="H131" s="29">
        <v>16842.77</v>
      </c>
      <c r="I131" s="29">
        <v>12935.19</v>
      </c>
      <c r="J131" s="29">
        <v>26387.81</v>
      </c>
      <c r="K131" s="29">
        <v>53609.36</v>
      </c>
      <c r="L131" s="29">
        <v>5596.76</v>
      </c>
      <c r="M131" s="29">
        <v>15686.48</v>
      </c>
      <c r="N131" s="29">
        <v>8479.7999999999993</v>
      </c>
      <c r="O131" s="29">
        <v>9574.7999999999993</v>
      </c>
      <c r="P131" s="29">
        <v>3527.65</v>
      </c>
      <c r="Q131" s="29">
        <v>8554.17</v>
      </c>
      <c r="R131" s="28"/>
      <c r="S131" s="28"/>
      <c r="T131" s="28"/>
      <c r="U131" s="29">
        <v>7005.99</v>
      </c>
      <c r="V131" s="29">
        <v>61.12</v>
      </c>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1:85" x14ac:dyDescent="0.3">
      <c r="A132" s="24" t="s">
        <v>204</v>
      </c>
      <c r="B132" s="29">
        <v>413283.1</v>
      </c>
      <c r="C132" s="41"/>
      <c r="D132" s="29">
        <v>15951.56</v>
      </c>
      <c r="E132" s="29">
        <v>19893.759999999998</v>
      </c>
      <c r="F132" s="29">
        <v>160286.73000000001</v>
      </c>
      <c r="G132" s="29">
        <v>46967.05</v>
      </c>
      <c r="H132" s="29">
        <v>17011.73</v>
      </c>
      <c r="I132" s="29">
        <v>13191.38</v>
      </c>
      <c r="J132" s="29">
        <v>26791.86</v>
      </c>
      <c r="K132" s="29">
        <v>53765</v>
      </c>
      <c r="L132" s="29">
        <v>5700.95</v>
      </c>
      <c r="M132" s="29">
        <v>15828.97</v>
      </c>
      <c r="N132" s="29">
        <v>8670.16</v>
      </c>
      <c r="O132" s="29">
        <v>9728.02</v>
      </c>
      <c r="P132" s="29">
        <v>3617.85</v>
      </c>
      <c r="Q132" s="29">
        <v>8672.0499999999993</v>
      </c>
      <c r="R132" s="28"/>
      <c r="S132" s="28"/>
      <c r="T132" s="28"/>
      <c r="U132" s="29">
        <v>7086.57</v>
      </c>
      <c r="V132" s="29">
        <v>64.05</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1:85" x14ac:dyDescent="0.3">
      <c r="A133" s="24" t="s">
        <v>205</v>
      </c>
      <c r="B133" s="29">
        <v>417599.97</v>
      </c>
      <c r="C133" s="41"/>
      <c r="D133" s="29">
        <v>16126.67</v>
      </c>
      <c r="E133" s="29">
        <v>20082.09</v>
      </c>
      <c r="F133" s="29">
        <v>161323.44</v>
      </c>
      <c r="G133" s="29">
        <v>47835.19</v>
      </c>
      <c r="H133" s="29">
        <v>17191.919999999998</v>
      </c>
      <c r="I133" s="29">
        <v>13471.32</v>
      </c>
      <c r="J133" s="29">
        <v>27218.71</v>
      </c>
      <c r="K133" s="29">
        <v>53999.199999999997</v>
      </c>
      <c r="L133" s="29">
        <v>5804.39</v>
      </c>
      <c r="M133" s="29">
        <v>15979.55</v>
      </c>
      <c r="N133" s="29">
        <v>8866.7900000000009</v>
      </c>
      <c r="O133" s="29">
        <v>9892.4599999999991</v>
      </c>
      <c r="P133" s="29">
        <v>3708.8</v>
      </c>
      <c r="Q133" s="29">
        <v>8801.34</v>
      </c>
      <c r="R133" s="28"/>
      <c r="S133" s="28"/>
      <c r="T133" s="28"/>
      <c r="U133" s="29">
        <v>7174.15</v>
      </c>
      <c r="V133" s="29">
        <v>67.56</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1:85" x14ac:dyDescent="0.3">
      <c r="A134" s="24" t="s">
        <v>206</v>
      </c>
      <c r="B134" s="29">
        <v>422073.56</v>
      </c>
      <c r="C134" s="41"/>
      <c r="D134" s="29">
        <v>16302.17</v>
      </c>
      <c r="E134" s="29">
        <v>20284.14</v>
      </c>
      <c r="F134" s="29">
        <v>162488.39000000001</v>
      </c>
      <c r="G134" s="29">
        <v>48722.04</v>
      </c>
      <c r="H134" s="29">
        <v>17386.12</v>
      </c>
      <c r="I134" s="29">
        <v>13766.49</v>
      </c>
      <c r="J134" s="29">
        <v>27674.35</v>
      </c>
      <c r="K134" s="29">
        <v>54141.68</v>
      </c>
      <c r="L134" s="29">
        <v>5914.15</v>
      </c>
      <c r="M134" s="29">
        <v>16134.79</v>
      </c>
      <c r="N134" s="29">
        <v>9071.59</v>
      </c>
      <c r="O134" s="29">
        <v>10063.24</v>
      </c>
      <c r="P134" s="29">
        <v>3797.18</v>
      </c>
      <c r="Q134" s="29">
        <v>8935.17</v>
      </c>
      <c r="R134" s="28"/>
      <c r="S134" s="28"/>
      <c r="T134" s="28"/>
      <c r="U134" s="29">
        <v>7263.54</v>
      </c>
      <c r="V134" s="29">
        <v>71.209999999999994</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1:85" x14ac:dyDescent="0.3">
      <c r="A135" s="24" t="s">
        <v>207</v>
      </c>
      <c r="B135" s="29">
        <v>426775.76</v>
      </c>
      <c r="C135" s="41"/>
      <c r="D135" s="29">
        <v>16476.63</v>
      </c>
      <c r="E135" s="29">
        <v>20500.39</v>
      </c>
      <c r="F135" s="29">
        <v>163767.12</v>
      </c>
      <c r="G135" s="29">
        <v>49609.82</v>
      </c>
      <c r="H135" s="29">
        <v>17596.3</v>
      </c>
      <c r="I135" s="29">
        <v>14062.19</v>
      </c>
      <c r="J135" s="29">
        <v>28168.11</v>
      </c>
      <c r="K135" s="29">
        <v>54328.17</v>
      </c>
      <c r="L135" s="29">
        <v>6040.83</v>
      </c>
      <c r="M135" s="29">
        <v>16291.74</v>
      </c>
      <c r="N135" s="29">
        <v>9286.0499999999993</v>
      </c>
      <c r="O135" s="29">
        <v>10231.200000000001</v>
      </c>
      <c r="P135" s="29">
        <v>3877.29</v>
      </c>
      <c r="Q135" s="29">
        <v>9061.7800000000007</v>
      </c>
      <c r="R135" s="28"/>
      <c r="S135" s="28"/>
      <c r="T135" s="28"/>
      <c r="U135" s="29">
        <v>7346.72</v>
      </c>
      <c r="V135" s="29">
        <v>71.64</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1:85" x14ac:dyDescent="0.3">
      <c r="A136" s="24" t="s">
        <v>208</v>
      </c>
      <c r="B136" s="29">
        <v>431602.31</v>
      </c>
      <c r="C136" s="41"/>
      <c r="D136" s="29">
        <v>16649.650000000001</v>
      </c>
      <c r="E136" s="29">
        <v>20717.89</v>
      </c>
      <c r="F136" s="29">
        <v>165134.68</v>
      </c>
      <c r="G136" s="29">
        <v>50484.7</v>
      </c>
      <c r="H136" s="29">
        <v>17818.150000000001</v>
      </c>
      <c r="I136" s="29">
        <v>14362.77</v>
      </c>
      <c r="J136" s="29">
        <v>28704.77</v>
      </c>
      <c r="K136" s="29">
        <v>54520.34</v>
      </c>
      <c r="L136" s="29">
        <v>6195.5</v>
      </c>
      <c r="M136" s="29">
        <v>16446.38</v>
      </c>
      <c r="N136" s="29">
        <v>9509.18</v>
      </c>
      <c r="O136" s="29">
        <v>10386.9</v>
      </c>
      <c r="P136" s="29">
        <v>3945.85</v>
      </c>
      <c r="Q136" s="29">
        <v>9173.91</v>
      </c>
      <c r="R136" s="28"/>
      <c r="S136" s="28"/>
      <c r="T136" s="28"/>
      <c r="U136" s="29">
        <v>7415.34</v>
      </c>
      <c r="V136" s="29">
        <v>74.12</v>
      </c>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1:85" x14ac:dyDescent="0.3">
      <c r="A137" s="24" t="s">
        <v>209</v>
      </c>
      <c r="B137" s="29">
        <v>436876</v>
      </c>
      <c r="C137" s="41"/>
      <c r="D137" s="29">
        <v>16823.849999999999</v>
      </c>
      <c r="E137" s="29">
        <v>21044.34</v>
      </c>
      <c r="F137" s="29">
        <v>166602.72</v>
      </c>
      <c r="G137" s="29">
        <v>51355.05</v>
      </c>
      <c r="H137" s="29">
        <v>18049.12</v>
      </c>
      <c r="I137" s="29">
        <v>14666.26</v>
      </c>
      <c r="J137" s="29">
        <v>29280.6</v>
      </c>
      <c r="K137" s="29">
        <v>54889.15</v>
      </c>
      <c r="L137" s="29">
        <v>6381.23</v>
      </c>
      <c r="M137" s="29">
        <v>16596.310000000001</v>
      </c>
      <c r="N137" s="29">
        <v>9738.83</v>
      </c>
      <c r="O137" s="29">
        <v>10548.06</v>
      </c>
      <c r="P137" s="29">
        <v>4000.96</v>
      </c>
      <c r="Q137" s="29">
        <v>9271.24</v>
      </c>
      <c r="R137" s="28"/>
      <c r="S137" s="28"/>
      <c r="T137" s="28"/>
      <c r="U137" s="29">
        <v>7465.74</v>
      </c>
      <c r="V137" s="29">
        <v>79.31</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1:85" x14ac:dyDescent="0.3">
      <c r="A138" s="24" t="s">
        <v>210</v>
      </c>
      <c r="B138" s="29">
        <v>441977.28</v>
      </c>
      <c r="C138" s="41"/>
      <c r="D138" s="29">
        <v>16995.740000000002</v>
      </c>
      <c r="E138" s="29">
        <v>21279.41</v>
      </c>
      <c r="F138" s="29">
        <v>168134.08</v>
      </c>
      <c r="G138" s="29">
        <v>52218.61</v>
      </c>
      <c r="H138" s="29">
        <v>18285.740000000002</v>
      </c>
      <c r="I138" s="29">
        <v>14959.85</v>
      </c>
      <c r="J138" s="29">
        <v>29876.28</v>
      </c>
      <c r="K138" s="29">
        <v>55151.35</v>
      </c>
      <c r="L138" s="29">
        <v>6591.55</v>
      </c>
      <c r="M138" s="29">
        <v>16737.830000000002</v>
      </c>
      <c r="N138" s="29">
        <v>9970.4</v>
      </c>
      <c r="O138" s="29">
        <v>10693.47</v>
      </c>
      <c r="P138" s="29">
        <v>4047.65</v>
      </c>
      <c r="Q138" s="29">
        <v>9351.1200000000008</v>
      </c>
      <c r="R138" s="28"/>
      <c r="S138" s="28"/>
      <c r="T138" s="28"/>
      <c r="U138" s="29">
        <v>7499.32</v>
      </c>
      <c r="V138" s="29">
        <v>86.57</v>
      </c>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1:85" x14ac:dyDescent="0.3">
      <c r="A139" s="24" t="s">
        <v>211</v>
      </c>
      <c r="B139" s="29">
        <v>446955.47</v>
      </c>
      <c r="C139" s="41"/>
      <c r="D139" s="29">
        <v>17160.080000000002</v>
      </c>
      <c r="E139" s="29">
        <v>21485.200000000001</v>
      </c>
      <c r="F139" s="29">
        <v>169720.84</v>
      </c>
      <c r="G139" s="29">
        <v>53085.43</v>
      </c>
      <c r="H139" s="29">
        <v>18523.98</v>
      </c>
      <c r="I139" s="29">
        <v>15234.67</v>
      </c>
      <c r="J139" s="29">
        <v>30464.639999999999</v>
      </c>
      <c r="K139" s="29">
        <v>55320.54</v>
      </c>
      <c r="L139" s="29">
        <v>6813.72</v>
      </c>
      <c r="M139" s="29">
        <v>16875.11</v>
      </c>
      <c r="N139" s="29">
        <v>10197.530000000001</v>
      </c>
      <c r="O139" s="29">
        <v>10824.27</v>
      </c>
      <c r="P139" s="29">
        <v>4097.78</v>
      </c>
      <c r="Q139" s="29">
        <v>9421.9</v>
      </c>
      <c r="R139" s="28"/>
      <c r="S139" s="28"/>
      <c r="T139" s="28"/>
      <c r="U139" s="29">
        <v>7525.65</v>
      </c>
      <c r="V139" s="29">
        <v>95.83</v>
      </c>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1:85" x14ac:dyDescent="0.3">
      <c r="A140" s="24" t="s">
        <v>212</v>
      </c>
      <c r="B140" s="29">
        <v>451801.51</v>
      </c>
      <c r="C140" s="41"/>
      <c r="D140" s="29">
        <v>17311.43</v>
      </c>
      <c r="E140" s="29">
        <v>21690.36</v>
      </c>
      <c r="F140" s="29">
        <v>171324.53</v>
      </c>
      <c r="G140" s="29">
        <v>53968.81</v>
      </c>
      <c r="H140" s="29">
        <v>18761.009999999998</v>
      </c>
      <c r="I140" s="29">
        <v>15482.62</v>
      </c>
      <c r="J140" s="29">
        <v>31019.5</v>
      </c>
      <c r="K140" s="29">
        <v>55441.77</v>
      </c>
      <c r="L140" s="29">
        <v>7033.98</v>
      </c>
      <c r="M140" s="29">
        <v>17000.580000000002</v>
      </c>
      <c r="N140" s="29">
        <v>10416.719999999999</v>
      </c>
      <c r="O140" s="29">
        <v>10943.91</v>
      </c>
      <c r="P140" s="29">
        <v>4148.1099999999997</v>
      </c>
      <c r="Q140" s="29">
        <v>9488.73</v>
      </c>
      <c r="R140" s="28"/>
      <c r="S140" s="28"/>
      <c r="T140" s="28"/>
      <c r="U140" s="29">
        <v>7547.94</v>
      </c>
      <c r="V140" s="29">
        <v>105.45</v>
      </c>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1:85" x14ac:dyDescent="0.3">
      <c r="A141" s="24" t="s">
        <v>213</v>
      </c>
      <c r="B141" s="29">
        <v>456586.58</v>
      </c>
      <c r="C141" s="41"/>
      <c r="D141" s="29">
        <v>17451.599999999999</v>
      </c>
      <c r="E141" s="29">
        <v>21919.17</v>
      </c>
      <c r="F141" s="29">
        <v>172952.11</v>
      </c>
      <c r="G141" s="29">
        <v>54894.75</v>
      </c>
      <c r="H141" s="29">
        <v>18995.59</v>
      </c>
      <c r="I141" s="29">
        <v>15708.67</v>
      </c>
      <c r="J141" s="29">
        <v>31530.45</v>
      </c>
      <c r="K141" s="29">
        <v>55525.43</v>
      </c>
      <c r="L141" s="29">
        <v>7244.5</v>
      </c>
      <c r="M141" s="29">
        <v>17116.09</v>
      </c>
      <c r="N141" s="29">
        <v>10629.72</v>
      </c>
      <c r="O141" s="29">
        <v>11056.66</v>
      </c>
      <c r="P141" s="29">
        <v>4198.74</v>
      </c>
      <c r="Q141" s="29">
        <v>9555.73</v>
      </c>
      <c r="R141" s="28"/>
      <c r="S141" s="28"/>
      <c r="T141" s="28"/>
      <c r="U141" s="29">
        <v>7570.09</v>
      </c>
      <c r="V141" s="29">
        <v>114.31</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1:85" x14ac:dyDescent="0.3">
      <c r="A142" s="24" t="s">
        <v>214</v>
      </c>
      <c r="B142" s="29">
        <v>461283.08</v>
      </c>
      <c r="C142" s="41"/>
      <c r="D142" s="29">
        <v>17581.29</v>
      </c>
      <c r="E142" s="29">
        <v>22188.92</v>
      </c>
      <c r="F142" s="29">
        <v>174532.57</v>
      </c>
      <c r="G142" s="29">
        <v>55867.93</v>
      </c>
      <c r="H142" s="29">
        <v>19227.53</v>
      </c>
      <c r="I142" s="29">
        <v>15916.1</v>
      </c>
      <c r="J142" s="29">
        <v>31997.02</v>
      </c>
      <c r="K142" s="29">
        <v>55583.51</v>
      </c>
      <c r="L142" s="29">
        <v>7442.32</v>
      </c>
      <c r="M142" s="29">
        <v>17222.349999999999</v>
      </c>
      <c r="N142" s="29">
        <v>10841.27</v>
      </c>
      <c r="O142" s="29">
        <v>11167.3</v>
      </c>
      <c r="P142" s="29">
        <v>4246.3</v>
      </c>
      <c r="Q142" s="29">
        <v>9622.7900000000009</v>
      </c>
      <c r="R142" s="28"/>
      <c r="S142" s="28"/>
      <c r="T142" s="28"/>
      <c r="U142" s="29">
        <v>7593.64</v>
      </c>
      <c r="V142" s="29">
        <v>122.18</v>
      </c>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1:85" x14ac:dyDescent="0.3">
      <c r="A143" s="24" t="s">
        <v>215</v>
      </c>
      <c r="B143" s="29">
        <v>465947.29</v>
      </c>
      <c r="C143" s="41"/>
      <c r="D143" s="29">
        <v>17703.71</v>
      </c>
      <c r="E143" s="29">
        <v>22512.36</v>
      </c>
      <c r="F143" s="29">
        <v>176042.73</v>
      </c>
      <c r="G143" s="29">
        <v>56896.33</v>
      </c>
      <c r="H143" s="29">
        <v>19461.62</v>
      </c>
      <c r="I143" s="29">
        <v>16111.87</v>
      </c>
      <c r="J143" s="29">
        <v>32431.74</v>
      </c>
      <c r="K143" s="29">
        <v>55634.14</v>
      </c>
      <c r="L143" s="29">
        <v>7630.25</v>
      </c>
      <c r="M143" s="29">
        <v>17319.740000000002</v>
      </c>
      <c r="N143" s="29">
        <v>11064.31</v>
      </c>
      <c r="O143" s="29">
        <v>11280.99</v>
      </c>
      <c r="P143" s="29">
        <v>4285.03</v>
      </c>
      <c r="Q143" s="29">
        <v>9688.3700000000008</v>
      </c>
      <c r="R143" s="28"/>
      <c r="S143" s="28"/>
      <c r="T143" s="28"/>
      <c r="U143" s="29">
        <v>7616.79</v>
      </c>
      <c r="V143" s="29">
        <v>128.29</v>
      </c>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1:85" x14ac:dyDescent="0.3">
      <c r="A144" s="24" t="s">
        <v>216</v>
      </c>
      <c r="B144" s="29">
        <v>470620.84</v>
      </c>
      <c r="C144" s="41"/>
      <c r="D144" s="29">
        <v>17824.099999999999</v>
      </c>
      <c r="E144" s="29">
        <v>22891.51</v>
      </c>
      <c r="F144" s="29">
        <v>177424.12</v>
      </c>
      <c r="G144" s="29">
        <v>57978.75</v>
      </c>
      <c r="H144" s="29">
        <v>19702.490000000002</v>
      </c>
      <c r="I144" s="29">
        <v>16312.59</v>
      </c>
      <c r="J144" s="29">
        <v>32851.440000000002</v>
      </c>
      <c r="K144" s="29">
        <v>55702.75</v>
      </c>
      <c r="L144" s="29">
        <v>7812.4</v>
      </c>
      <c r="M144" s="29">
        <v>17415.52</v>
      </c>
      <c r="N144" s="29">
        <v>11309.95</v>
      </c>
      <c r="O144" s="29">
        <v>11401.59</v>
      </c>
      <c r="P144" s="29">
        <v>4319.8599999999997</v>
      </c>
      <c r="Q144" s="29">
        <v>9751.4500000000007</v>
      </c>
      <c r="R144" s="28"/>
      <c r="S144" s="28"/>
      <c r="T144" s="28"/>
      <c r="U144" s="29">
        <v>7640.21</v>
      </c>
      <c r="V144" s="29">
        <v>132.88999999999999</v>
      </c>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1:85" x14ac:dyDescent="0.3">
      <c r="A145" s="24" t="s">
        <v>217</v>
      </c>
      <c r="B145" s="29">
        <v>475401.94</v>
      </c>
      <c r="C145" s="41"/>
      <c r="D145" s="29">
        <v>17951.95</v>
      </c>
      <c r="E145" s="29">
        <v>23318.14</v>
      </c>
      <c r="F145" s="29">
        <v>178711.35</v>
      </c>
      <c r="G145" s="29">
        <v>59109.15</v>
      </c>
      <c r="H145" s="29">
        <v>19954.88</v>
      </c>
      <c r="I145" s="29">
        <v>16531.349999999999</v>
      </c>
      <c r="J145" s="29">
        <v>33271.82</v>
      </c>
      <c r="K145" s="29">
        <v>55818.239999999998</v>
      </c>
      <c r="L145" s="29">
        <v>7992.74</v>
      </c>
      <c r="M145" s="29">
        <v>17514.14</v>
      </c>
      <c r="N145" s="29">
        <v>11585.43</v>
      </c>
      <c r="O145" s="29">
        <v>11529.61</v>
      </c>
      <c r="P145" s="29">
        <v>4342.75</v>
      </c>
      <c r="Q145" s="29">
        <v>9811.43</v>
      </c>
      <c r="R145" s="28"/>
      <c r="S145" s="28"/>
      <c r="T145" s="28"/>
      <c r="U145" s="29">
        <v>7662.08</v>
      </c>
      <c r="V145" s="29">
        <v>136.12</v>
      </c>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1:85" x14ac:dyDescent="0.3">
      <c r="A146" s="24" t="s">
        <v>218</v>
      </c>
      <c r="B146" s="29">
        <v>480279.79</v>
      </c>
      <c r="C146" s="41"/>
      <c r="D146" s="29">
        <v>18093.419999999998</v>
      </c>
      <c r="E146" s="29">
        <v>23767.98</v>
      </c>
      <c r="F146" s="29">
        <v>179921.04</v>
      </c>
      <c r="G146" s="29">
        <v>60235.5</v>
      </c>
      <c r="H146" s="29">
        <v>20219.18</v>
      </c>
      <c r="I146" s="29">
        <v>16764.59</v>
      </c>
      <c r="J146" s="29">
        <v>33702.6</v>
      </c>
      <c r="K146" s="29">
        <v>56004.91</v>
      </c>
      <c r="L146" s="29">
        <v>8173.31</v>
      </c>
      <c r="M146" s="29">
        <v>17614.939999999999</v>
      </c>
      <c r="N146" s="29">
        <v>11892.27</v>
      </c>
      <c r="O146" s="29">
        <v>11662.29</v>
      </c>
      <c r="P146" s="29">
        <v>4365.76</v>
      </c>
      <c r="Q146" s="29">
        <v>9867.69</v>
      </c>
      <c r="R146" s="28"/>
      <c r="S146" s="28"/>
      <c r="T146" s="28"/>
      <c r="U146" s="29">
        <v>7680.56</v>
      </c>
      <c r="V146" s="29">
        <v>140.38999999999999</v>
      </c>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1:85" x14ac:dyDescent="0.3">
      <c r="A147" s="24" t="s">
        <v>219</v>
      </c>
      <c r="B147" s="29">
        <v>485237.08</v>
      </c>
      <c r="C147" s="41"/>
      <c r="D147" s="29">
        <v>18254.97</v>
      </c>
      <c r="E147" s="29">
        <v>24203.87</v>
      </c>
      <c r="F147" s="29">
        <v>181100.06</v>
      </c>
      <c r="G147" s="29">
        <v>61290.400000000001</v>
      </c>
      <c r="H147" s="29">
        <v>20495.72</v>
      </c>
      <c r="I147" s="29">
        <v>17007.259999999998</v>
      </c>
      <c r="J147" s="29">
        <v>34152.33</v>
      </c>
      <c r="K147" s="29">
        <v>56295.39</v>
      </c>
      <c r="L147" s="29">
        <v>8355.58</v>
      </c>
      <c r="M147" s="29">
        <v>17718.189999999999</v>
      </c>
      <c r="N147" s="29">
        <v>12225.17</v>
      </c>
      <c r="O147" s="29">
        <v>11793.77</v>
      </c>
      <c r="P147" s="29">
        <v>4391.0200000000004</v>
      </c>
      <c r="Q147" s="29">
        <v>9926.93</v>
      </c>
      <c r="R147" s="28"/>
      <c r="S147" s="28"/>
      <c r="T147" s="28"/>
      <c r="U147" s="29">
        <v>7696.39</v>
      </c>
      <c r="V147" s="29">
        <v>144.78</v>
      </c>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1:85" x14ac:dyDescent="0.3">
      <c r="A148" s="24" t="s">
        <v>220</v>
      </c>
      <c r="B148" s="29">
        <v>490219.67</v>
      </c>
      <c r="C148" s="41"/>
      <c r="D148" s="29">
        <v>18438.79</v>
      </c>
      <c r="E148" s="29">
        <v>24595.37</v>
      </c>
      <c r="F148" s="29">
        <v>182296.31</v>
      </c>
      <c r="G148" s="29">
        <v>62214.65</v>
      </c>
      <c r="H148" s="29">
        <v>20783.91</v>
      </c>
      <c r="I148" s="29">
        <v>17250.900000000001</v>
      </c>
      <c r="J148" s="29">
        <v>34623.949999999997</v>
      </c>
      <c r="K148" s="29">
        <v>56701.67</v>
      </c>
      <c r="L148" s="29">
        <v>8541.06</v>
      </c>
      <c r="M148" s="29">
        <v>17817.53</v>
      </c>
      <c r="N148" s="29">
        <v>12577.76</v>
      </c>
      <c r="O148" s="29">
        <v>11918.47</v>
      </c>
      <c r="P148" s="29">
        <v>4420.2</v>
      </c>
      <c r="Q148" s="29">
        <v>9986.9699999999993</v>
      </c>
      <c r="R148" s="28"/>
      <c r="S148" s="28"/>
      <c r="T148" s="28"/>
      <c r="U148" s="29">
        <v>7706.89</v>
      </c>
      <c r="V148" s="29">
        <v>148.27000000000001</v>
      </c>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1:85" x14ac:dyDescent="0.3">
      <c r="A149" s="24" t="s">
        <v>221</v>
      </c>
      <c r="B149" s="29">
        <v>495286.12</v>
      </c>
      <c r="C149" s="41"/>
      <c r="D149" s="29">
        <v>18645.240000000002</v>
      </c>
      <c r="E149" s="29">
        <v>24932.68</v>
      </c>
      <c r="F149" s="29">
        <v>183592.35</v>
      </c>
      <c r="G149" s="29">
        <v>62995.33</v>
      </c>
      <c r="H149" s="29">
        <v>21082.39</v>
      </c>
      <c r="I149" s="29">
        <v>17496.38</v>
      </c>
      <c r="J149" s="29">
        <v>35117.11</v>
      </c>
      <c r="K149" s="29">
        <v>57206.99</v>
      </c>
      <c r="L149" s="29">
        <v>8733.17</v>
      </c>
      <c r="M149" s="29">
        <v>17916.759999999998</v>
      </c>
      <c r="N149" s="29">
        <v>12944.34</v>
      </c>
      <c r="O149" s="29">
        <v>12034.52</v>
      </c>
      <c r="P149" s="29">
        <v>4462.2299999999996</v>
      </c>
      <c r="Q149" s="29">
        <v>10051.01</v>
      </c>
      <c r="R149" s="28"/>
      <c r="S149" s="28"/>
      <c r="T149" s="28"/>
      <c r="U149" s="29">
        <v>7713.82</v>
      </c>
      <c r="V149" s="29">
        <v>153.62</v>
      </c>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1:85" x14ac:dyDescent="0.3">
      <c r="A150" s="24" t="s">
        <v>222</v>
      </c>
      <c r="B150" s="29">
        <v>500149.8</v>
      </c>
      <c r="C150" s="41"/>
      <c r="D150" s="29">
        <v>18864.39</v>
      </c>
      <c r="E150" s="29">
        <v>25230.17</v>
      </c>
      <c r="F150" s="29">
        <v>184960.44</v>
      </c>
      <c r="G150" s="29">
        <v>63632.05</v>
      </c>
      <c r="H150" s="29">
        <v>21387.69</v>
      </c>
      <c r="I150" s="29">
        <v>17736.5</v>
      </c>
      <c r="J150" s="29">
        <v>35621.370000000003</v>
      </c>
      <c r="K150" s="29">
        <v>57778.09</v>
      </c>
      <c r="L150" s="29">
        <v>8936.36</v>
      </c>
      <c r="M150" s="29">
        <v>17817.95</v>
      </c>
      <c r="N150" s="29">
        <v>13319.75</v>
      </c>
      <c r="O150" s="29">
        <v>12144</v>
      </c>
      <c r="P150" s="29">
        <v>4512.01</v>
      </c>
      <c r="Q150" s="29">
        <v>10109.59</v>
      </c>
      <c r="R150" s="28"/>
      <c r="S150" s="28"/>
      <c r="T150" s="28"/>
      <c r="U150" s="29">
        <v>7720.61</v>
      </c>
      <c r="V150" s="29">
        <v>160.06</v>
      </c>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1:85" x14ac:dyDescent="0.3">
      <c r="A151" s="24" t="s">
        <v>223</v>
      </c>
      <c r="B151" s="29">
        <v>504958.43</v>
      </c>
      <c r="C151" s="41"/>
      <c r="D151" s="29">
        <v>19081.61</v>
      </c>
      <c r="E151" s="29">
        <v>25506.35</v>
      </c>
      <c r="F151" s="29">
        <v>186400.37</v>
      </c>
      <c r="G151" s="29">
        <v>64156.19</v>
      </c>
      <c r="H151" s="29">
        <v>21696.86</v>
      </c>
      <c r="I151" s="29">
        <v>17960.669999999998</v>
      </c>
      <c r="J151" s="29">
        <v>36122.83</v>
      </c>
      <c r="K151" s="29">
        <v>58358.33</v>
      </c>
      <c r="L151" s="29">
        <v>9157.02</v>
      </c>
      <c r="M151" s="29">
        <v>17724.25</v>
      </c>
      <c r="N151" s="29">
        <v>13698.59</v>
      </c>
      <c r="O151" s="29">
        <v>12252.28</v>
      </c>
      <c r="P151" s="29">
        <v>4556.93</v>
      </c>
      <c r="Q151" s="29">
        <v>10159.280000000001</v>
      </c>
      <c r="R151" s="28"/>
      <c r="S151" s="28"/>
      <c r="T151" s="28"/>
      <c r="U151" s="29">
        <v>7730.46</v>
      </c>
      <c r="V151" s="29">
        <v>166.44</v>
      </c>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1:85" x14ac:dyDescent="0.3">
      <c r="A152" s="24" t="s">
        <v>224</v>
      </c>
      <c r="B152" s="29">
        <v>509697.43</v>
      </c>
      <c r="C152" s="41"/>
      <c r="D152" s="29">
        <v>19284.47</v>
      </c>
      <c r="E152" s="29">
        <v>25785.919999999998</v>
      </c>
      <c r="F152" s="29">
        <v>187883.87</v>
      </c>
      <c r="G152" s="29">
        <v>64604.12</v>
      </c>
      <c r="H152" s="29">
        <v>22005.98</v>
      </c>
      <c r="I152" s="29">
        <v>18169.439999999999</v>
      </c>
      <c r="J152" s="29">
        <v>36608.660000000003</v>
      </c>
      <c r="K152" s="29">
        <v>58899.45</v>
      </c>
      <c r="L152" s="29">
        <v>9397.33</v>
      </c>
      <c r="M152" s="29">
        <v>17641.57</v>
      </c>
      <c r="N152" s="29">
        <v>14075.63</v>
      </c>
      <c r="O152" s="29">
        <v>12365.09</v>
      </c>
      <c r="P152" s="29">
        <v>4601.1899999999996</v>
      </c>
      <c r="Q152" s="29">
        <v>10208.15</v>
      </c>
      <c r="R152" s="28"/>
      <c r="S152" s="28"/>
      <c r="T152" s="28"/>
      <c r="U152" s="29">
        <v>7751.71</v>
      </c>
      <c r="V152" s="29">
        <v>173.22</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1:85" x14ac:dyDescent="0.3">
      <c r="A153" s="24" t="s">
        <v>225</v>
      </c>
      <c r="B153" s="29">
        <v>514442.34</v>
      </c>
      <c r="C153" s="41"/>
      <c r="D153" s="29">
        <v>19475.03</v>
      </c>
      <c r="E153" s="29">
        <v>26080.18</v>
      </c>
      <c r="F153" s="29">
        <v>189438.14</v>
      </c>
      <c r="G153" s="29">
        <v>65006.720000000001</v>
      </c>
      <c r="H153" s="29">
        <v>22313.38</v>
      </c>
      <c r="I153" s="29">
        <v>18372.38</v>
      </c>
      <c r="J153" s="29">
        <v>37075.53</v>
      </c>
      <c r="K153" s="29">
        <v>59383.73</v>
      </c>
      <c r="L153" s="29">
        <v>9653.83</v>
      </c>
      <c r="M153" s="29">
        <v>17588.68</v>
      </c>
      <c r="N153" s="29">
        <v>14449.9</v>
      </c>
      <c r="O153" s="29">
        <v>12485.34</v>
      </c>
      <c r="P153" s="29">
        <v>4641.74</v>
      </c>
      <c r="Q153" s="29">
        <v>10257.280000000001</v>
      </c>
      <c r="R153" s="28"/>
      <c r="S153" s="28"/>
      <c r="T153" s="28"/>
      <c r="U153" s="29">
        <v>7785.59</v>
      </c>
      <c r="V153" s="29">
        <v>180.05</v>
      </c>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1:85" x14ac:dyDescent="0.3">
      <c r="A154" s="24" t="s">
        <v>226</v>
      </c>
      <c r="B154" s="29">
        <v>519363.13</v>
      </c>
      <c r="C154" s="41"/>
      <c r="D154" s="29">
        <v>19653.240000000002</v>
      </c>
      <c r="E154" s="29">
        <v>26385.33</v>
      </c>
      <c r="F154" s="29">
        <v>191035.31</v>
      </c>
      <c r="G154" s="29">
        <v>65365.51</v>
      </c>
      <c r="H154" s="29">
        <v>22619.41</v>
      </c>
      <c r="I154" s="29">
        <v>18564.86</v>
      </c>
      <c r="J154" s="29">
        <v>37522.839999999997</v>
      </c>
      <c r="K154" s="29">
        <v>59861.31</v>
      </c>
      <c r="L154" s="29">
        <v>9914.2900000000009</v>
      </c>
      <c r="M154" s="29">
        <v>17729.68</v>
      </c>
      <c r="N154" s="29">
        <v>14822.75</v>
      </c>
      <c r="O154" s="29">
        <v>12613.3</v>
      </c>
      <c r="P154" s="29">
        <v>4681.1099999999997</v>
      </c>
      <c r="Q154" s="29">
        <v>10309.31</v>
      </c>
      <c r="R154" s="28"/>
      <c r="S154" s="28"/>
      <c r="T154" s="28"/>
      <c r="U154" s="29">
        <v>7828.79</v>
      </c>
      <c r="V154" s="29">
        <v>186.73</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1:85" x14ac:dyDescent="0.3">
      <c r="A155" s="24" t="s">
        <v>227</v>
      </c>
      <c r="B155" s="29">
        <v>524244.82</v>
      </c>
      <c r="C155" s="41"/>
      <c r="D155" s="29">
        <v>19830.490000000002</v>
      </c>
      <c r="E155" s="29">
        <v>26684.49</v>
      </c>
      <c r="F155" s="29">
        <v>192678.66</v>
      </c>
      <c r="G155" s="29">
        <v>65672.98</v>
      </c>
      <c r="H155" s="29">
        <v>22925.56</v>
      </c>
      <c r="I155" s="29">
        <v>18750.02</v>
      </c>
      <c r="J155" s="29">
        <v>37959.480000000003</v>
      </c>
      <c r="K155" s="29">
        <v>60322.18</v>
      </c>
      <c r="L155" s="29">
        <v>10160.790000000001</v>
      </c>
      <c r="M155" s="29">
        <v>17877.72</v>
      </c>
      <c r="N155" s="29">
        <v>15198.06</v>
      </c>
      <c r="O155" s="29">
        <v>12746.83</v>
      </c>
      <c r="P155" s="29">
        <v>4722.47</v>
      </c>
      <c r="Q155" s="29">
        <v>10362.32</v>
      </c>
      <c r="R155" s="28"/>
      <c r="S155" s="28"/>
      <c r="T155" s="28"/>
      <c r="U155" s="29">
        <v>7876.2</v>
      </c>
      <c r="V155" s="29">
        <v>193.19</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1:85" x14ac:dyDescent="0.3">
      <c r="A156" s="24" t="s">
        <v>228</v>
      </c>
      <c r="B156" s="29">
        <v>529091.56000000006</v>
      </c>
      <c r="C156" s="41"/>
      <c r="D156" s="29">
        <v>20017.63</v>
      </c>
      <c r="E156" s="29">
        <v>26959.05</v>
      </c>
      <c r="F156" s="29">
        <v>194360.58</v>
      </c>
      <c r="G156" s="29">
        <v>65920.31</v>
      </c>
      <c r="H156" s="29">
        <v>23235.66</v>
      </c>
      <c r="I156" s="29">
        <v>18929.61</v>
      </c>
      <c r="J156" s="29">
        <v>38393.519999999997</v>
      </c>
      <c r="K156" s="29">
        <v>60807.32</v>
      </c>
      <c r="L156" s="29">
        <v>10381.950000000001</v>
      </c>
      <c r="M156" s="29">
        <v>18031.060000000001</v>
      </c>
      <c r="N156" s="29">
        <v>15580.38</v>
      </c>
      <c r="O156" s="29">
        <v>12883.05</v>
      </c>
      <c r="P156" s="29">
        <v>4757.72</v>
      </c>
      <c r="Q156" s="29">
        <v>10414.799999999999</v>
      </c>
      <c r="R156" s="28"/>
      <c r="S156" s="28"/>
      <c r="T156" s="28"/>
      <c r="U156" s="29">
        <v>7920.31</v>
      </c>
      <c r="V156" s="29">
        <v>199.4</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1:85" x14ac:dyDescent="0.3">
      <c r="A157" s="24" t="s">
        <v>229</v>
      </c>
      <c r="B157" s="29">
        <v>534430.28</v>
      </c>
      <c r="C157" s="41"/>
      <c r="D157" s="29">
        <v>20222.86</v>
      </c>
      <c r="E157" s="29">
        <v>27202.73</v>
      </c>
      <c r="F157" s="29">
        <v>196149.32</v>
      </c>
      <c r="G157" s="29">
        <v>66114.73</v>
      </c>
      <c r="H157" s="29">
        <v>23554.27</v>
      </c>
      <c r="I157" s="29">
        <v>19112.32</v>
      </c>
      <c r="J157" s="29">
        <v>38884.22</v>
      </c>
      <c r="K157" s="29">
        <v>61339.28</v>
      </c>
      <c r="L157" s="29">
        <v>10588.06</v>
      </c>
      <c r="M157" s="29">
        <v>18473.669999999998</v>
      </c>
      <c r="N157" s="29">
        <v>15984.95</v>
      </c>
      <c r="O157" s="29">
        <v>13020.2</v>
      </c>
      <c r="P157" s="29">
        <v>4809.45</v>
      </c>
      <c r="Q157" s="29">
        <v>10476.67</v>
      </c>
      <c r="R157" s="28"/>
      <c r="S157" s="28"/>
      <c r="T157" s="28"/>
      <c r="U157" s="29">
        <v>7975.52</v>
      </c>
      <c r="V157" s="29">
        <v>205.35</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1:85" x14ac:dyDescent="0.3">
      <c r="A158" s="24" t="s">
        <v>230</v>
      </c>
      <c r="B158" s="29">
        <v>539816</v>
      </c>
      <c r="C158" s="41"/>
      <c r="D158" s="29">
        <v>20443.580000000002</v>
      </c>
      <c r="E158" s="29">
        <v>27408.85</v>
      </c>
      <c r="F158" s="29">
        <v>197975.02</v>
      </c>
      <c r="G158" s="29">
        <v>66263.94</v>
      </c>
      <c r="H158" s="29">
        <v>23884.85</v>
      </c>
      <c r="I158" s="29">
        <v>19286.53</v>
      </c>
      <c r="J158" s="29">
        <v>39375.919999999998</v>
      </c>
      <c r="K158" s="29">
        <v>61906.69</v>
      </c>
      <c r="L158" s="29">
        <v>10791.42</v>
      </c>
      <c r="M158" s="29">
        <v>18937.810000000001</v>
      </c>
      <c r="N158" s="29">
        <v>16405.439999999999</v>
      </c>
      <c r="O158" s="29">
        <v>13157.34</v>
      </c>
      <c r="P158" s="29">
        <v>4865.01</v>
      </c>
      <c r="Q158" s="29">
        <v>10541.01</v>
      </c>
      <c r="R158" s="28"/>
      <c r="S158" s="28"/>
      <c r="T158" s="28"/>
      <c r="U158" s="29">
        <v>8026.31</v>
      </c>
      <c r="V158" s="29">
        <v>211.01</v>
      </c>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1:85" x14ac:dyDescent="0.3">
      <c r="A159" s="24" t="s">
        <v>231</v>
      </c>
      <c r="B159" s="29">
        <v>545234.21</v>
      </c>
      <c r="C159" s="41"/>
      <c r="D159" s="29">
        <v>20671.62</v>
      </c>
      <c r="E159" s="29">
        <v>27592.98</v>
      </c>
      <c r="F159" s="29">
        <v>199808.14</v>
      </c>
      <c r="G159" s="29">
        <v>66376.639999999999</v>
      </c>
      <c r="H159" s="29">
        <v>24229.919999999998</v>
      </c>
      <c r="I159" s="29">
        <v>19446.080000000002</v>
      </c>
      <c r="J159" s="29">
        <v>39863.53</v>
      </c>
      <c r="K159" s="29">
        <v>62493.49</v>
      </c>
      <c r="L159" s="29">
        <v>11021.55</v>
      </c>
      <c r="M159" s="29">
        <v>19413.71</v>
      </c>
      <c r="N159" s="29">
        <v>16841.93</v>
      </c>
      <c r="O159" s="29">
        <v>13294.99</v>
      </c>
      <c r="P159" s="29">
        <v>4926.66</v>
      </c>
      <c r="Q159" s="29">
        <v>10609.14</v>
      </c>
      <c r="R159" s="28"/>
      <c r="S159" s="28"/>
      <c r="T159" s="28"/>
      <c r="U159" s="29">
        <v>8071.21</v>
      </c>
      <c r="V159" s="29">
        <v>216.35</v>
      </c>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1:85" x14ac:dyDescent="0.3">
      <c r="A160" s="24" t="s">
        <v>232</v>
      </c>
      <c r="B160" s="29">
        <v>550579.4</v>
      </c>
      <c r="C160" s="41"/>
      <c r="D160" s="29">
        <v>20899.13</v>
      </c>
      <c r="E160" s="29">
        <v>27766.86</v>
      </c>
      <c r="F160" s="29">
        <v>201583.71</v>
      </c>
      <c r="G160" s="29">
        <v>66458.259999999995</v>
      </c>
      <c r="H160" s="29">
        <v>24587.96</v>
      </c>
      <c r="I160" s="29">
        <v>19585.849999999999</v>
      </c>
      <c r="J160" s="29">
        <v>40334.400000000001</v>
      </c>
      <c r="K160" s="29">
        <v>63074</v>
      </c>
      <c r="L160" s="29">
        <v>11303.45</v>
      </c>
      <c r="M160" s="29">
        <v>19877.25</v>
      </c>
      <c r="N160" s="29">
        <v>17279.490000000002</v>
      </c>
      <c r="O160" s="29">
        <v>13433.52</v>
      </c>
      <c r="P160" s="29">
        <v>5000.84</v>
      </c>
      <c r="Q160" s="29">
        <v>10683.2</v>
      </c>
      <c r="R160" s="28"/>
      <c r="S160" s="28"/>
      <c r="T160" s="28"/>
      <c r="U160" s="29">
        <v>8112.75</v>
      </c>
      <c r="V160" s="29">
        <v>221.4</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1:85" x14ac:dyDescent="0.3">
      <c r="A161" s="24" t="s">
        <v>233</v>
      </c>
      <c r="B161" s="29">
        <v>555861.46</v>
      </c>
      <c r="C161" s="41"/>
      <c r="D161" s="29">
        <v>21125.57</v>
      </c>
      <c r="E161" s="29">
        <v>27942.63</v>
      </c>
      <c r="F161" s="29">
        <v>203294.83</v>
      </c>
      <c r="G161" s="29">
        <v>66513.42</v>
      </c>
      <c r="H161" s="29">
        <v>24955.78</v>
      </c>
      <c r="I161" s="29">
        <v>19708.52</v>
      </c>
      <c r="J161" s="29">
        <v>40794.21</v>
      </c>
      <c r="K161" s="29">
        <v>63648.47</v>
      </c>
      <c r="L161" s="29">
        <v>11640.61</v>
      </c>
      <c r="M161" s="29">
        <v>20316.61</v>
      </c>
      <c r="N161" s="29">
        <v>17708.41</v>
      </c>
      <c r="O161" s="29">
        <v>13574.98</v>
      </c>
      <c r="P161" s="29">
        <v>5084.88</v>
      </c>
      <c r="Q161" s="29">
        <v>10765.63</v>
      </c>
      <c r="R161" s="28"/>
      <c r="S161" s="28"/>
      <c r="T161" s="28"/>
      <c r="U161" s="29">
        <v>8157.86</v>
      </c>
      <c r="V161" s="29">
        <v>230.1</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1:85" x14ac:dyDescent="0.3">
      <c r="A162" s="24" t="s">
        <v>234</v>
      </c>
      <c r="B162" s="29">
        <v>560945.26</v>
      </c>
      <c r="C162" s="41"/>
      <c r="D162" s="29">
        <v>21349.73</v>
      </c>
      <c r="E162" s="29">
        <v>28133.83</v>
      </c>
      <c r="F162" s="29">
        <v>204841.07</v>
      </c>
      <c r="G162" s="29">
        <v>66530.36</v>
      </c>
      <c r="H162" s="29">
        <v>25328.5</v>
      </c>
      <c r="I162" s="29">
        <v>19811.91</v>
      </c>
      <c r="J162" s="29">
        <v>41245.620000000003</v>
      </c>
      <c r="K162" s="29">
        <v>64240.4</v>
      </c>
      <c r="L162" s="29">
        <v>12015.26</v>
      </c>
      <c r="M162" s="29">
        <v>20724.14</v>
      </c>
      <c r="N162" s="29">
        <v>18121</v>
      </c>
      <c r="O162" s="29">
        <v>13722.25</v>
      </c>
      <c r="P162" s="29">
        <v>5170.24</v>
      </c>
      <c r="Q162" s="29">
        <v>10849.96</v>
      </c>
      <c r="R162" s="28"/>
      <c r="S162" s="28"/>
      <c r="T162" s="28"/>
      <c r="U162" s="29">
        <v>8201.59</v>
      </c>
      <c r="V162" s="29">
        <v>237.95</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1:85" x14ac:dyDescent="0.3">
      <c r="A163" s="24" t="s">
        <v>235</v>
      </c>
      <c r="B163" s="29">
        <v>565691.06999999995</v>
      </c>
      <c r="C163" s="41"/>
      <c r="D163" s="29">
        <v>21576.58</v>
      </c>
      <c r="E163" s="29">
        <v>28335.22</v>
      </c>
      <c r="F163" s="29">
        <v>206148.55</v>
      </c>
      <c r="G163" s="29">
        <v>66494.559999999998</v>
      </c>
      <c r="H163" s="29">
        <v>25699.31</v>
      </c>
      <c r="I163" s="29">
        <v>19900.75</v>
      </c>
      <c r="J163" s="29">
        <v>41707.06</v>
      </c>
      <c r="K163" s="29">
        <v>64828.13</v>
      </c>
      <c r="L163" s="29">
        <v>12394.76</v>
      </c>
      <c r="M163" s="29">
        <v>21102.02</v>
      </c>
      <c r="N163" s="29">
        <v>18513.84</v>
      </c>
      <c r="O163" s="29">
        <v>13878.48</v>
      </c>
      <c r="P163" s="29">
        <v>5250.19</v>
      </c>
      <c r="Q163" s="29">
        <v>10931.15</v>
      </c>
      <c r="R163" s="28"/>
      <c r="S163" s="28"/>
      <c r="T163" s="28"/>
      <c r="U163" s="29">
        <v>8241.0499999999993</v>
      </c>
      <c r="V163" s="29">
        <v>245.71</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1:85" x14ac:dyDescent="0.3">
      <c r="A164" s="24" t="s">
        <v>236</v>
      </c>
      <c r="B164" s="29">
        <v>570023.80000000005</v>
      </c>
      <c r="C164" s="41"/>
      <c r="D164" s="29">
        <v>21810.49</v>
      </c>
      <c r="E164" s="29">
        <v>28550.73</v>
      </c>
      <c r="F164" s="29">
        <v>207138.15</v>
      </c>
      <c r="G164" s="29">
        <v>66394.89</v>
      </c>
      <c r="H164" s="29">
        <v>26064.71</v>
      </c>
      <c r="I164" s="29">
        <v>19983.05</v>
      </c>
      <c r="J164" s="29">
        <v>42192.959999999999</v>
      </c>
      <c r="K164" s="29">
        <v>65433.09</v>
      </c>
      <c r="L164" s="29">
        <v>12746.24</v>
      </c>
      <c r="M164" s="29">
        <v>21454.43</v>
      </c>
      <c r="N164" s="29">
        <v>18884.689999999999</v>
      </c>
      <c r="O164" s="29">
        <v>14045.34</v>
      </c>
      <c r="P164" s="29">
        <v>5315.09</v>
      </c>
      <c r="Q164" s="29">
        <v>11008.77</v>
      </c>
      <c r="R164" s="28"/>
      <c r="S164" s="28"/>
      <c r="T164" s="28"/>
      <c r="U164" s="29">
        <v>8278.91</v>
      </c>
      <c r="V164" s="29">
        <v>252.88</v>
      </c>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1:85" x14ac:dyDescent="0.3">
      <c r="A165" s="24" t="s">
        <v>237</v>
      </c>
      <c r="B165" s="29">
        <v>574117.96</v>
      </c>
      <c r="C165" s="41"/>
      <c r="D165" s="29">
        <v>22057.93</v>
      </c>
      <c r="E165" s="29">
        <v>28787.89</v>
      </c>
      <c r="F165" s="29">
        <v>207938.7</v>
      </c>
      <c r="G165" s="29">
        <v>66236.22</v>
      </c>
      <c r="H165" s="29">
        <v>26425</v>
      </c>
      <c r="I165" s="29">
        <v>20070.61</v>
      </c>
      <c r="J165" s="29">
        <v>42710.33</v>
      </c>
      <c r="K165" s="29">
        <v>66067.63</v>
      </c>
      <c r="L165" s="29">
        <v>13055.02</v>
      </c>
      <c r="M165" s="29">
        <v>21788.74</v>
      </c>
      <c r="N165" s="29">
        <v>19237.64</v>
      </c>
      <c r="O165" s="29">
        <v>14219.97</v>
      </c>
      <c r="P165" s="29">
        <v>5365.78</v>
      </c>
      <c r="Q165" s="29">
        <v>11083.66</v>
      </c>
      <c r="R165" s="28"/>
      <c r="S165" s="28"/>
      <c r="T165" s="28"/>
      <c r="U165" s="29">
        <v>8315.2000000000007</v>
      </c>
      <c r="V165" s="29">
        <v>259.82</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1:85" x14ac:dyDescent="0.3">
      <c r="A166" s="24" t="s">
        <v>238</v>
      </c>
      <c r="B166" s="29">
        <v>577790.63</v>
      </c>
      <c r="C166" s="41"/>
      <c r="D166" s="29">
        <v>22320.21</v>
      </c>
      <c r="E166" s="29">
        <v>29055.29</v>
      </c>
      <c r="F166" s="29">
        <v>208360.03</v>
      </c>
      <c r="G166" s="29">
        <v>66025.42</v>
      </c>
      <c r="H166" s="29">
        <v>26783.81</v>
      </c>
      <c r="I166" s="29">
        <v>20170.91</v>
      </c>
      <c r="J166" s="29">
        <v>43248.92</v>
      </c>
      <c r="K166" s="29">
        <v>66702.37</v>
      </c>
      <c r="L166" s="29">
        <v>13321.29</v>
      </c>
      <c r="M166" s="29">
        <v>22112.68</v>
      </c>
      <c r="N166" s="29">
        <v>19579.490000000002</v>
      </c>
      <c r="O166" s="29">
        <v>14395.41</v>
      </c>
      <c r="P166" s="29">
        <v>5412.18</v>
      </c>
      <c r="Q166" s="29">
        <v>11158.85</v>
      </c>
      <c r="R166" s="28"/>
      <c r="S166" s="28"/>
      <c r="T166" s="28"/>
      <c r="U166" s="29">
        <v>8350.1299999999992</v>
      </c>
      <c r="V166" s="29">
        <v>266.16000000000003</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1:85" x14ac:dyDescent="0.3">
      <c r="A167" s="24" t="s">
        <v>239</v>
      </c>
      <c r="B167" s="29">
        <v>581374.61</v>
      </c>
      <c r="C167" s="41"/>
      <c r="D167" s="29">
        <v>22596.95</v>
      </c>
      <c r="E167" s="29">
        <v>29362.27</v>
      </c>
      <c r="F167" s="29">
        <v>208632.56</v>
      </c>
      <c r="G167" s="29">
        <v>65780.759999999995</v>
      </c>
      <c r="H167" s="29">
        <v>27148.89</v>
      </c>
      <c r="I167" s="29">
        <v>20289.560000000001</v>
      </c>
      <c r="J167" s="29">
        <v>43792.34</v>
      </c>
      <c r="K167" s="29">
        <v>67380.84</v>
      </c>
      <c r="L167" s="29">
        <v>13559.32</v>
      </c>
      <c r="M167" s="29">
        <v>22431.9</v>
      </c>
      <c r="N167" s="29">
        <v>19917.54</v>
      </c>
      <c r="O167" s="29">
        <v>14562.2</v>
      </c>
      <c r="P167" s="29">
        <v>5462.85</v>
      </c>
      <c r="Q167" s="29">
        <v>11243.11</v>
      </c>
      <c r="R167" s="28"/>
      <c r="S167" s="28"/>
      <c r="T167" s="28"/>
      <c r="U167" s="29">
        <v>8385.41</v>
      </c>
      <c r="V167" s="29">
        <v>271.32</v>
      </c>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1:85" x14ac:dyDescent="0.3">
      <c r="A168" s="24" t="s">
        <v>240</v>
      </c>
      <c r="B168" s="29">
        <v>585027.93999999994</v>
      </c>
      <c r="C168" s="41"/>
      <c r="D168" s="29">
        <v>22886.25</v>
      </c>
      <c r="E168" s="29">
        <v>29717.88</v>
      </c>
      <c r="F168" s="29">
        <v>208852.49</v>
      </c>
      <c r="G168" s="29">
        <v>65522</v>
      </c>
      <c r="H168" s="29">
        <v>27524.560000000001</v>
      </c>
      <c r="I168" s="29">
        <v>20440.02</v>
      </c>
      <c r="J168" s="29">
        <v>44325.54</v>
      </c>
      <c r="K168" s="29">
        <v>68096.73</v>
      </c>
      <c r="L168" s="29">
        <v>13785.76</v>
      </c>
      <c r="M168" s="29">
        <v>22752.09</v>
      </c>
      <c r="N168" s="29">
        <v>20266.560000000001</v>
      </c>
      <c r="O168" s="29">
        <v>14714.21</v>
      </c>
      <c r="P168" s="29">
        <v>5527.88</v>
      </c>
      <c r="Q168" s="29">
        <v>11340.81</v>
      </c>
      <c r="R168" s="28"/>
      <c r="S168" s="28"/>
      <c r="T168" s="28"/>
      <c r="U168" s="29">
        <v>8416.6299999999992</v>
      </c>
      <c r="V168" s="29">
        <v>275.99</v>
      </c>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1:85" x14ac:dyDescent="0.3">
      <c r="A169" s="24" t="s">
        <v>241</v>
      </c>
      <c r="B169" s="29">
        <v>589096.14</v>
      </c>
      <c r="C169" s="41"/>
      <c r="D169" s="29">
        <v>23186.84</v>
      </c>
      <c r="E169" s="29">
        <v>30134.720000000001</v>
      </c>
      <c r="F169" s="29">
        <v>209291.79</v>
      </c>
      <c r="G169" s="29">
        <v>65267.7</v>
      </c>
      <c r="H169" s="29">
        <v>27908.75</v>
      </c>
      <c r="I169" s="29">
        <v>20628.73</v>
      </c>
      <c r="J169" s="29">
        <v>44847.07</v>
      </c>
      <c r="K169" s="29">
        <v>68837.67</v>
      </c>
      <c r="L169" s="29">
        <v>14008.66</v>
      </c>
      <c r="M169" s="29">
        <v>23077.16</v>
      </c>
      <c r="N169" s="29">
        <v>20637.97</v>
      </c>
      <c r="O169" s="29">
        <v>14858.44</v>
      </c>
      <c r="P169" s="29">
        <v>5614.06</v>
      </c>
      <c r="Q169" s="29">
        <v>11454.99</v>
      </c>
      <c r="R169" s="28"/>
      <c r="S169" s="28"/>
      <c r="T169" s="28"/>
      <c r="U169" s="29">
        <v>8446.92</v>
      </c>
      <c r="V169" s="29">
        <v>283.77</v>
      </c>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1:85" x14ac:dyDescent="0.3">
      <c r="A170" s="24" t="s">
        <v>242</v>
      </c>
      <c r="B170" s="29">
        <v>593257.1</v>
      </c>
      <c r="C170" s="41"/>
      <c r="D170" s="29">
        <v>23489.75</v>
      </c>
      <c r="E170" s="29">
        <v>30613.66</v>
      </c>
      <c r="F170" s="29">
        <v>209683.8</v>
      </c>
      <c r="G170" s="29">
        <v>65020.75</v>
      </c>
      <c r="H170" s="29">
        <v>28293.27</v>
      </c>
      <c r="I170" s="29">
        <v>20848.02</v>
      </c>
      <c r="J170" s="29">
        <v>45358.75</v>
      </c>
      <c r="K170" s="29">
        <v>69591.06</v>
      </c>
      <c r="L170" s="29">
        <v>14224.73</v>
      </c>
      <c r="M170" s="29">
        <v>23401.19</v>
      </c>
      <c r="N170" s="29">
        <v>21039.57</v>
      </c>
      <c r="O170" s="29">
        <v>15001.28</v>
      </c>
      <c r="P170" s="29">
        <v>5715.8</v>
      </c>
      <c r="Q170" s="29">
        <v>11572.78</v>
      </c>
      <c r="R170" s="28"/>
      <c r="S170" s="28"/>
      <c r="T170" s="28"/>
      <c r="U170" s="29">
        <v>8476.51</v>
      </c>
      <c r="V170" s="29">
        <v>290.56</v>
      </c>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1:85" x14ac:dyDescent="0.3">
      <c r="A171" s="24" t="s">
        <v>243</v>
      </c>
      <c r="B171" s="29">
        <v>597585.97</v>
      </c>
      <c r="C171" s="41"/>
      <c r="D171" s="29">
        <v>23783.77</v>
      </c>
      <c r="E171" s="29">
        <v>31170.85</v>
      </c>
      <c r="F171" s="29">
        <v>210196.06</v>
      </c>
      <c r="G171" s="29">
        <v>64778.51</v>
      </c>
      <c r="H171" s="29">
        <v>28664.82</v>
      </c>
      <c r="I171" s="29">
        <v>21086.01</v>
      </c>
      <c r="J171" s="29">
        <v>45873.98</v>
      </c>
      <c r="K171" s="29">
        <v>70291.75</v>
      </c>
      <c r="L171" s="29">
        <v>14425.57</v>
      </c>
      <c r="M171" s="29">
        <v>23715.69</v>
      </c>
      <c r="N171" s="29">
        <v>21480.3</v>
      </c>
      <c r="O171" s="29">
        <v>15158.11</v>
      </c>
      <c r="P171" s="29">
        <v>5823.46</v>
      </c>
      <c r="Q171" s="29">
        <v>11678.47</v>
      </c>
      <c r="R171" s="28"/>
      <c r="S171" s="28"/>
      <c r="T171" s="28"/>
      <c r="U171" s="29">
        <v>8504.15</v>
      </c>
      <c r="V171" s="29">
        <v>296.75</v>
      </c>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1:85" x14ac:dyDescent="0.3">
      <c r="A172" s="24" t="s">
        <v>244</v>
      </c>
      <c r="B172" s="29">
        <v>602030.47</v>
      </c>
      <c r="C172" s="41"/>
      <c r="D172" s="29">
        <v>24057.56</v>
      </c>
      <c r="E172" s="29">
        <v>31816.33</v>
      </c>
      <c r="F172" s="29">
        <v>210832.59</v>
      </c>
      <c r="G172" s="29">
        <v>64538.98</v>
      </c>
      <c r="H172" s="29">
        <v>29013.17</v>
      </c>
      <c r="I172" s="29">
        <v>21332.61</v>
      </c>
      <c r="J172" s="29">
        <v>46401.3</v>
      </c>
      <c r="K172" s="29">
        <v>70913.52</v>
      </c>
      <c r="L172" s="29">
        <v>14600.53</v>
      </c>
      <c r="M172" s="29">
        <v>24015.45</v>
      </c>
      <c r="N172" s="29">
        <v>21954.67</v>
      </c>
      <c r="O172" s="29">
        <v>15336.85</v>
      </c>
      <c r="P172" s="29">
        <v>5929.5</v>
      </c>
      <c r="Q172" s="29">
        <v>11769.69</v>
      </c>
      <c r="R172" s="28"/>
      <c r="S172" s="28"/>
      <c r="T172" s="28"/>
      <c r="U172" s="29">
        <v>8533.4599999999991</v>
      </c>
      <c r="V172" s="29">
        <v>302.64999999999998</v>
      </c>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1:85" x14ac:dyDescent="0.3">
      <c r="A173" s="24" t="s">
        <v>245</v>
      </c>
      <c r="B173" s="29">
        <v>606572.9</v>
      </c>
      <c r="C173" s="41"/>
      <c r="D173" s="29">
        <v>24305.55</v>
      </c>
      <c r="E173" s="29">
        <v>32565.57</v>
      </c>
      <c r="F173" s="29">
        <v>211600.87</v>
      </c>
      <c r="G173" s="29">
        <v>64312.44</v>
      </c>
      <c r="H173" s="29">
        <v>29332.76</v>
      </c>
      <c r="I173" s="29">
        <v>21581.08</v>
      </c>
      <c r="J173" s="29">
        <v>46939.53</v>
      </c>
      <c r="K173" s="29">
        <v>71455.539999999994</v>
      </c>
      <c r="L173" s="29">
        <v>14744.54</v>
      </c>
      <c r="M173" s="29">
        <v>24299.89</v>
      </c>
      <c r="N173" s="29">
        <v>22449.65</v>
      </c>
      <c r="O173" s="29">
        <v>15530.69</v>
      </c>
      <c r="P173" s="29">
        <v>6029.98</v>
      </c>
      <c r="Q173" s="29">
        <v>11845.78</v>
      </c>
      <c r="R173" s="28"/>
      <c r="S173" s="28"/>
      <c r="T173" s="28"/>
      <c r="U173" s="29">
        <v>8563.06</v>
      </c>
      <c r="V173" s="29">
        <v>308.45999999999998</v>
      </c>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1:85" x14ac:dyDescent="0.3">
      <c r="A174" s="24" t="s">
        <v>246</v>
      </c>
      <c r="B174" s="29">
        <v>611056.81000000006</v>
      </c>
      <c r="C174" s="41"/>
      <c r="D174" s="29">
        <v>24519.119999999999</v>
      </c>
      <c r="E174" s="29">
        <v>33443.019999999997</v>
      </c>
      <c r="F174" s="29">
        <v>212431.46</v>
      </c>
      <c r="G174" s="29">
        <v>64106.13</v>
      </c>
      <c r="H174" s="29">
        <v>29621.23</v>
      </c>
      <c r="I174" s="29">
        <v>21815.27</v>
      </c>
      <c r="J174" s="29">
        <v>47466.080000000002</v>
      </c>
      <c r="K174" s="29">
        <v>71906.789999999994</v>
      </c>
      <c r="L174" s="29">
        <v>14854.58</v>
      </c>
      <c r="M174" s="29">
        <v>24557.119999999999</v>
      </c>
      <c r="N174" s="29">
        <v>22942.14</v>
      </c>
      <c r="O174" s="29">
        <v>15722.42</v>
      </c>
      <c r="P174" s="29">
        <v>6123.36</v>
      </c>
      <c r="Q174" s="29">
        <v>11912.46</v>
      </c>
      <c r="R174" s="28"/>
      <c r="S174" s="28"/>
      <c r="T174" s="28"/>
      <c r="U174" s="29">
        <v>8588</v>
      </c>
      <c r="V174" s="29">
        <v>313.58999999999997</v>
      </c>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1:85" x14ac:dyDescent="0.3">
      <c r="A175" s="24" t="s">
        <v>247</v>
      </c>
      <c r="B175" s="29">
        <v>615392.66</v>
      </c>
      <c r="C175" s="41"/>
      <c r="D175" s="29">
        <v>24690.6</v>
      </c>
      <c r="E175" s="29">
        <v>34460.839999999997</v>
      </c>
      <c r="F175" s="29">
        <v>213249.72</v>
      </c>
      <c r="G175" s="29">
        <v>63932.19</v>
      </c>
      <c r="H175" s="29">
        <v>29880.01</v>
      </c>
      <c r="I175" s="29">
        <v>22019.65</v>
      </c>
      <c r="J175" s="29">
        <v>47951.45</v>
      </c>
      <c r="K175" s="29">
        <v>72323.02</v>
      </c>
      <c r="L175" s="29">
        <v>14931.12</v>
      </c>
      <c r="M175" s="29">
        <v>24784.26</v>
      </c>
      <c r="N175" s="29">
        <v>23404.02</v>
      </c>
      <c r="O175" s="29">
        <v>15888.84</v>
      </c>
      <c r="P175" s="29">
        <v>6211.21</v>
      </c>
      <c r="Q175" s="29">
        <v>11984.05</v>
      </c>
      <c r="R175" s="28"/>
      <c r="S175" s="28"/>
      <c r="T175" s="28"/>
      <c r="U175" s="29">
        <v>8605.42</v>
      </c>
      <c r="V175" s="29">
        <v>316.73</v>
      </c>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1:85" x14ac:dyDescent="0.3">
      <c r="A176" s="24" t="s">
        <v>248</v>
      </c>
      <c r="B176" s="29">
        <v>619510.39</v>
      </c>
      <c r="C176" s="41"/>
      <c r="D176" s="29">
        <v>24818.48</v>
      </c>
      <c r="E176" s="29">
        <v>35641.21</v>
      </c>
      <c r="F176" s="29">
        <v>213984.89</v>
      </c>
      <c r="G176" s="29">
        <v>63797.67</v>
      </c>
      <c r="H176" s="29">
        <v>30113.1</v>
      </c>
      <c r="I176" s="29">
        <v>22190.23</v>
      </c>
      <c r="J176" s="29">
        <v>48371.64</v>
      </c>
      <c r="K176" s="29">
        <v>72728.240000000005</v>
      </c>
      <c r="L176" s="29">
        <v>14977.63</v>
      </c>
      <c r="M176" s="29">
        <v>24982.01</v>
      </c>
      <c r="N176" s="29">
        <v>23819.1</v>
      </c>
      <c r="O176" s="29">
        <v>16012.14</v>
      </c>
      <c r="P176" s="29">
        <v>6297.44</v>
      </c>
      <c r="Q176" s="29">
        <v>12065.28</v>
      </c>
      <c r="R176" s="28"/>
      <c r="S176" s="28"/>
      <c r="T176" s="28"/>
      <c r="U176" s="29">
        <v>8610.08</v>
      </c>
      <c r="V176" s="29">
        <v>319.56</v>
      </c>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x14ac:dyDescent="0.3">
      <c r="A177" s="24" t="s">
        <v>249</v>
      </c>
      <c r="B177" s="29">
        <v>623494.49</v>
      </c>
      <c r="C177" s="41"/>
      <c r="D177" s="29">
        <v>24911.96</v>
      </c>
      <c r="E177" s="29">
        <v>37039.33</v>
      </c>
      <c r="F177" s="29">
        <v>214636.83</v>
      </c>
      <c r="G177" s="29">
        <v>63704.23</v>
      </c>
      <c r="H177" s="29">
        <v>30327.82</v>
      </c>
      <c r="I177" s="29">
        <v>22329.37</v>
      </c>
      <c r="J177" s="29">
        <v>48710.29</v>
      </c>
      <c r="K177" s="29">
        <v>73130.48</v>
      </c>
      <c r="L177" s="29">
        <v>14998.31</v>
      </c>
      <c r="M177" s="29">
        <v>25159.96</v>
      </c>
      <c r="N177" s="29">
        <v>24185.55</v>
      </c>
      <c r="O177" s="29">
        <v>16089.34</v>
      </c>
      <c r="P177" s="29">
        <v>6385.32</v>
      </c>
      <c r="Q177" s="29">
        <v>12159.11</v>
      </c>
      <c r="R177" s="28"/>
      <c r="S177" s="28"/>
      <c r="T177" s="28"/>
      <c r="U177" s="29">
        <v>8603.48</v>
      </c>
      <c r="V177" s="29">
        <v>322.47000000000003</v>
      </c>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x14ac:dyDescent="0.3">
      <c r="A178" s="24" t="s">
        <v>250</v>
      </c>
      <c r="B178" s="29">
        <v>627344.22</v>
      </c>
      <c r="C178" s="41"/>
      <c r="D178" s="29">
        <v>24980.49</v>
      </c>
      <c r="E178" s="29">
        <v>38621.49</v>
      </c>
      <c r="F178" s="29">
        <v>215167.82</v>
      </c>
      <c r="G178" s="29">
        <v>63637.21</v>
      </c>
      <c r="H178" s="29">
        <v>30536.86</v>
      </c>
      <c r="I178" s="29">
        <v>22437.41</v>
      </c>
      <c r="J178" s="29">
        <v>48973.58</v>
      </c>
      <c r="K178" s="29">
        <v>73548.149999999994</v>
      </c>
      <c r="L178" s="29">
        <v>14999.06</v>
      </c>
      <c r="M178" s="29">
        <v>25314.36</v>
      </c>
      <c r="N178" s="29">
        <v>24521.13</v>
      </c>
      <c r="O178" s="29">
        <v>16130.3</v>
      </c>
      <c r="P178" s="29">
        <v>6481.27</v>
      </c>
      <c r="Q178" s="29">
        <v>12261.93</v>
      </c>
      <c r="R178" s="28"/>
      <c r="S178" s="28"/>
      <c r="T178" s="28"/>
      <c r="U178" s="29">
        <v>8589.73</v>
      </c>
      <c r="V178" s="29">
        <v>325.39</v>
      </c>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x14ac:dyDescent="0.3">
      <c r="A179" s="24" t="s">
        <v>251</v>
      </c>
      <c r="B179" s="29">
        <v>631127.59</v>
      </c>
      <c r="C179" s="41"/>
      <c r="D179" s="29">
        <v>25037.78</v>
      </c>
      <c r="E179" s="29">
        <v>40388.769999999997</v>
      </c>
      <c r="F179" s="29">
        <v>215600.97</v>
      </c>
      <c r="G179" s="29">
        <v>63579.6</v>
      </c>
      <c r="H179" s="29">
        <v>30755.95</v>
      </c>
      <c r="I179" s="29">
        <v>22519.53</v>
      </c>
      <c r="J179" s="29">
        <v>49167.37</v>
      </c>
      <c r="K179" s="29">
        <v>73931.490000000005</v>
      </c>
      <c r="L179" s="29">
        <v>14987.78</v>
      </c>
      <c r="M179" s="29">
        <v>25457.61</v>
      </c>
      <c r="N179" s="29">
        <v>24856.83</v>
      </c>
      <c r="O179" s="29">
        <v>16155.14</v>
      </c>
      <c r="P179" s="29">
        <v>6586.96</v>
      </c>
      <c r="Q179" s="29">
        <v>12363.43</v>
      </c>
      <c r="R179" s="28"/>
      <c r="S179" s="28"/>
      <c r="T179" s="28"/>
      <c r="U179" s="29">
        <v>8573.36</v>
      </c>
      <c r="V179" s="29">
        <v>328.84</v>
      </c>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x14ac:dyDescent="0.3">
      <c r="A180" s="24" t="s">
        <v>252</v>
      </c>
      <c r="B180" s="29">
        <v>634934.85</v>
      </c>
      <c r="C180" s="41"/>
      <c r="D180" s="29">
        <v>25094.09</v>
      </c>
      <c r="E180" s="29">
        <v>42324.46</v>
      </c>
      <c r="F180" s="29">
        <v>215956.9</v>
      </c>
      <c r="G180" s="29">
        <v>63514.75</v>
      </c>
      <c r="H180" s="29">
        <v>30994.14</v>
      </c>
      <c r="I180" s="29">
        <v>22581.11</v>
      </c>
      <c r="J180" s="29">
        <v>49305.3</v>
      </c>
      <c r="K180" s="29">
        <v>74261.36</v>
      </c>
      <c r="L180" s="29">
        <v>14971.99</v>
      </c>
      <c r="M180" s="29">
        <v>25598.880000000001</v>
      </c>
      <c r="N180" s="29">
        <v>25215.759999999998</v>
      </c>
      <c r="O180" s="29">
        <v>16184.26</v>
      </c>
      <c r="P180" s="29">
        <v>6709.49</v>
      </c>
      <c r="Q180" s="29">
        <v>12465.47</v>
      </c>
      <c r="R180" s="28"/>
      <c r="S180" s="28"/>
      <c r="T180" s="28"/>
      <c r="U180" s="29">
        <v>8564.3799999999992</v>
      </c>
      <c r="V180" s="29">
        <v>333.98</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x14ac:dyDescent="0.3">
      <c r="A181" s="24" t="s">
        <v>253</v>
      </c>
      <c r="B181" s="29">
        <v>638879.93999999994</v>
      </c>
      <c r="C181" s="41"/>
      <c r="D181" s="29">
        <v>25156.71</v>
      </c>
      <c r="E181" s="29">
        <v>44396.94</v>
      </c>
      <c r="F181" s="29">
        <v>216296.61</v>
      </c>
      <c r="G181" s="29">
        <v>63434.93</v>
      </c>
      <c r="H181" s="29">
        <v>31264.66</v>
      </c>
      <c r="I181" s="29">
        <v>22630.83</v>
      </c>
      <c r="J181" s="29">
        <v>49412.11</v>
      </c>
      <c r="K181" s="29">
        <v>74537</v>
      </c>
      <c r="L181" s="29">
        <v>14958.99</v>
      </c>
      <c r="M181" s="29">
        <v>25743.81</v>
      </c>
      <c r="N181" s="29">
        <v>25606.75</v>
      </c>
      <c r="O181" s="29">
        <v>16227.26</v>
      </c>
      <c r="P181" s="29">
        <v>6851.18</v>
      </c>
      <c r="Q181" s="29">
        <v>12568.47</v>
      </c>
      <c r="R181" s="28"/>
      <c r="S181" s="28"/>
      <c r="T181" s="28"/>
      <c r="U181" s="29">
        <v>8566.01</v>
      </c>
      <c r="V181" s="29">
        <v>339.78</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x14ac:dyDescent="0.3">
      <c r="A182" s="24" t="s">
        <v>254</v>
      </c>
      <c r="B182" s="29">
        <v>642909.36</v>
      </c>
      <c r="C182" s="41"/>
      <c r="D182" s="29">
        <v>25223.77</v>
      </c>
      <c r="E182" s="29">
        <v>46546.67</v>
      </c>
      <c r="F182" s="29">
        <v>216651.17</v>
      </c>
      <c r="G182" s="29">
        <v>63328.02</v>
      </c>
      <c r="H182" s="29">
        <v>31530.22</v>
      </c>
      <c r="I182" s="29">
        <v>22668.32</v>
      </c>
      <c r="J182" s="29">
        <v>49518.92</v>
      </c>
      <c r="K182" s="29">
        <v>74760.97</v>
      </c>
      <c r="L182" s="29">
        <v>14953.85</v>
      </c>
      <c r="M182" s="29">
        <v>25891.599999999999</v>
      </c>
      <c r="N182" s="29">
        <v>26020.59</v>
      </c>
      <c r="O182" s="29">
        <v>16283.17</v>
      </c>
      <c r="P182" s="29">
        <v>7011.87</v>
      </c>
      <c r="Q182" s="29">
        <v>12674.26</v>
      </c>
      <c r="R182" s="28"/>
      <c r="S182" s="28"/>
      <c r="T182" s="28"/>
      <c r="U182" s="29">
        <v>8580.27</v>
      </c>
      <c r="V182" s="29">
        <v>344.67</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x14ac:dyDescent="0.3">
      <c r="A183" s="24" t="s">
        <v>255</v>
      </c>
      <c r="B183" s="29">
        <v>646973.18000000005</v>
      </c>
      <c r="C183" s="41"/>
      <c r="D183" s="29">
        <v>25287.96</v>
      </c>
      <c r="E183" s="29">
        <v>48716.69</v>
      </c>
      <c r="F183" s="29">
        <v>217007.28</v>
      </c>
      <c r="G183" s="29">
        <v>63187.19</v>
      </c>
      <c r="H183" s="29">
        <v>31783.8</v>
      </c>
      <c r="I183" s="29">
        <v>22693.69</v>
      </c>
      <c r="J183" s="29">
        <v>49665.06</v>
      </c>
      <c r="K183" s="29">
        <v>74974.02</v>
      </c>
      <c r="L183" s="29">
        <v>14960.25</v>
      </c>
      <c r="M183" s="29">
        <v>26035.11</v>
      </c>
      <c r="N183" s="29">
        <v>26432.799999999999</v>
      </c>
      <c r="O183" s="29">
        <v>16341.89</v>
      </c>
      <c r="P183" s="29">
        <v>7190.24</v>
      </c>
      <c r="Q183" s="29">
        <v>12787.96</v>
      </c>
      <c r="R183" s="28"/>
      <c r="S183" s="28"/>
      <c r="T183" s="28"/>
      <c r="U183" s="29">
        <v>8607.0499999999993</v>
      </c>
      <c r="V183" s="29">
        <v>345.87</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x14ac:dyDescent="0.3">
      <c r="A184" s="24" t="s">
        <v>256</v>
      </c>
      <c r="B184" s="29">
        <v>651015.12</v>
      </c>
      <c r="C184" s="41"/>
      <c r="D184" s="29">
        <v>25344.22</v>
      </c>
      <c r="E184" s="29">
        <v>50848.19</v>
      </c>
      <c r="F184" s="29">
        <v>217377.2</v>
      </c>
      <c r="G184" s="29">
        <v>63009.99</v>
      </c>
      <c r="H184" s="29">
        <v>32010.49</v>
      </c>
      <c r="I184" s="29">
        <v>22708.43</v>
      </c>
      <c r="J184" s="29">
        <v>49877.29</v>
      </c>
      <c r="K184" s="29">
        <v>75197.98</v>
      </c>
      <c r="L184" s="29">
        <v>14980.42</v>
      </c>
      <c r="M184" s="29">
        <v>26170.400000000001</v>
      </c>
      <c r="N184" s="29">
        <v>26820.58</v>
      </c>
      <c r="O184" s="29">
        <v>16392.03</v>
      </c>
      <c r="P184" s="29">
        <v>7383.11</v>
      </c>
      <c r="Q184" s="29">
        <v>12913.44</v>
      </c>
      <c r="R184" s="28"/>
      <c r="S184" s="28"/>
      <c r="T184" s="28"/>
      <c r="U184" s="29">
        <v>8643.34</v>
      </c>
      <c r="V184" s="29">
        <v>345.65</v>
      </c>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x14ac:dyDescent="0.3">
      <c r="A185" s="24" t="s">
        <v>257</v>
      </c>
      <c r="B185" s="29">
        <v>655052.85</v>
      </c>
      <c r="C185" s="41"/>
      <c r="D185" s="29">
        <v>25398.5</v>
      </c>
      <c r="E185" s="29">
        <v>52906.97</v>
      </c>
      <c r="F185" s="29">
        <v>217800.49</v>
      </c>
      <c r="G185" s="29">
        <v>62802.37</v>
      </c>
      <c r="H185" s="29">
        <v>32205.59</v>
      </c>
      <c r="I185" s="29">
        <v>22715.59</v>
      </c>
      <c r="J185" s="29">
        <v>50158.8</v>
      </c>
      <c r="K185" s="29">
        <v>75449.960000000006</v>
      </c>
      <c r="L185" s="29">
        <v>15014.09</v>
      </c>
      <c r="M185" s="29">
        <v>26297.439999999999</v>
      </c>
      <c r="N185" s="29">
        <v>27174.59</v>
      </c>
      <c r="O185" s="29">
        <v>16427.32</v>
      </c>
      <c r="P185" s="29">
        <v>7586.23</v>
      </c>
      <c r="Q185" s="29">
        <v>13053.05</v>
      </c>
      <c r="R185" s="28"/>
      <c r="S185" s="28"/>
      <c r="T185" s="28"/>
      <c r="U185" s="29">
        <v>8685.5300000000007</v>
      </c>
      <c r="V185" s="29">
        <v>346.74</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x14ac:dyDescent="0.3">
      <c r="A186" s="24" t="s">
        <v>258</v>
      </c>
      <c r="B186" s="29">
        <v>659054.93000000005</v>
      </c>
      <c r="C186" s="41"/>
      <c r="D186" s="29">
        <v>25457.56</v>
      </c>
      <c r="E186" s="29">
        <v>54879.37</v>
      </c>
      <c r="F186" s="29">
        <v>218247.46</v>
      </c>
      <c r="G186" s="29">
        <v>62566.39</v>
      </c>
      <c r="H186" s="29">
        <v>32375.35</v>
      </c>
      <c r="I186" s="29">
        <v>22711.759999999998</v>
      </c>
      <c r="J186" s="29">
        <v>50485.89</v>
      </c>
      <c r="K186" s="29">
        <v>75776.899999999994</v>
      </c>
      <c r="L186" s="29">
        <v>15057.14</v>
      </c>
      <c r="M186" s="29">
        <v>26414.99</v>
      </c>
      <c r="N186" s="29">
        <v>27496.080000000002</v>
      </c>
      <c r="O186" s="29">
        <v>16448.240000000002</v>
      </c>
      <c r="P186" s="29">
        <v>7793.38</v>
      </c>
      <c r="Q186" s="29">
        <v>13202.68</v>
      </c>
      <c r="R186" s="28"/>
      <c r="S186" s="28"/>
      <c r="T186" s="28"/>
      <c r="U186" s="29">
        <v>8727.11</v>
      </c>
      <c r="V186" s="29">
        <v>347.93</v>
      </c>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x14ac:dyDescent="0.3">
      <c r="A187" s="24" t="s">
        <v>259</v>
      </c>
      <c r="B187" s="29">
        <v>662948.94999999995</v>
      </c>
      <c r="C187" s="41"/>
      <c r="D187" s="29">
        <v>25533.96</v>
      </c>
      <c r="E187" s="29">
        <v>56752.05</v>
      </c>
      <c r="F187" s="29">
        <v>218688.73</v>
      </c>
      <c r="G187" s="29">
        <v>62308.24</v>
      </c>
      <c r="H187" s="29">
        <v>32537.68</v>
      </c>
      <c r="I187" s="29">
        <v>22695.07</v>
      </c>
      <c r="J187" s="29">
        <v>50822.28</v>
      </c>
      <c r="K187" s="29">
        <v>76144.11</v>
      </c>
      <c r="L187" s="29">
        <v>15104.69</v>
      </c>
      <c r="M187" s="29">
        <v>26526.959999999999</v>
      </c>
      <c r="N187" s="29">
        <v>27804.61</v>
      </c>
      <c r="O187" s="29">
        <v>16459.849999999999</v>
      </c>
      <c r="P187" s="29">
        <v>7997.89</v>
      </c>
      <c r="Q187" s="29">
        <v>13357.14</v>
      </c>
      <c r="R187" s="28"/>
      <c r="S187" s="28"/>
      <c r="T187" s="28"/>
      <c r="U187" s="29">
        <v>8759.76</v>
      </c>
      <c r="V187" s="29">
        <v>351.52</v>
      </c>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x14ac:dyDescent="0.3">
      <c r="A188" s="24" t="s">
        <v>260</v>
      </c>
      <c r="B188" s="29">
        <v>666777.29</v>
      </c>
      <c r="C188" s="41"/>
      <c r="D188" s="29">
        <v>25635.47</v>
      </c>
      <c r="E188" s="29">
        <v>58523.28</v>
      </c>
      <c r="F188" s="29">
        <v>219134.38</v>
      </c>
      <c r="G188" s="29">
        <v>62034.82</v>
      </c>
      <c r="H188" s="29">
        <v>32716.97</v>
      </c>
      <c r="I188" s="29">
        <v>22668.63</v>
      </c>
      <c r="J188" s="29">
        <v>51138.34</v>
      </c>
      <c r="K188" s="29">
        <v>76545.990000000005</v>
      </c>
      <c r="L188" s="29">
        <v>15153.34</v>
      </c>
      <c r="M188" s="29">
        <v>26636.080000000002</v>
      </c>
      <c r="N188" s="29">
        <v>28121.9</v>
      </c>
      <c r="O188" s="29">
        <v>16469.060000000001</v>
      </c>
      <c r="P188" s="29">
        <v>8196.2999999999993</v>
      </c>
      <c r="Q188" s="29">
        <v>13511.39</v>
      </c>
      <c r="R188" s="28"/>
      <c r="S188" s="28"/>
      <c r="T188" s="28"/>
      <c r="U188" s="29">
        <v>8780.23</v>
      </c>
      <c r="V188" s="29">
        <v>367.79</v>
      </c>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x14ac:dyDescent="0.3">
      <c r="A189" s="24" t="s">
        <v>261</v>
      </c>
      <c r="B189" s="29">
        <v>670856.74</v>
      </c>
      <c r="C189" s="41"/>
      <c r="D189" s="29">
        <v>25762.85</v>
      </c>
      <c r="E189" s="29">
        <v>60197.42</v>
      </c>
      <c r="F189" s="29">
        <v>219735.88</v>
      </c>
      <c r="G189" s="29">
        <v>61755.26</v>
      </c>
      <c r="H189" s="29">
        <v>32920.83</v>
      </c>
      <c r="I189" s="29">
        <v>22642.17</v>
      </c>
      <c r="J189" s="29">
        <v>51536.88</v>
      </c>
      <c r="K189" s="29">
        <v>76965.789999999994</v>
      </c>
      <c r="L189" s="29">
        <v>15205.5</v>
      </c>
      <c r="M189" s="29">
        <v>26748.85</v>
      </c>
      <c r="N189" s="29">
        <v>28456.99</v>
      </c>
      <c r="O189" s="29">
        <v>16481.97</v>
      </c>
      <c r="P189" s="29">
        <v>8393.0300000000007</v>
      </c>
      <c r="Q189" s="29">
        <v>13664.33</v>
      </c>
      <c r="R189" s="28"/>
      <c r="S189" s="28"/>
      <c r="T189" s="28"/>
      <c r="U189" s="29">
        <v>8789.49</v>
      </c>
      <c r="V189" s="29">
        <v>416.83</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x14ac:dyDescent="0.3">
      <c r="A190" s="24" t="s">
        <v>262</v>
      </c>
      <c r="B190" s="29">
        <v>674660.93</v>
      </c>
      <c r="C190" s="41"/>
      <c r="D190" s="29">
        <v>25903.49</v>
      </c>
      <c r="E190" s="29">
        <v>61767</v>
      </c>
      <c r="F190" s="29">
        <v>220319.72</v>
      </c>
      <c r="G190" s="29">
        <v>61472.26</v>
      </c>
      <c r="H190" s="29">
        <v>33144.44</v>
      </c>
      <c r="I190" s="29">
        <v>22622.58</v>
      </c>
      <c r="J190" s="29">
        <v>51932.33</v>
      </c>
      <c r="K190" s="29">
        <v>77358.27</v>
      </c>
      <c r="L190" s="29">
        <v>15186.58</v>
      </c>
      <c r="M190" s="29">
        <v>26864.12</v>
      </c>
      <c r="N190" s="29">
        <v>28778.03</v>
      </c>
      <c r="O190" s="29">
        <v>16502.84</v>
      </c>
      <c r="P190" s="29">
        <v>8583.42</v>
      </c>
      <c r="Q190" s="29">
        <v>13765.26</v>
      </c>
      <c r="R190" s="28"/>
      <c r="S190" s="28"/>
      <c r="T190" s="28"/>
      <c r="U190" s="29">
        <v>8751.31</v>
      </c>
      <c r="V190" s="29">
        <v>487.75</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x14ac:dyDescent="0.3">
      <c r="A191" s="24" t="s">
        <v>263</v>
      </c>
      <c r="B191" s="29">
        <v>678652.72</v>
      </c>
      <c r="C191" s="41"/>
      <c r="D191" s="29">
        <v>26036.560000000001</v>
      </c>
      <c r="E191" s="29">
        <v>63219.06</v>
      </c>
      <c r="F191" s="29">
        <v>221099.32</v>
      </c>
      <c r="G191" s="29">
        <v>61188.88</v>
      </c>
      <c r="H191" s="29">
        <v>33373.85</v>
      </c>
      <c r="I191" s="29">
        <v>22618.92</v>
      </c>
      <c r="J191" s="29">
        <v>52372.67</v>
      </c>
      <c r="K191" s="29">
        <v>77713.03</v>
      </c>
      <c r="L191" s="29">
        <v>15186.58</v>
      </c>
      <c r="M191" s="29">
        <v>26986.17</v>
      </c>
      <c r="N191" s="29">
        <v>29114.720000000001</v>
      </c>
      <c r="O191" s="29">
        <v>16535.490000000002</v>
      </c>
      <c r="P191" s="29">
        <v>8787.1299999999992</v>
      </c>
      <c r="Q191" s="29">
        <v>13870.8</v>
      </c>
      <c r="R191" s="28"/>
      <c r="S191" s="28"/>
      <c r="T191" s="28"/>
      <c r="U191" s="29">
        <v>8717.74</v>
      </c>
      <c r="V191" s="29">
        <v>573.89</v>
      </c>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x14ac:dyDescent="0.3">
      <c r="A192" s="24" t="s">
        <v>264</v>
      </c>
      <c r="B192" s="29">
        <v>682808.52</v>
      </c>
      <c r="C192" s="41"/>
      <c r="D192" s="29">
        <v>26144.6</v>
      </c>
      <c r="E192" s="29">
        <v>64548.76</v>
      </c>
      <c r="F192" s="29">
        <v>222058.35</v>
      </c>
      <c r="G192" s="29">
        <v>60908.29</v>
      </c>
      <c r="H192" s="29">
        <v>33593.25</v>
      </c>
      <c r="I192" s="29">
        <v>22639.26</v>
      </c>
      <c r="J192" s="29">
        <v>52870.04</v>
      </c>
      <c r="K192" s="29">
        <v>78021.08</v>
      </c>
      <c r="L192" s="29">
        <v>15212.81</v>
      </c>
      <c r="M192" s="29">
        <v>27116.09</v>
      </c>
      <c r="N192" s="29">
        <v>29462.67</v>
      </c>
      <c r="O192" s="29">
        <v>16580.97</v>
      </c>
      <c r="P192" s="29">
        <v>9012.42</v>
      </c>
      <c r="Q192" s="29">
        <v>13983.06</v>
      </c>
      <c r="R192" s="28"/>
      <c r="S192" s="28"/>
      <c r="T192" s="28"/>
      <c r="U192" s="29">
        <v>8696.5400000000009</v>
      </c>
      <c r="V192" s="29">
        <v>669.82</v>
      </c>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1:85" x14ac:dyDescent="0.3">
      <c r="A193" s="24" t="s">
        <v>265</v>
      </c>
      <c r="B193" s="29">
        <v>687118.21</v>
      </c>
      <c r="C193" s="41"/>
      <c r="D193" s="29">
        <v>26226.94</v>
      </c>
      <c r="E193" s="29">
        <v>65773.440000000002</v>
      </c>
      <c r="F193" s="29">
        <v>223162.62</v>
      </c>
      <c r="G193" s="29">
        <v>60637.5</v>
      </c>
      <c r="H193" s="29">
        <v>33791.480000000003</v>
      </c>
      <c r="I193" s="29">
        <v>22683.439999999999</v>
      </c>
      <c r="J193" s="29">
        <v>53416.52</v>
      </c>
      <c r="K193" s="29">
        <v>78291.33</v>
      </c>
      <c r="L193" s="29">
        <v>15270.14</v>
      </c>
      <c r="M193" s="29">
        <v>27256.57</v>
      </c>
      <c r="N193" s="29">
        <v>29822.21</v>
      </c>
      <c r="O193" s="29">
        <v>16637.07</v>
      </c>
      <c r="P193" s="29">
        <v>9260.94</v>
      </c>
      <c r="Q193" s="29">
        <v>14104.64</v>
      </c>
      <c r="R193" s="28"/>
      <c r="S193" s="28"/>
      <c r="T193" s="28"/>
      <c r="U193" s="29">
        <v>8692.51</v>
      </c>
      <c r="V193" s="29">
        <v>770.09</v>
      </c>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1:85" x14ac:dyDescent="0.3">
      <c r="A194" s="24" t="s">
        <v>266</v>
      </c>
      <c r="B194" s="29">
        <v>691671.93</v>
      </c>
      <c r="C194" s="41"/>
      <c r="D194" s="29">
        <v>26303.79</v>
      </c>
      <c r="E194" s="29">
        <v>66904.14</v>
      </c>
      <c r="F194" s="29">
        <v>224297.38</v>
      </c>
      <c r="G194" s="29">
        <v>60378.14</v>
      </c>
      <c r="H194" s="29">
        <v>33970.18</v>
      </c>
      <c r="I194" s="29">
        <v>22733.69</v>
      </c>
      <c r="J194" s="29">
        <v>54009.16</v>
      </c>
      <c r="K194" s="29">
        <v>78559.539999999994</v>
      </c>
      <c r="L194" s="29">
        <v>15417.09</v>
      </c>
      <c r="M194" s="29">
        <v>27405.4</v>
      </c>
      <c r="N194" s="29">
        <v>30229.73</v>
      </c>
      <c r="O194" s="29">
        <v>16698.21</v>
      </c>
      <c r="P194" s="29">
        <v>9536.48</v>
      </c>
      <c r="Q194" s="29">
        <v>14274.78</v>
      </c>
      <c r="R194" s="28"/>
      <c r="S194" s="28"/>
      <c r="T194" s="28"/>
      <c r="U194" s="29">
        <v>8735.48</v>
      </c>
      <c r="V194" s="29">
        <v>869.76</v>
      </c>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1:85" x14ac:dyDescent="0.3">
      <c r="A195" s="24" t="s">
        <v>267</v>
      </c>
      <c r="B195" s="29">
        <v>696140.52</v>
      </c>
      <c r="C195" s="41"/>
      <c r="D195" s="29">
        <v>26370.36</v>
      </c>
      <c r="E195" s="29">
        <v>67987.710000000006</v>
      </c>
      <c r="F195" s="29">
        <v>225390.1</v>
      </c>
      <c r="G195" s="29">
        <v>60131.73</v>
      </c>
      <c r="H195" s="29">
        <v>34136.21</v>
      </c>
      <c r="I195" s="29">
        <v>22765.73</v>
      </c>
      <c r="J195" s="29">
        <v>54614.07</v>
      </c>
      <c r="K195" s="29">
        <v>78811.56</v>
      </c>
      <c r="L195" s="29">
        <v>15573.42</v>
      </c>
      <c r="M195" s="29">
        <v>27561.69</v>
      </c>
      <c r="N195" s="29">
        <v>30657.7</v>
      </c>
      <c r="O195" s="29">
        <v>16756.95</v>
      </c>
      <c r="P195" s="29">
        <v>9823.19</v>
      </c>
      <c r="Q195" s="29">
        <v>14435.19</v>
      </c>
      <c r="R195" s="28"/>
      <c r="S195" s="28"/>
      <c r="T195" s="28"/>
      <c r="U195" s="29">
        <v>8781.25</v>
      </c>
      <c r="V195" s="29">
        <v>965.73</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1:85" x14ac:dyDescent="0.3">
      <c r="A196" s="24" t="s">
        <v>268</v>
      </c>
      <c r="B196" s="29">
        <v>700336.48</v>
      </c>
      <c r="C196" s="41"/>
      <c r="D196" s="29">
        <v>26421.8</v>
      </c>
      <c r="E196" s="29">
        <v>69056.7</v>
      </c>
      <c r="F196" s="29">
        <v>226311.09</v>
      </c>
      <c r="G196" s="29">
        <v>59898.16</v>
      </c>
      <c r="H196" s="29">
        <v>34294.379999999997</v>
      </c>
      <c r="I196" s="29">
        <v>22764.05</v>
      </c>
      <c r="J196" s="29">
        <v>55194.7</v>
      </c>
      <c r="K196" s="29">
        <v>79055.44</v>
      </c>
      <c r="L196" s="29">
        <v>15726.7</v>
      </c>
      <c r="M196" s="29">
        <v>27718.99</v>
      </c>
      <c r="N196" s="29">
        <v>31105.31</v>
      </c>
      <c r="O196" s="29">
        <v>16807.849999999999</v>
      </c>
      <c r="P196" s="29">
        <v>10113.01</v>
      </c>
      <c r="Q196" s="29">
        <v>14579.35</v>
      </c>
      <c r="R196" s="28"/>
      <c r="S196" s="28"/>
      <c r="T196" s="28"/>
      <c r="U196" s="29">
        <v>8823.85</v>
      </c>
      <c r="V196" s="29">
        <v>1055.3399999999999</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1:85" x14ac:dyDescent="0.3">
      <c r="A197" s="24" t="s">
        <v>269</v>
      </c>
      <c r="B197" s="29">
        <v>704171.37</v>
      </c>
      <c r="C197" s="41"/>
      <c r="D197" s="29">
        <v>26475.15</v>
      </c>
      <c r="E197" s="29">
        <v>70121.77</v>
      </c>
      <c r="F197" s="29">
        <v>227034.44</v>
      </c>
      <c r="G197" s="29">
        <v>59679.09</v>
      </c>
      <c r="H197" s="29">
        <v>34445.33</v>
      </c>
      <c r="I197" s="29">
        <v>22727.9</v>
      </c>
      <c r="J197" s="29">
        <v>55729.22</v>
      </c>
      <c r="K197" s="29">
        <v>79290.3</v>
      </c>
      <c r="L197" s="29">
        <v>15864.67</v>
      </c>
      <c r="M197" s="29">
        <v>27834.25</v>
      </c>
      <c r="N197" s="29">
        <v>31564.07</v>
      </c>
      <c r="O197" s="29">
        <v>16850.439999999999</v>
      </c>
      <c r="P197" s="29">
        <v>10405.27</v>
      </c>
      <c r="Q197" s="29">
        <v>14708.11</v>
      </c>
      <c r="R197" s="28"/>
      <c r="S197" s="28"/>
      <c r="T197" s="28"/>
      <c r="U197" s="29">
        <v>8858.8700000000008</v>
      </c>
      <c r="V197" s="29">
        <v>1137.9000000000001</v>
      </c>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1:85" x14ac:dyDescent="0.3">
      <c r="A198" s="24" t="s">
        <v>270</v>
      </c>
      <c r="B198" s="29">
        <v>707549.44</v>
      </c>
      <c r="C198" s="41"/>
      <c r="D198" s="29">
        <v>26521.48</v>
      </c>
      <c r="E198" s="29">
        <v>71223.22</v>
      </c>
      <c r="F198" s="29">
        <v>227459.87</v>
      </c>
      <c r="G198" s="29">
        <v>59471.92</v>
      </c>
      <c r="H198" s="29">
        <v>34584.519999999997</v>
      </c>
      <c r="I198" s="29">
        <v>22659.82</v>
      </c>
      <c r="J198" s="29">
        <v>56197.21</v>
      </c>
      <c r="K198" s="29">
        <v>79472.149999999994</v>
      </c>
      <c r="L198" s="29">
        <v>15993.55</v>
      </c>
      <c r="M198" s="29">
        <v>27943.74</v>
      </c>
      <c r="N198" s="29">
        <v>32019.02</v>
      </c>
      <c r="O198" s="29">
        <v>16888.060000000001</v>
      </c>
      <c r="P198" s="29">
        <v>10703.76</v>
      </c>
      <c r="Q198" s="29">
        <v>14826.07</v>
      </c>
      <c r="R198" s="28"/>
      <c r="S198" s="28"/>
      <c r="T198" s="28"/>
      <c r="U198" s="29">
        <v>8890.43</v>
      </c>
      <c r="V198" s="29">
        <v>1213.92</v>
      </c>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1:85" x14ac:dyDescent="0.3">
      <c r="A199" s="24" t="s">
        <v>271</v>
      </c>
      <c r="B199" s="29">
        <v>710456.09</v>
      </c>
      <c r="C199" s="41"/>
      <c r="D199" s="29">
        <v>26545.65</v>
      </c>
      <c r="E199" s="29">
        <v>72326.080000000002</v>
      </c>
      <c r="F199" s="29">
        <v>227641.32</v>
      </c>
      <c r="G199" s="29">
        <v>59276.27</v>
      </c>
      <c r="H199" s="29">
        <v>34706.519999999997</v>
      </c>
      <c r="I199" s="29">
        <v>22570.799999999999</v>
      </c>
      <c r="J199" s="29">
        <v>56587.67</v>
      </c>
      <c r="K199" s="29">
        <v>79586.570000000007</v>
      </c>
      <c r="L199" s="29">
        <v>16105.37</v>
      </c>
      <c r="M199" s="29">
        <v>28048.78</v>
      </c>
      <c r="N199" s="29">
        <v>32451.52</v>
      </c>
      <c r="O199" s="29">
        <v>16926.830000000002</v>
      </c>
      <c r="P199" s="29">
        <v>11016.65</v>
      </c>
      <c r="Q199" s="29">
        <v>14944.67</v>
      </c>
      <c r="R199" s="28"/>
      <c r="S199" s="28"/>
      <c r="T199" s="28"/>
      <c r="U199" s="29">
        <v>8923.08</v>
      </c>
      <c r="V199" s="29">
        <v>1283.3699999999999</v>
      </c>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1:85" x14ac:dyDescent="0.3">
      <c r="A200" s="24" t="s">
        <v>272</v>
      </c>
      <c r="B200" s="29">
        <v>712884.57</v>
      </c>
      <c r="C200" s="41"/>
      <c r="D200" s="29">
        <v>26551.19</v>
      </c>
      <c r="E200" s="29">
        <v>73411.600000000006</v>
      </c>
      <c r="F200" s="29">
        <v>227601.15</v>
      </c>
      <c r="G200" s="29">
        <v>59092.42</v>
      </c>
      <c r="H200" s="29">
        <v>34808.370000000003</v>
      </c>
      <c r="I200" s="29">
        <v>22475.8</v>
      </c>
      <c r="J200" s="29">
        <v>56898.78</v>
      </c>
      <c r="K200" s="29">
        <v>79595.23</v>
      </c>
      <c r="L200" s="29">
        <v>16199.43</v>
      </c>
      <c r="M200" s="29">
        <v>28149.49</v>
      </c>
      <c r="N200" s="29">
        <v>32851.42</v>
      </c>
      <c r="O200" s="29">
        <v>16972.88</v>
      </c>
      <c r="P200" s="29">
        <v>11350.02</v>
      </c>
      <c r="Q200" s="29">
        <v>15073.33</v>
      </c>
      <c r="R200" s="28"/>
      <c r="S200" s="28"/>
      <c r="T200" s="28"/>
      <c r="U200" s="29">
        <v>8959.59</v>
      </c>
      <c r="V200" s="29">
        <v>1348</v>
      </c>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1:85" x14ac:dyDescent="0.3">
      <c r="A201" s="24" t="s">
        <v>273</v>
      </c>
      <c r="B201" s="29">
        <v>715032.6</v>
      </c>
      <c r="C201" s="41"/>
      <c r="D201" s="29">
        <v>26527.26</v>
      </c>
      <c r="E201" s="29">
        <v>74494.070000000007</v>
      </c>
      <c r="F201" s="29">
        <v>227483.3</v>
      </c>
      <c r="G201" s="29">
        <v>58922.97</v>
      </c>
      <c r="H201" s="29">
        <v>34890.01</v>
      </c>
      <c r="I201" s="29">
        <v>22386.01</v>
      </c>
      <c r="J201" s="29">
        <v>57147.51</v>
      </c>
      <c r="K201" s="29">
        <v>79462.11</v>
      </c>
      <c r="L201" s="29">
        <v>16279.89</v>
      </c>
      <c r="M201" s="29">
        <v>28278.34</v>
      </c>
      <c r="N201" s="29">
        <v>33223.160000000003</v>
      </c>
      <c r="O201" s="29">
        <v>17028.830000000002</v>
      </c>
      <c r="P201" s="29">
        <v>11705.64</v>
      </c>
      <c r="Q201" s="29">
        <v>15219.27</v>
      </c>
      <c r="R201" s="28"/>
      <c r="S201" s="28"/>
      <c r="T201" s="28"/>
      <c r="U201" s="29">
        <v>9001.98</v>
      </c>
      <c r="V201" s="29">
        <v>1409.52</v>
      </c>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1:85" x14ac:dyDescent="0.3">
      <c r="A202" s="24" t="s">
        <v>274</v>
      </c>
      <c r="B202" s="29">
        <v>716782.79</v>
      </c>
      <c r="C202" s="41"/>
      <c r="D202" s="29">
        <v>26486.560000000001</v>
      </c>
      <c r="E202" s="29">
        <v>75595.13</v>
      </c>
      <c r="F202" s="29">
        <v>227191.37</v>
      </c>
      <c r="G202" s="29">
        <v>58762.91</v>
      </c>
      <c r="H202" s="29">
        <v>34954.32</v>
      </c>
      <c r="I202" s="29">
        <v>22304.74</v>
      </c>
      <c r="J202" s="29">
        <v>57358.77</v>
      </c>
      <c r="K202" s="29">
        <v>79196.91</v>
      </c>
      <c r="L202" s="29">
        <v>16349.7</v>
      </c>
      <c r="M202" s="29">
        <v>28328.78</v>
      </c>
      <c r="N202" s="29">
        <v>33584.639999999999</v>
      </c>
      <c r="O202" s="29">
        <v>17093.86</v>
      </c>
      <c r="P202" s="29">
        <v>12078.03</v>
      </c>
      <c r="Q202" s="29">
        <v>15380.01</v>
      </c>
      <c r="R202" s="28"/>
      <c r="S202" s="28"/>
      <c r="T202" s="28"/>
      <c r="U202" s="29">
        <v>9051.36</v>
      </c>
      <c r="V202" s="29">
        <v>1470.03</v>
      </c>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1:85" x14ac:dyDescent="0.3">
      <c r="A203" s="24" t="s">
        <v>275</v>
      </c>
      <c r="B203" s="29">
        <v>718396.63</v>
      </c>
      <c r="C203" s="41"/>
      <c r="D203" s="29">
        <v>26445.18</v>
      </c>
      <c r="E203" s="29">
        <v>76744.539999999994</v>
      </c>
      <c r="F203" s="29">
        <v>226813.65</v>
      </c>
      <c r="G203" s="29">
        <v>58605.45</v>
      </c>
      <c r="H203" s="29">
        <v>35006.370000000003</v>
      </c>
      <c r="I203" s="29">
        <v>22232.44</v>
      </c>
      <c r="J203" s="29">
        <v>57573.21</v>
      </c>
      <c r="K203" s="29">
        <v>78806.210000000006</v>
      </c>
      <c r="L203" s="29">
        <v>16415.330000000002</v>
      </c>
      <c r="M203" s="29">
        <v>28363.62</v>
      </c>
      <c r="N203" s="29">
        <v>33968.120000000003</v>
      </c>
      <c r="O203" s="29">
        <v>17164.439999999999</v>
      </c>
      <c r="P203" s="29">
        <v>12457.59</v>
      </c>
      <c r="Q203" s="29">
        <v>15550.25</v>
      </c>
      <c r="R203" s="28"/>
      <c r="S203" s="28"/>
      <c r="T203" s="28"/>
      <c r="U203" s="29">
        <v>9101.15</v>
      </c>
      <c r="V203" s="29">
        <v>1532.76</v>
      </c>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row r="204" spans="1:85" x14ac:dyDescent="0.3">
      <c r="A204" s="24" t="s">
        <v>276</v>
      </c>
      <c r="B204" s="29">
        <v>720097.6</v>
      </c>
      <c r="C204" s="41"/>
      <c r="D204" s="29">
        <v>26442.29</v>
      </c>
      <c r="E204" s="29">
        <v>77960.990000000005</v>
      </c>
      <c r="F204" s="29">
        <v>226382.79</v>
      </c>
      <c r="G204" s="29">
        <v>58446.17</v>
      </c>
      <c r="H204" s="29">
        <v>35052.5</v>
      </c>
      <c r="I204" s="29">
        <v>22169.360000000001</v>
      </c>
      <c r="J204" s="29">
        <v>57824.49</v>
      </c>
      <c r="K204" s="29">
        <v>78379.42</v>
      </c>
      <c r="L204" s="29">
        <v>16482</v>
      </c>
      <c r="M204" s="29">
        <v>28381.72</v>
      </c>
      <c r="N204" s="29">
        <v>34401.43</v>
      </c>
      <c r="O204" s="29">
        <v>17236.240000000002</v>
      </c>
      <c r="P204" s="29">
        <v>12833.81</v>
      </c>
      <c r="Q204" s="29">
        <v>15721.79</v>
      </c>
      <c r="R204" s="28"/>
      <c r="S204" s="28"/>
      <c r="T204" s="28"/>
      <c r="U204" s="29">
        <v>9147.85</v>
      </c>
      <c r="V204" s="29">
        <v>1598.48</v>
      </c>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row>
    <row r="205" spans="1:85" x14ac:dyDescent="0.3">
      <c r="A205" s="24" t="s">
        <v>277</v>
      </c>
      <c r="B205" s="29">
        <v>721925.58</v>
      </c>
      <c r="C205" s="41"/>
      <c r="D205" s="29">
        <v>26489.86</v>
      </c>
      <c r="E205" s="29">
        <v>79235.240000000005</v>
      </c>
      <c r="F205" s="29">
        <v>226001.29</v>
      </c>
      <c r="G205" s="29">
        <v>58290.77</v>
      </c>
      <c r="H205" s="29">
        <v>35099.5</v>
      </c>
      <c r="I205" s="29">
        <v>22118.71</v>
      </c>
      <c r="J205" s="29">
        <v>58128.84</v>
      </c>
      <c r="K205" s="29">
        <v>77805.119999999995</v>
      </c>
      <c r="L205" s="29">
        <v>16554.41</v>
      </c>
      <c r="M205" s="29">
        <v>28397.55</v>
      </c>
      <c r="N205" s="29">
        <v>34895.9</v>
      </c>
      <c r="O205" s="29">
        <v>17307.43</v>
      </c>
      <c r="P205" s="29">
        <v>13196.57</v>
      </c>
      <c r="Q205" s="29">
        <v>15891.54</v>
      </c>
      <c r="R205" s="28"/>
      <c r="S205" s="28"/>
      <c r="T205" s="28"/>
      <c r="U205" s="29">
        <v>9189.84</v>
      </c>
      <c r="V205" s="29">
        <v>1666.37</v>
      </c>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row>
    <row r="206" spans="1:85" x14ac:dyDescent="0.3">
      <c r="A206" s="24" t="s">
        <v>278</v>
      </c>
      <c r="B206" s="29">
        <v>723867.24</v>
      </c>
      <c r="C206" s="41"/>
      <c r="D206" s="29">
        <v>26585.42</v>
      </c>
      <c r="E206" s="29">
        <v>80519.899999999994</v>
      </c>
      <c r="F206" s="29">
        <v>225624.21</v>
      </c>
      <c r="G206" s="29">
        <v>58144.7</v>
      </c>
      <c r="H206" s="29">
        <v>35153.519999999997</v>
      </c>
      <c r="I206" s="29">
        <v>22081.35</v>
      </c>
      <c r="J206" s="29">
        <v>58475</v>
      </c>
      <c r="K206" s="29">
        <v>77168.84</v>
      </c>
      <c r="L206" s="29">
        <v>16631.79</v>
      </c>
      <c r="M206" s="29">
        <v>28431.93</v>
      </c>
      <c r="N206" s="29">
        <v>35442.83</v>
      </c>
      <c r="O206" s="29">
        <v>17378.47</v>
      </c>
      <c r="P206" s="29">
        <v>13538.1</v>
      </c>
      <c r="Q206" s="29">
        <v>16054.4</v>
      </c>
      <c r="R206" s="28"/>
      <c r="S206" s="28"/>
      <c r="T206" s="28"/>
      <c r="U206" s="29">
        <v>9225.24</v>
      </c>
      <c r="V206" s="29">
        <v>1733.75</v>
      </c>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row>
    <row r="207" spans="1:85" x14ac:dyDescent="0.3">
      <c r="A207" s="24" t="s">
        <v>279</v>
      </c>
      <c r="B207" s="29">
        <v>725837.92</v>
      </c>
      <c r="C207" s="41"/>
      <c r="D207" s="29">
        <v>26718.66</v>
      </c>
      <c r="E207" s="29">
        <v>81772.78</v>
      </c>
      <c r="F207" s="29">
        <v>225204.89</v>
      </c>
      <c r="G207" s="29">
        <v>58017.96</v>
      </c>
      <c r="H207" s="29">
        <v>35221.25</v>
      </c>
      <c r="I207" s="29">
        <v>22059.06</v>
      </c>
      <c r="J207" s="29">
        <v>58838.26</v>
      </c>
      <c r="K207" s="29">
        <v>76544.289999999994</v>
      </c>
      <c r="L207" s="29">
        <v>16712.009999999998</v>
      </c>
      <c r="M207" s="29">
        <v>28469.41</v>
      </c>
      <c r="N207" s="29">
        <v>36015.29</v>
      </c>
      <c r="O207" s="29">
        <v>17451.740000000002</v>
      </c>
      <c r="P207" s="29">
        <v>13852.87</v>
      </c>
      <c r="Q207" s="29">
        <v>16209.22</v>
      </c>
      <c r="R207" s="28"/>
      <c r="S207" s="28"/>
      <c r="T207" s="28"/>
      <c r="U207" s="29">
        <v>9254.99</v>
      </c>
      <c r="V207" s="29">
        <v>1796.08</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row>
    <row r="208" spans="1:85" x14ac:dyDescent="0.3">
      <c r="A208" s="24" t="s">
        <v>280</v>
      </c>
      <c r="B208" s="29">
        <v>727738.74</v>
      </c>
      <c r="C208" s="41"/>
      <c r="D208" s="29">
        <v>26853.4</v>
      </c>
      <c r="E208" s="29">
        <v>82944.3</v>
      </c>
      <c r="F208" s="29">
        <v>224720.02</v>
      </c>
      <c r="G208" s="29">
        <v>57917.18</v>
      </c>
      <c r="H208" s="29">
        <v>35306.51</v>
      </c>
      <c r="I208" s="29">
        <v>22054.15</v>
      </c>
      <c r="J208" s="29">
        <v>59193.02</v>
      </c>
      <c r="K208" s="29">
        <v>75971.22</v>
      </c>
      <c r="L208" s="29">
        <v>16791.27</v>
      </c>
      <c r="M208" s="29">
        <v>28528.91</v>
      </c>
      <c r="N208" s="29">
        <v>36585.449999999997</v>
      </c>
      <c r="O208" s="29">
        <v>17529.37</v>
      </c>
      <c r="P208" s="29">
        <v>14137.36</v>
      </c>
      <c r="Q208" s="29">
        <v>16354.77</v>
      </c>
      <c r="R208" s="28"/>
      <c r="S208" s="28"/>
      <c r="T208" s="28"/>
      <c r="U208" s="29">
        <v>9279.91</v>
      </c>
      <c r="V208" s="29">
        <v>1850.97</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row>
    <row r="209" spans="1:85" x14ac:dyDescent="0.3">
      <c r="A209" s="24" t="s">
        <v>281</v>
      </c>
      <c r="B209" s="29">
        <v>729655.06</v>
      </c>
      <c r="C209" s="41"/>
      <c r="D209" s="29">
        <v>26967.58</v>
      </c>
      <c r="E209" s="29">
        <v>84028.93</v>
      </c>
      <c r="F209" s="29">
        <v>224189.42</v>
      </c>
      <c r="G209" s="29">
        <v>57844.68</v>
      </c>
      <c r="H209" s="29">
        <v>35408.120000000003</v>
      </c>
      <c r="I209" s="29">
        <v>22065.7</v>
      </c>
      <c r="J209" s="29">
        <v>59533.7</v>
      </c>
      <c r="K209" s="29">
        <v>75560.45</v>
      </c>
      <c r="L209" s="29">
        <v>16868.21</v>
      </c>
      <c r="M209" s="29">
        <v>28609.84</v>
      </c>
      <c r="N209" s="29">
        <v>37139.25</v>
      </c>
      <c r="O209" s="29">
        <v>17609.82</v>
      </c>
      <c r="P209" s="29">
        <v>14393.92</v>
      </c>
      <c r="Q209" s="29">
        <v>16492.57</v>
      </c>
      <c r="R209" s="28"/>
      <c r="S209" s="28"/>
      <c r="T209" s="28"/>
      <c r="U209" s="29">
        <v>9302.07</v>
      </c>
      <c r="V209" s="29">
        <v>1897.84</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row>
    <row r="210" spans="1:85" x14ac:dyDescent="0.3">
      <c r="A210" s="24" t="s">
        <v>282</v>
      </c>
      <c r="B210" s="29">
        <v>731472.3</v>
      </c>
      <c r="C210" s="41"/>
      <c r="D210" s="29">
        <v>27074.99</v>
      </c>
      <c r="E210" s="29">
        <v>85061.8</v>
      </c>
      <c r="F210" s="29">
        <v>223587.7</v>
      </c>
      <c r="G210" s="29">
        <v>57789.63</v>
      </c>
      <c r="H210" s="29">
        <v>35519.71</v>
      </c>
      <c r="I210" s="29">
        <v>22082.49</v>
      </c>
      <c r="J210" s="29">
        <v>59864.06</v>
      </c>
      <c r="K210" s="29">
        <v>75200.58</v>
      </c>
      <c r="L210" s="29">
        <v>16939.64</v>
      </c>
      <c r="M210" s="29">
        <v>28710.32</v>
      </c>
      <c r="N210" s="29">
        <v>37678.089999999997</v>
      </c>
      <c r="O210" s="29">
        <v>17687.72</v>
      </c>
      <c r="P210" s="29">
        <v>14629.47</v>
      </c>
      <c r="Q210" s="29">
        <v>16619.25</v>
      </c>
      <c r="R210" s="28"/>
      <c r="S210" s="28"/>
      <c r="T210" s="28"/>
      <c r="U210" s="29">
        <v>9322.81</v>
      </c>
      <c r="V210" s="29">
        <v>1938.56</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row>
    <row r="211" spans="1:85" x14ac:dyDescent="0.3">
      <c r="A211" s="24" t="s">
        <v>283</v>
      </c>
      <c r="B211" s="29">
        <v>733349.31</v>
      </c>
      <c r="C211" s="41"/>
      <c r="D211" s="29">
        <v>27185.62</v>
      </c>
      <c r="E211" s="29">
        <v>86072.2</v>
      </c>
      <c r="F211" s="29">
        <v>222978.52</v>
      </c>
      <c r="G211" s="29">
        <v>57736.18</v>
      </c>
      <c r="H211" s="29">
        <v>35630.18</v>
      </c>
      <c r="I211" s="29">
        <v>22088.97</v>
      </c>
      <c r="J211" s="29">
        <v>60206.98</v>
      </c>
      <c r="K211" s="29">
        <v>74952.97</v>
      </c>
      <c r="L211" s="29">
        <v>17004.47</v>
      </c>
      <c r="M211" s="29">
        <v>28819.08</v>
      </c>
      <c r="N211" s="29">
        <v>38218.75</v>
      </c>
      <c r="O211" s="29">
        <v>17754.7</v>
      </c>
      <c r="P211" s="29">
        <v>14855.2</v>
      </c>
      <c r="Q211" s="29">
        <v>16733.47</v>
      </c>
      <c r="R211" s="28"/>
      <c r="S211" s="28"/>
      <c r="T211" s="28"/>
      <c r="U211" s="29">
        <v>9344.4500000000007</v>
      </c>
      <c r="V211" s="29">
        <v>1978.33</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row>
    <row r="212" spans="1:85" x14ac:dyDescent="0.3">
      <c r="A212" s="24" t="s">
        <v>284</v>
      </c>
      <c r="B212" s="29">
        <v>735420.38</v>
      </c>
      <c r="C212" s="41"/>
      <c r="D212" s="29">
        <v>27310.16</v>
      </c>
      <c r="E212" s="29">
        <v>87109.84</v>
      </c>
      <c r="F212" s="29">
        <v>222406.57</v>
      </c>
      <c r="G212" s="29">
        <v>57668.42</v>
      </c>
      <c r="H212" s="29">
        <v>35728.910000000003</v>
      </c>
      <c r="I212" s="29">
        <v>22074.2</v>
      </c>
      <c r="J212" s="29">
        <v>60587.42</v>
      </c>
      <c r="K212" s="29">
        <v>74820.31</v>
      </c>
      <c r="L212" s="29">
        <v>17065.37</v>
      </c>
      <c r="M212" s="29">
        <v>28945.279999999999</v>
      </c>
      <c r="N212" s="29">
        <v>38777.589999999997</v>
      </c>
      <c r="O212" s="29">
        <v>17803.78</v>
      </c>
      <c r="P212" s="29">
        <v>15082.76</v>
      </c>
      <c r="Q212" s="29">
        <v>16834.82</v>
      </c>
      <c r="R212" s="28"/>
      <c r="S212" s="28"/>
      <c r="T212" s="28"/>
      <c r="U212" s="29">
        <v>9369.1</v>
      </c>
      <c r="V212" s="29">
        <v>2021.33</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row>
    <row r="213" spans="1:85" x14ac:dyDescent="0.3">
      <c r="A213" s="24" t="s">
        <v>285</v>
      </c>
      <c r="B213" s="29">
        <v>737879.58</v>
      </c>
      <c r="C213" s="41"/>
      <c r="D213" s="29">
        <v>27461.8</v>
      </c>
      <c r="E213" s="29">
        <v>88203.63</v>
      </c>
      <c r="F213" s="29">
        <v>221959.48</v>
      </c>
      <c r="G213" s="29">
        <v>57580.1</v>
      </c>
      <c r="H213" s="29">
        <v>35810.78</v>
      </c>
      <c r="I213" s="29">
        <v>22037.360000000001</v>
      </c>
      <c r="J213" s="29">
        <v>61025.85</v>
      </c>
      <c r="K213" s="29">
        <v>74796.92</v>
      </c>
      <c r="L213" s="29">
        <v>17129.22</v>
      </c>
      <c r="M213" s="29">
        <v>29114.82</v>
      </c>
      <c r="N213" s="29">
        <v>39361.39</v>
      </c>
      <c r="O213" s="29">
        <v>17835.73</v>
      </c>
      <c r="P213" s="29">
        <v>15321.24</v>
      </c>
      <c r="Q213" s="29">
        <v>16931.3</v>
      </c>
      <c r="R213" s="28"/>
      <c r="S213" s="28"/>
      <c r="T213" s="28"/>
      <c r="U213" s="29">
        <v>9398.6200000000008</v>
      </c>
      <c r="V213" s="29">
        <v>2070.86</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row>
    <row r="214" spans="1:85" x14ac:dyDescent="0.3">
      <c r="A214" s="24" t="s">
        <v>286</v>
      </c>
      <c r="B214" s="29">
        <v>740549.61</v>
      </c>
      <c r="C214" s="41"/>
      <c r="D214" s="29">
        <v>27617.97</v>
      </c>
      <c r="E214" s="29">
        <v>89357.52</v>
      </c>
      <c r="F214" s="29">
        <v>221573.21</v>
      </c>
      <c r="G214" s="29">
        <v>57463.79</v>
      </c>
      <c r="H214" s="29">
        <v>35874.730000000003</v>
      </c>
      <c r="I214" s="29">
        <v>21982.05</v>
      </c>
      <c r="J214" s="29">
        <v>61525.83</v>
      </c>
      <c r="K214" s="29">
        <v>74841.289999999994</v>
      </c>
      <c r="L214" s="29">
        <v>17197.63</v>
      </c>
      <c r="M214" s="29">
        <v>29265.55</v>
      </c>
      <c r="N214" s="29">
        <v>39963.58</v>
      </c>
      <c r="O214" s="29">
        <v>17859.11</v>
      </c>
      <c r="P214" s="29">
        <v>15574.17</v>
      </c>
      <c r="Q214" s="29">
        <v>17027.669999999998</v>
      </c>
      <c r="R214" s="28"/>
      <c r="S214" s="28"/>
      <c r="T214" s="28"/>
      <c r="U214" s="29">
        <v>9431.85</v>
      </c>
      <c r="V214" s="29">
        <v>2127.77</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row>
    <row r="215" spans="1:85" x14ac:dyDescent="0.3">
      <c r="A215" s="24" t="s">
        <v>287</v>
      </c>
      <c r="B215" s="29">
        <v>743646.19</v>
      </c>
      <c r="C215" s="41"/>
      <c r="D215" s="29">
        <v>27764.53</v>
      </c>
      <c r="E215" s="29">
        <v>90561.93</v>
      </c>
      <c r="F215" s="29">
        <v>221412.41</v>
      </c>
      <c r="G215" s="29">
        <v>57318.95</v>
      </c>
      <c r="H215" s="29">
        <v>35925.089999999997</v>
      </c>
      <c r="I215" s="29">
        <v>21921.17</v>
      </c>
      <c r="J215" s="29">
        <v>62085.51</v>
      </c>
      <c r="K215" s="29">
        <v>74965.14</v>
      </c>
      <c r="L215" s="29">
        <v>17276.7</v>
      </c>
      <c r="M215" s="29">
        <v>29436.93</v>
      </c>
      <c r="N215" s="29">
        <v>40566.230000000003</v>
      </c>
      <c r="O215" s="29">
        <v>17889.55</v>
      </c>
      <c r="P215" s="29">
        <v>15841.73</v>
      </c>
      <c r="Q215" s="29">
        <v>17133.599999999999</v>
      </c>
      <c r="R215" s="28"/>
      <c r="S215" s="28"/>
      <c r="T215" s="28"/>
      <c r="U215" s="29">
        <v>9468.15</v>
      </c>
      <c r="V215" s="29">
        <v>2190.54</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row>
    <row r="216" spans="1:85" x14ac:dyDescent="0.3">
      <c r="A216" s="24" t="s">
        <v>288</v>
      </c>
      <c r="B216" s="29">
        <v>747160.07</v>
      </c>
      <c r="C216" s="41"/>
      <c r="D216" s="29">
        <v>27872.62</v>
      </c>
      <c r="E216" s="29">
        <v>91782.3</v>
      </c>
      <c r="F216" s="29">
        <v>221494.33</v>
      </c>
      <c r="G216" s="29">
        <v>57150.559999999998</v>
      </c>
      <c r="H216" s="29">
        <v>35967.870000000003</v>
      </c>
      <c r="I216" s="29">
        <v>21868.39</v>
      </c>
      <c r="J216" s="29">
        <v>62695.49</v>
      </c>
      <c r="K216" s="29">
        <v>75143.179999999993</v>
      </c>
      <c r="L216" s="29">
        <v>17371.36</v>
      </c>
      <c r="M216" s="29">
        <v>29673.96</v>
      </c>
      <c r="N216" s="29">
        <v>41148.25</v>
      </c>
      <c r="O216" s="29">
        <v>17939.98</v>
      </c>
      <c r="P216" s="29">
        <v>16123.26</v>
      </c>
      <c r="Q216" s="29">
        <v>17256.900000000001</v>
      </c>
      <c r="R216" s="28"/>
      <c r="S216" s="28"/>
      <c r="T216" s="28"/>
      <c r="U216" s="29">
        <v>9505.99</v>
      </c>
      <c r="V216" s="29">
        <v>2258.92</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row>
    <row r="217" spans="1:85" x14ac:dyDescent="0.3">
      <c r="A217" s="24" t="s">
        <v>289</v>
      </c>
      <c r="B217" s="29">
        <v>751031.42</v>
      </c>
      <c r="C217" s="41"/>
      <c r="D217" s="29">
        <v>27943.599999999999</v>
      </c>
      <c r="E217" s="29">
        <v>92970.3</v>
      </c>
      <c r="F217" s="29">
        <v>221809.31</v>
      </c>
      <c r="G217" s="29">
        <v>56971.87</v>
      </c>
      <c r="H217" s="29">
        <v>36008.79</v>
      </c>
      <c r="I217" s="29">
        <v>21829.19</v>
      </c>
      <c r="J217" s="29">
        <v>63349.279999999999</v>
      </c>
      <c r="K217" s="29">
        <v>75341.149999999994</v>
      </c>
      <c r="L217" s="29">
        <v>17486.09</v>
      </c>
      <c r="M217" s="29">
        <v>29997.01</v>
      </c>
      <c r="N217" s="29">
        <v>41691.26</v>
      </c>
      <c r="O217" s="29">
        <v>18010.29</v>
      </c>
      <c r="P217" s="29">
        <v>16420.28</v>
      </c>
      <c r="Q217" s="29">
        <v>17403.150000000001</v>
      </c>
      <c r="R217" s="28"/>
      <c r="S217" s="28"/>
      <c r="T217" s="28"/>
      <c r="U217" s="29">
        <v>9545.69</v>
      </c>
      <c r="V217" s="29">
        <v>2331.14</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row>
    <row r="218" spans="1:85" x14ac:dyDescent="0.3">
      <c r="A218" s="24" t="s">
        <v>290</v>
      </c>
      <c r="B218" s="29">
        <v>755036.59</v>
      </c>
      <c r="C218" s="41"/>
      <c r="D218" s="29">
        <v>27975.77</v>
      </c>
      <c r="E218" s="29">
        <v>94080.35</v>
      </c>
      <c r="F218" s="29">
        <v>222248.85</v>
      </c>
      <c r="G218" s="29">
        <v>56794.93</v>
      </c>
      <c r="H218" s="29">
        <v>36052.93</v>
      </c>
      <c r="I218" s="29">
        <v>21795.37</v>
      </c>
      <c r="J218" s="29">
        <v>64027.02</v>
      </c>
      <c r="K218" s="29">
        <v>75569.679999999993</v>
      </c>
      <c r="L218" s="29">
        <v>17619.72</v>
      </c>
      <c r="M218" s="29">
        <v>30370.87</v>
      </c>
      <c r="N218" s="29">
        <v>42179.4</v>
      </c>
      <c r="O218" s="29">
        <v>18087.36</v>
      </c>
      <c r="P218" s="29">
        <v>16735.349999999999</v>
      </c>
      <c r="Q218" s="29">
        <v>17566.27</v>
      </c>
      <c r="R218" s="28"/>
      <c r="S218" s="28"/>
      <c r="T218" s="28"/>
      <c r="U218" s="29">
        <v>9587.26</v>
      </c>
      <c r="V218" s="29">
        <v>2404.9499999999998</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row>
    <row r="219" spans="1:85" x14ac:dyDescent="0.3">
      <c r="A219" s="24" t="s">
        <v>291</v>
      </c>
      <c r="B219" s="29">
        <v>758892.47</v>
      </c>
      <c r="C219" s="41"/>
      <c r="D219" s="29">
        <v>27970.55</v>
      </c>
      <c r="E219" s="29">
        <v>95085.52</v>
      </c>
      <c r="F219" s="29">
        <v>222699.7</v>
      </c>
      <c r="G219" s="29">
        <v>56635.92</v>
      </c>
      <c r="H219" s="29">
        <v>36104.519999999997</v>
      </c>
      <c r="I219" s="29">
        <v>21751.17</v>
      </c>
      <c r="J219" s="29">
        <v>64712.58</v>
      </c>
      <c r="K219" s="29">
        <v>75745.710000000006</v>
      </c>
      <c r="L219" s="29">
        <v>17771.400000000001</v>
      </c>
      <c r="M219" s="29">
        <v>30775.66</v>
      </c>
      <c r="N219" s="29">
        <v>42602.400000000001</v>
      </c>
      <c r="O219" s="29">
        <v>18148.46</v>
      </c>
      <c r="P219" s="29">
        <v>17073.939999999999</v>
      </c>
      <c r="Q219" s="29">
        <v>17739.509999999998</v>
      </c>
      <c r="R219" s="28"/>
      <c r="S219" s="28"/>
      <c r="T219" s="28"/>
      <c r="U219" s="29">
        <v>9632.42</v>
      </c>
      <c r="V219" s="29">
        <v>2478.1799999999998</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row>
    <row r="220" spans="1:85" x14ac:dyDescent="0.3">
      <c r="A220" s="24" t="s">
        <v>292</v>
      </c>
      <c r="B220" s="29">
        <v>762376.22</v>
      </c>
      <c r="C220" s="41"/>
      <c r="D220" s="29">
        <v>27947.919999999998</v>
      </c>
      <c r="E220" s="29">
        <v>95947.67</v>
      </c>
      <c r="F220" s="29">
        <v>223041.79</v>
      </c>
      <c r="G220" s="29">
        <v>56503.83</v>
      </c>
      <c r="H220" s="29">
        <v>36166.879999999997</v>
      </c>
      <c r="I220" s="29">
        <v>21687.39</v>
      </c>
      <c r="J220" s="29">
        <v>65393</v>
      </c>
      <c r="K220" s="29">
        <v>75841.75</v>
      </c>
      <c r="L220" s="29">
        <v>17939.060000000001</v>
      </c>
      <c r="M220" s="29">
        <v>31174.92</v>
      </c>
      <c r="N220" s="29">
        <v>42959.12</v>
      </c>
      <c r="O220" s="29">
        <v>18177.830000000002</v>
      </c>
      <c r="P220" s="29">
        <v>17443.27</v>
      </c>
      <c r="Q220" s="29">
        <v>17917.150000000001</v>
      </c>
      <c r="R220" s="28"/>
      <c r="S220" s="28"/>
      <c r="T220" s="28"/>
      <c r="U220" s="29">
        <v>9685.25</v>
      </c>
      <c r="V220" s="29">
        <v>2548.9899999999998</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row>
    <row r="221" spans="1:85" x14ac:dyDescent="0.3">
      <c r="A221" s="24" t="s">
        <v>293</v>
      </c>
      <c r="B221" s="29">
        <v>765729.12</v>
      </c>
      <c r="C221" s="41"/>
      <c r="D221" s="29">
        <v>27933.69</v>
      </c>
      <c r="E221" s="29">
        <v>96649.66</v>
      </c>
      <c r="F221" s="29">
        <v>223272.3</v>
      </c>
      <c r="G221" s="29">
        <v>56433.81</v>
      </c>
      <c r="H221" s="29">
        <v>36245.230000000003</v>
      </c>
      <c r="I221" s="29">
        <v>21611.38</v>
      </c>
      <c r="J221" s="29">
        <v>66071.600000000006</v>
      </c>
      <c r="K221" s="29">
        <v>75865.86</v>
      </c>
      <c r="L221" s="29">
        <v>18123.75</v>
      </c>
      <c r="M221" s="29">
        <v>31596.52</v>
      </c>
      <c r="N221" s="29">
        <v>43311.519999999997</v>
      </c>
      <c r="O221" s="29">
        <v>18183.22</v>
      </c>
      <c r="P221" s="29">
        <v>17868.59</v>
      </c>
      <c r="Q221" s="29">
        <v>18137.54</v>
      </c>
      <c r="R221" s="28"/>
      <c r="S221" s="28"/>
      <c r="T221" s="28"/>
      <c r="U221" s="29">
        <v>9754.0300000000007</v>
      </c>
      <c r="V221" s="29">
        <v>2617.84</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row>
    <row r="222" spans="1:85" x14ac:dyDescent="0.3">
      <c r="A222" s="24" t="s">
        <v>294</v>
      </c>
      <c r="B222" s="29">
        <v>768704.93</v>
      </c>
      <c r="C222" s="41"/>
      <c r="D222" s="29">
        <v>27883.98</v>
      </c>
      <c r="E222" s="29">
        <v>97194.31</v>
      </c>
      <c r="F222" s="29">
        <v>223345.38</v>
      </c>
      <c r="G222" s="29">
        <v>56358.58</v>
      </c>
      <c r="H222" s="29">
        <v>36334.410000000003</v>
      </c>
      <c r="I222" s="29">
        <v>21540.42</v>
      </c>
      <c r="J222" s="29">
        <v>66753.210000000006</v>
      </c>
      <c r="K222" s="29">
        <v>75801.72</v>
      </c>
      <c r="L222" s="29">
        <v>18324.41</v>
      </c>
      <c r="M222" s="29">
        <v>31974.46</v>
      </c>
      <c r="N222" s="29">
        <v>43632.62</v>
      </c>
      <c r="O222" s="29">
        <v>18194.349999999999</v>
      </c>
      <c r="P222" s="29">
        <v>18328.88</v>
      </c>
      <c r="Q222" s="29">
        <v>18388.669999999998</v>
      </c>
      <c r="R222" s="28"/>
      <c r="S222" s="28"/>
      <c r="T222" s="28"/>
      <c r="U222" s="29">
        <v>9847.59</v>
      </c>
      <c r="V222" s="29">
        <v>2686.46</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row>
    <row r="223" spans="1:85" x14ac:dyDescent="0.3">
      <c r="A223" s="24" t="s">
        <v>295</v>
      </c>
      <c r="B223" s="29">
        <v>771761.39</v>
      </c>
      <c r="C223" s="41"/>
      <c r="D223" s="29">
        <v>27814.59</v>
      </c>
      <c r="E223" s="29">
        <v>97561.37</v>
      </c>
      <c r="F223" s="29">
        <v>223334.38</v>
      </c>
      <c r="G223" s="29">
        <v>56328.68</v>
      </c>
      <c r="H223" s="29">
        <v>36439.99</v>
      </c>
      <c r="I223" s="29">
        <v>21504.32</v>
      </c>
      <c r="J223" s="29">
        <v>67459.69</v>
      </c>
      <c r="K223" s="29">
        <v>75792.990000000005</v>
      </c>
      <c r="L223" s="29">
        <v>18543.54</v>
      </c>
      <c r="M223" s="29">
        <v>32330.32</v>
      </c>
      <c r="N223" s="29">
        <v>43959.27</v>
      </c>
      <c r="O223" s="29">
        <v>18259.919999999998</v>
      </c>
      <c r="P223" s="29">
        <v>18820.29</v>
      </c>
      <c r="Q223" s="29">
        <v>18692.41</v>
      </c>
      <c r="R223" s="28"/>
      <c r="S223" s="28"/>
      <c r="T223" s="28"/>
      <c r="U223" s="29">
        <v>9977.58</v>
      </c>
      <c r="V223" s="29">
        <v>2757.63</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row>
    <row r="224" spans="1:85" x14ac:dyDescent="0.3">
      <c r="A224" s="24" t="s">
        <v>296</v>
      </c>
      <c r="B224" s="29">
        <v>775131.16</v>
      </c>
      <c r="C224" s="41"/>
      <c r="D224" s="29">
        <v>27730.73</v>
      </c>
      <c r="E224" s="29">
        <v>97765.54</v>
      </c>
      <c r="F224" s="29">
        <v>223290.94</v>
      </c>
      <c r="G224" s="29">
        <v>56295.79</v>
      </c>
      <c r="H224" s="29">
        <v>36557.980000000003</v>
      </c>
      <c r="I224" s="29">
        <v>21535.59</v>
      </c>
      <c r="J224" s="29">
        <v>68217.13</v>
      </c>
      <c r="K224" s="29">
        <v>75869.919999999998</v>
      </c>
      <c r="L224" s="29">
        <v>18783.84</v>
      </c>
      <c r="M224" s="29">
        <v>32690.19</v>
      </c>
      <c r="N224" s="29">
        <v>44329.99</v>
      </c>
      <c r="O224" s="29">
        <v>18427.79</v>
      </c>
      <c r="P224" s="29">
        <v>19335.990000000002</v>
      </c>
      <c r="Q224" s="29">
        <v>19062.63</v>
      </c>
      <c r="R224" s="28"/>
      <c r="S224" s="28"/>
      <c r="T224" s="28"/>
      <c r="U224" s="29">
        <v>10149.209999999999</v>
      </c>
      <c r="V224" s="29">
        <v>2833.07</v>
      </c>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row>
    <row r="225" spans="1:85" x14ac:dyDescent="0.3">
      <c r="A225" s="24" t="s">
        <v>297</v>
      </c>
      <c r="B225" s="29">
        <v>778994.71</v>
      </c>
      <c r="C225" s="41"/>
      <c r="D225" s="29">
        <v>27640.9</v>
      </c>
      <c r="E225" s="29">
        <v>97837.08</v>
      </c>
      <c r="F225" s="29">
        <v>223322.38</v>
      </c>
      <c r="G225" s="29">
        <v>56210.14</v>
      </c>
      <c r="H225" s="29">
        <v>36693.980000000003</v>
      </c>
      <c r="I225" s="29">
        <v>21657.71</v>
      </c>
      <c r="J225" s="29">
        <v>69053.440000000002</v>
      </c>
      <c r="K225" s="29">
        <v>75975.59</v>
      </c>
      <c r="L225" s="29">
        <v>19049.09</v>
      </c>
      <c r="M225" s="29">
        <v>33082.800000000003</v>
      </c>
      <c r="N225" s="29">
        <v>44773.89</v>
      </c>
      <c r="O225" s="29">
        <v>18725.05</v>
      </c>
      <c r="P225" s="29">
        <v>19876.07</v>
      </c>
      <c r="Q225" s="29">
        <v>19500.72</v>
      </c>
      <c r="R225" s="28"/>
      <c r="S225" s="28"/>
      <c r="T225" s="28"/>
      <c r="U225" s="29">
        <v>10360.790000000001</v>
      </c>
      <c r="V225" s="29">
        <v>2911.06</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row>
    <row r="226" spans="1:85" x14ac:dyDescent="0.3">
      <c r="A226" s="24" t="s">
        <v>298</v>
      </c>
      <c r="B226" s="29">
        <v>783339.29</v>
      </c>
      <c r="C226" s="41"/>
      <c r="D226" s="29">
        <v>27559.64</v>
      </c>
      <c r="E226" s="29">
        <v>97837.59</v>
      </c>
      <c r="F226" s="29">
        <v>223352.19</v>
      </c>
      <c r="G226" s="29">
        <v>56052.66</v>
      </c>
      <c r="H226" s="29">
        <v>36835.99</v>
      </c>
      <c r="I226" s="29">
        <v>21878.06</v>
      </c>
      <c r="J226" s="29">
        <v>69982.48</v>
      </c>
      <c r="K226" s="29">
        <v>76122.66</v>
      </c>
      <c r="L226" s="29">
        <v>19338.8</v>
      </c>
      <c r="M226" s="29">
        <v>33531.68</v>
      </c>
      <c r="N226" s="29">
        <v>45301.760000000002</v>
      </c>
      <c r="O226" s="29">
        <v>19156.45</v>
      </c>
      <c r="P226" s="29">
        <v>20440.27</v>
      </c>
      <c r="Q226" s="29">
        <v>19977.509999999998</v>
      </c>
      <c r="R226" s="28"/>
      <c r="S226" s="28"/>
      <c r="T226" s="28"/>
      <c r="U226" s="29">
        <v>10595.06</v>
      </c>
      <c r="V226" s="29">
        <v>2986.39</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row>
    <row r="227" spans="1:85" x14ac:dyDescent="0.3">
      <c r="A227" s="24" t="s">
        <v>299</v>
      </c>
      <c r="B227" s="29">
        <v>788211.64</v>
      </c>
      <c r="C227" s="41"/>
      <c r="D227" s="29">
        <v>27484.13</v>
      </c>
      <c r="E227" s="29">
        <v>97829.39</v>
      </c>
      <c r="F227" s="29">
        <v>223443.07</v>
      </c>
      <c r="G227" s="29">
        <v>55838.080000000002</v>
      </c>
      <c r="H227" s="29">
        <v>36994.44</v>
      </c>
      <c r="I227" s="29">
        <v>22190.48</v>
      </c>
      <c r="J227" s="29">
        <v>71014.850000000006</v>
      </c>
      <c r="K227" s="29">
        <v>76263.3</v>
      </c>
      <c r="L227" s="29">
        <v>19653.310000000001</v>
      </c>
      <c r="M227" s="29">
        <v>34061.949999999997</v>
      </c>
      <c r="N227" s="29">
        <v>45905.72</v>
      </c>
      <c r="O227" s="29">
        <v>19706.71</v>
      </c>
      <c r="P227" s="29">
        <v>21036.07</v>
      </c>
      <c r="Q227" s="29">
        <v>20455.25</v>
      </c>
      <c r="R227" s="28"/>
      <c r="S227" s="28"/>
      <c r="T227" s="28"/>
      <c r="U227" s="29">
        <v>10829.42</v>
      </c>
      <c r="V227" s="29">
        <v>3051.94</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row>
    <row r="228" spans="1:85" x14ac:dyDescent="0.3">
      <c r="A228" s="24" t="s">
        <v>300</v>
      </c>
      <c r="B228" s="29">
        <v>793637.92</v>
      </c>
      <c r="C228" s="41"/>
      <c r="D228" s="29">
        <v>27419.21</v>
      </c>
      <c r="E228" s="29">
        <v>97861.56</v>
      </c>
      <c r="F228" s="29">
        <v>223602.46</v>
      </c>
      <c r="G228" s="29">
        <v>55595.88</v>
      </c>
      <c r="H228" s="29">
        <v>37171.089999999997</v>
      </c>
      <c r="I228" s="29">
        <v>22590.2</v>
      </c>
      <c r="J228" s="29">
        <v>72145.899999999994</v>
      </c>
      <c r="K228" s="29">
        <v>76410.61</v>
      </c>
      <c r="L228" s="29">
        <v>19990.96</v>
      </c>
      <c r="M228" s="29">
        <v>34690.22</v>
      </c>
      <c r="N228" s="29">
        <v>46577.78</v>
      </c>
      <c r="O228" s="29">
        <v>20353.73</v>
      </c>
      <c r="P228" s="29">
        <v>21669.15</v>
      </c>
      <c r="Q228" s="29">
        <v>20899.22</v>
      </c>
      <c r="R228" s="28"/>
      <c r="S228" s="28"/>
      <c r="T228" s="28"/>
      <c r="U228" s="29">
        <v>11042.88</v>
      </c>
      <c r="V228" s="29">
        <v>3101.86</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row>
    <row r="229" spans="1:85" x14ac:dyDescent="0.3">
      <c r="A229" s="24" t="s">
        <v>301</v>
      </c>
      <c r="B229" s="29">
        <v>799547.04</v>
      </c>
      <c r="C229" s="41"/>
      <c r="D229" s="29">
        <v>27358</v>
      </c>
      <c r="E229" s="29">
        <v>97955.07</v>
      </c>
      <c r="F229" s="29">
        <v>223894.59</v>
      </c>
      <c r="G229" s="29">
        <v>55356.24</v>
      </c>
      <c r="H229" s="29">
        <v>37362.99</v>
      </c>
      <c r="I229" s="29">
        <v>23073.39</v>
      </c>
      <c r="J229" s="29">
        <v>73357.81</v>
      </c>
      <c r="K229" s="29">
        <v>76416.179999999993</v>
      </c>
      <c r="L229" s="29">
        <v>20350.98</v>
      </c>
      <c r="M229" s="29">
        <v>35431.300000000003</v>
      </c>
      <c r="N229" s="29">
        <v>47320.99</v>
      </c>
      <c r="O229" s="29">
        <v>21083.68</v>
      </c>
      <c r="P229" s="29">
        <v>22339.91</v>
      </c>
      <c r="Q229" s="29">
        <v>21301.83</v>
      </c>
      <c r="R229" s="28"/>
      <c r="S229" s="28"/>
      <c r="T229" s="28"/>
      <c r="U229" s="29">
        <v>11230.91</v>
      </c>
      <c r="V229" s="29">
        <v>3137.36</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row>
    <row r="230" spans="1:85" x14ac:dyDescent="0.3">
      <c r="A230" s="24" t="s">
        <v>302</v>
      </c>
      <c r="B230" s="29">
        <v>805635.77</v>
      </c>
      <c r="C230" s="41"/>
      <c r="D230" s="29">
        <v>27312.09</v>
      </c>
      <c r="E230" s="29">
        <v>98085.27</v>
      </c>
      <c r="F230" s="29">
        <v>224261.77</v>
      </c>
      <c r="G230" s="29">
        <v>55143.47</v>
      </c>
      <c r="H230" s="29">
        <v>37559.629999999997</v>
      </c>
      <c r="I230" s="29">
        <v>23626.66</v>
      </c>
      <c r="J230" s="29">
        <v>74603.89</v>
      </c>
      <c r="K230" s="29">
        <v>76391.75</v>
      </c>
      <c r="L230" s="29">
        <v>20728.2</v>
      </c>
      <c r="M230" s="29">
        <v>35979.519999999997</v>
      </c>
      <c r="N230" s="29">
        <v>48147.28</v>
      </c>
      <c r="O230" s="29">
        <v>21890.45</v>
      </c>
      <c r="P230" s="29">
        <v>23033.06</v>
      </c>
      <c r="Q230" s="29">
        <v>21672.7</v>
      </c>
      <c r="R230" s="28"/>
      <c r="S230" s="28"/>
      <c r="T230" s="28"/>
      <c r="U230" s="29">
        <v>11397.3</v>
      </c>
      <c r="V230" s="29">
        <v>3166.02</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row>
    <row r="231" spans="1:85" x14ac:dyDescent="0.3">
      <c r="A231" s="24" t="s">
        <v>303</v>
      </c>
      <c r="B231" s="29">
        <v>812274.67</v>
      </c>
      <c r="C231" s="41"/>
      <c r="D231" s="29">
        <v>27273.81</v>
      </c>
      <c r="E231" s="29">
        <v>98238.26</v>
      </c>
      <c r="F231" s="29">
        <v>224759.34</v>
      </c>
      <c r="G231" s="29">
        <v>54979.87</v>
      </c>
      <c r="H231" s="29">
        <v>37747.14</v>
      </c>
      <c r="I231" s="29">
        <v>24235.23</v>
      </c>
      <c r="J231" s="29">
        <v>75827.179999999993</v>
      </c>
      <c r="K231" s="29">
        <v>76381.89</v>
      </c>
      <c r="L231" s="29">
        <v>21118.65</v>
      </c>
      <c r="M231" s="29">
        <v>36634.589999999997</v>
      </c>
      <c r="N231" s="29">
        <v>49074.8</v>
      </c>
      <c r="O231" s="29">
        <v>22775.54</v>
      </c>
      <c r="P231" s="29">
        <v>23724.080000000002</v>
      </c>
      <c r="Q231" s="29">
        <v>22044.560000000001</v>
      </c>
      <c r="R231" s="28"/>
      <c r="S231" s="28"/>
      <c r="T231" s="28"/>
      <c r="U231" s="29">
        <v>11560.78</v>
      </c>
      <c r="V231" s="29">
        <v>3200.39</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row>
    <row r="232" spans="1:85" x14ac:dyDescent="0.3">
      <c r="A232" s="24" t="s">
        <v>304</v>
      </c>
      <c r="B232" s="29">
        <v>819414.84</v>
      </c>
      <c r="C232" s="41"/>
      <c r="D232" s="29">
        <v>27237.45</v>
      </c>
      <c r="E232" s="29">
        <v>98383.84</v>
      </c>
      <c r="F232" s="29">
        <v>225371.03</v>
      </c>
      <c r="G232" s="29">
        <v>54875.48</v>
      </c>
      <c r="H232" s="29">
        <v>37918.410000000003</v>
      </c>
      <c r="I232" s="29">
        <v>24889.13</v>
      </c>
      <c r="J232" s="29">
        <v>76974.009999999995</v>
      </c>
      <c r="K232" s="29">
        <v>76430.22</v>
      </c>
      <c r="L232" s="29">
        <v>21516.99</v>
      </c>
      <c r="M232" s="29">
        <v>37372.47</v>
      </c>
      <c r="N232" s="29">
        <v>50104.55</v>
      </c>
      <c r="O232" s="29">
        <v>23745.54</v>
      </c>
      <c r="P232" s="29">
        <v>24389.69</v>
      </c>
      <c r="Q232" s="29">
        <v>22450.7</v>
      </c>
      <c r="R232" s="28"/>
      <c r="S232" s="28"/>
      <c r="T232" s="28"/>
      <c r="U232" s="29">
        <v>11741.64</v>
      </c>
      <c r="V232" s="29">
        <v>3251.87</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row>
    <row r="233" spans="1:85" x14ac:dyDescent="0.3">
      <c r="A233" s="24" t="s">
        <v>305</v>
      </c>
      <c r="B233" s="29">
        <v>827153.67</v>
      </c>
      <c r="C233" s="41"/>
      <c r="D233" s="29">
        <v>27216.54</v>
      </c>
      <c r="E233" s="29">
        <v>98507.54</v>
      </c>
      <c r="F233" s="29">
        <v>226112.47</v>
      </c>
      <c r="G233" s="29">
        <v>54824.03</v>
      </c>
      <c r="H233" s="29">
        <v>38172.089999999997</v>
      </c>
      <c r="I233" s="29">
        <v>25593.97</v>
      </c>
      <c r="J233" s="29">
        <v>78019.86</v>
      </c>
      <c r="K233" s="29">
        <v>76549.440000000002</v>
      </c>
      <c r="L233" s="29">
        <v>21919.02</v>
      </c>
      <c r="M233" s="29">
        <v>38170.339999999997</v>
      </c>
      <c r="N233" s="29">
        <v>51212.47</v>
      </c>
      <c r="O233" s="29">
        <v>24809.69</v>
      </c>
      <c r="P233" s="29">
        <v>25027.62</v>
      </c>
      <c r="Q233" s="29">
        <v>22908.58</v>
      </c>
      <c r="R233" s="28"/>
      <c r="S233" s="28"/>
      <c r="T233" s="28"/>
      <c r="U233" s="29">
        <v>11958.63</v>
      </c>
      <c r="V233" s="29">
        <v>3324.09</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row>
    <row r="234" spans="1:85" x14ac:dyDescent="0.3">
      <c r="A234" s="24" t="s">
        <v>306</v>
      </c>
      <c r="B234" s="29">
        <v>835377.98</v>
      </c>
      <c r="C234" s="41"/>
      <c r="D234" s="29">
        <v>27202.41</v>
      </c>
      <c r="E234" s="29">
        <v>98635.89</v>
      </c>
      <c r="F234" s="29">
        <v>226989.28</v>
      </c>
      <c r="G234" s="29">
        <v>54682.18</v>
      </c>
      <c r="H234" s="29">
        <v>38353.25</v>
      </c>
      <c r="I234" s="29">
        <v>26354.400000000001</v>
      </c>
      <c r="J234" s="29">
        <v>78948.69</v>
      </c>
      <c r="K234" s="29">
        <v>76724.59</v>
      </c>
      <c r="L234" s="29">
        <v>22315.119999999999</v>
      </c>
      <c r="M234" s="29">
        <v>39259.79</v>
      </c>
      <c r="N234" s="29">
        <v>52345.21</v>
      </c>
      <c r="O234" s="29">
        <v>25978.95</v>
      </c>
      <c r="P234" s="29">
        <v>25644.33</v>
      </c>
      <c r="Q234" s="29">
        <v>23416.16</v>
      </c>
      <c r="R234" s="28"/>
      <c r="S234" s="28"/>
      <c r="T234" s="28"/>
      <c r="U234" s="29">
        <v>12218.62</v>
      </c>
      <c r="V234" s="29">
        <v>3413.41</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row>
    <row r="235" spans="1:85" x14ac:dyDescent="0.3">
      <c r="A235" s="24" t="s">
        <v>307</v>
      </c>
      <c r="B235" s="29">
        <v>843708.05</v>
      </c>
      <c r="C235" s="41"/>
      <c r="D235" s="29">
        <v>27200.84</v>
      </c>
      <c r="E235" s="29">
        <v>98767.360000000001</v>
      </c>
      <c r="F235" s="29">
        <v>227875.08</v>
      </c>
      <c r="G235" s="29">
        <v>54520.56</v>
      </c>
      <c r="H235" s="29">
        <v>38584.339999999997</v>
      </c>
      <c r="I235" s="29">
        <v>27182.21</v>
      </c>
      <c r="J235" s="29">
        <v>79767.55</v>
      </c>
      <c r="K235" s="29">
        <v>76913.72</v>
      </c>
      <c r="L235" s="29">
        <v>22697.59</v>
      </c>
      <c r="M235" s="29">
        <v>40278.17</v>
      </c>
      <c r="N235" s="29">
        <v>53430.05</v>
      </c>
      <c r="O235" s="29">
        <v>27266.44</v>
      </c>
      <c r="P235" s="29">
        <v>26265.11</v>
      </c>
      <c r="Q235" s="29">
        <v>23954.83</v>
      </c>
      <c r="R235" s="28"/>
      <c r="S235" s="28"/>
      <c r="T235" s="28"/>
      <c r="U235" s="29">
        <v>12526.08</v>
      </c>
      <c r="V235" s="29">
        <v>3510.38</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row>
    <row r="236" spans="1:85" x14ac:dyDescent="0.3">
      <c r="A236" s="24" t="s">
        <v>308</v>
      </c>
      <c r="B236" s="29">
        <v>852072.37</v>
      </c>
      <c r="C236" s="41"/>
      <c r="D236" s="29">
        <v>27203.91</v>
      </c>
      <c r="E236" s="29">
        <v>98937.42</v>
      </c>
      <c r="F236" s="29">
        <v>228725.08</v>
      </c>
      <c r="G236" s="29">
        <v>54401.07</v>
      </c>
      <c r="H236" s="29">
        <v>38900.870000000003</v>
      </c>
      <c r="I236" s="29">
        <v>28084.240000000002</v>
      </c>
      <c r="J236" s="29">
        <v>80495.740000000005</v>
      </c>
      <c r="K236" s="29">
        <v>77074.259999999995</v>
      </c>
      <c r="L236" s="29">
        <v>23059.67</v>
      </c>
      <c r="M236" s="29">
        <v>41179.94</v>
      </c>
      <c r="N236" s="29">
        <v>54405.93</v>
      </c>
      <c r="O236" s="29">
        <v>28666.1</v>
      </c>
      <c r="P236" s="29">
        <v>26914.91</v>
      </c>
      <c r="Q236" s="29">
        <v>24497.86</v>
      </c>
      <c r="R236" s="28"/>
      <c r="S236" s="28"/>
      <c r="T236" s="28"/>
      <c r="U236" s="29">
        <v>12877.06</v>
      </c>
      <c r="V236" s="29">
        <v>3604.07</v>
      </c>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row>
    <row r="237" spans="1:85" x14ac:dyDescent="0.3">
      <c r="A237" s="24" t="s">
        <v>309</v>
      </c>
      <c r="B237" s="29">
        <v>860725.53</v>
      </c>
      <c r="C237" s="41"/>
      <c r="D237" s="29">
        <v>27221.38</v>
      </c>
      <c r="E237" s="29">
        <v>99191.03</v>
      </c>
      <c r="F237" s="29">
        <v>229602.67</v>
      </c>
      <c r="G237" s="29">
        <v>54455.25</v>
      </c>
      <c r="H237" s="29">
        <v>39378.15</v>
      </c>
      <c r="I237" s="29">
        <v>29036.55</v>
      </c>
      <c r="J237" s="29">
        <v>81166.2</v>
      </c>
      <c r="K237" s="29">
        <v>77203.06</v>
      </c>
      <c r="L237" s="29">
        <v>23400.81</v>
      </c>
      <c r="M237" s="29">
        <v>41970.15</v>
      </c>
      <c r="N237" s="29">
        <v>55249.32</v>
      </c>
      <c r="O237" s="29">
        <v>30135.27</v>
      </c>
      <c r="P237" s="29">
        <v>27608.92</v>
      </c>
      <c r="Q237" s="29">
        <v>25027.360000000001</v>
      </c>
      <c r="R237" s="28"/>
      <c r="S237" s="28"/>
      <c r="T237" s="28"/>
      <c r="U237" s="29">
        <v>13265</v>
      </c>
      <c r="V237" s="29">
        <v>3688.91</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row>
    <row r="238" spans="1:85" x14ac:dyDescent="0.3">
      <c r="A238" s="24" t="s">
        <v>310</v>
      </c>
      <c r="B238" s="29">
        <v>869296.52</v>
      </c>
      <c r="C238" s="41"/>
      <c r="D238" s="29">
        <v>27239.38</v>
      </c>
      <c r="E238" s="29">
        <v>99578.69</v>
      </c>
      <c r="F238" s="29">
        <v>230458.59</v>
      </c>
      <c r="G238" s="29">
        <v>54519.81</v>
      </c>
      <c r="H238" s="29">
        <v>39914.42</v>
      </c>
      <c r="I238" s="29">
        <v>29976.080000000002</v>
      </c>
      <c r="J238" s="29">
        <v>81821.02</v>
      </c>
      <c r="K238" s="29">
        <v>77307.12</v>
      </c>
      <c r="L238" s="29">
        <v>23720.93</v>
      </c>
      <c r="M238" s="29">
        <v>42684.41</v>
      </c>
      <c r="N238" s="29">
        <v>55970.62</v>
      </c>
      <c r="O238" s="29">
        <v>31593.41</v>
      </c>
      <c r="P238" s="29">
        <v>28342.54</v>
      </c>
      <c r="Q238" s="29">
        <v>25524.89</v>
      </c>
      <c r="R238" s="28"/>
      <c r="S238" s="28"/>
      <c r="T238" s="28"/>
      <c r="U238" s="29">
        <v>13667.11</v>
      </c>
      <c r="V238" s="29">
        <v>3766.13</v>
      </c>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row>
    <row r="239" spans="1:85" x14ac:dyDescent="0.3">
      <c r="A239" s="24" t="s">
        <v>311</v>
      </c>
      <c r="B239" s="29">
        <v>877961.37</v>
      </c>
      <c r="C239" s="41"/>
      <c r="D239" s="29">
        <v>27242.03</v>
      </c>
      <c r="E239" s="29">
        <v>100162.64</v>
      </c>
      <c r="F239" s="29">
        <v>231433.05</v>
      </c>
      <c r="G239" s="29">
        <v>54581.25</v>
      </c>
      <c r="H239" s="29">
        <v>40533.72</v>
      </c>
      <c r="I239" s="29">
        <v>30809.77</v>
      </c>
      <c r="J239" s="29">
        <v>82511.92</v>
      </c>
      <c r="K239" s="29">
        <v>77435.61</v>
      </c>
      <c r="L239" s="29">
        <v>24024.28</v>
      </c>
      <c r="M239" s="29">
        <v>43401.73</v>
      </c>
      <c r="N239" s="29">
        <v>56615.98</v>
      </c>
      <c r="O239" s="29">
        <v>32925.86</v>
      </c>
      <c r="P239" s="29">
        <v>29102.880000000001</v>
      </c>
      <c r="Q239" s="29">
        <v>25980.87</v>
      </c>
      <c r="R239" s="28"/>
      <c r="S239" s="28"/>
      <c r="T239" s="28"/>
      <c r="U239" s="29">
        <v>14056.99</v>
      </c>
      <c r="V239" s="29">
        <v>3841.27</v>
      </c>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row>
    <row r="240" spans="1:85" x14ac:dyDescent="0.3">
      <c r="A240" s="24" t="s">
        <v>312</v>
      </c>
      <c r="B240" s="29">
        <v>886992.75</v>
      </c>
      <c r="C240" s="41"/>
      <c r="D240" s="29">
        <v>27226.95</v>
      </c>
      <c r="E240" s="29">
        <v>100986.12</v>
      </c>
      <c r="F240" s="29">
        <v>232561.61</v>
      </c>
      <c r="G240" s="29">
        <v>54875.64</v>
      </c>
      <c r="H240" s="29">
        <v>41215.870000000003</v>
      </c>
      <c r="I240" s="29">
        <v>31456.3</v>
      </c>
      <c r="J240" s="29">
        <v>83277.440000000002</v>
      </c>
      <c r="K240" s="29">
        <v>77639.33</v>
      </c>
      <c r="L240" s="29">
        <v>24312.639999999999</v>
      </c>
      <c r="M240" s="29">
        <v>44197.55</v>
      </c>
      <c r="N240" s="29">
        <v>57230.04</v>
      </c>
      <c r="O240" s="29">
        <v>34027.050000000003</v>
      </c>
      <c r="P240" s="29">
        <v>29870.75</v>
      </c>
      <c r="Q240" s="29">
        <v>26393.58</v>
      </c>
      <c r="R240" s="28"/>
      <c r="S240" s="28"/>
      <c r="T240" s="28"/>
      <c r="U240" s="29">
        <v>14406.74</v>
      </c>
      <c r="V240" s="29">
        <v>3919.9</v>
      </c>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row>
    <row r="241" spans="1:85" x14ac:dyDescent="0.3">
      <c r="A241" s="24" t="s">
        <v>313</v>
      </c>
      <c r="B241" s="29">
        <v>896374.55</v>
      </c>
      <c r="C241" s="41"/>
      <c r="D241" s="29">
        <v>27179.78</v>
      </c>
      <c r="E241" s="29">
        <v>102053.71</v>
      </c>
      <c r="F241" s="29">
        <v>233861.99</v>
      </c>
      <c r="G241" s="29">
        <v>55424.480000000003</v>
      </c>
      <c r="H241" s="29">
        <v>41937.42</v>
      </c>
      <c r="I241" s="29">
        <v>31884.99</v>
      </c>
      <c r="J241" s="29">
        <v>84123.9</v>
      </c>
      <c r="K241" s="29">
        <v>77941.37</v>
      </c>
      <c r="L241" s="29">
        <v>24587.66</v>
      </c>
      <c r="M241" s="29">
        <v>45110.44</v>
      </c>
      <c r="N241" s="29">
        <v>57827.5</v>
      </c>
      <c r="O241" s="29">
        <v>34844.199999999997</v>
      </c>
      <c r="P241" s="29">
        <v>30630.080000000002</v>
      </c>
      <c r="Q241" s="29">
        <v>26770.080000000002</v>
      </c>
      <c r="R241" s="28"/>
      <c r="S241" s="28"/>
      <c r="T241" s="28"/>
      <c r="U241" s="29">
        <v>14704.46</v>
      </c>
      <c r="V241" s="29">
        <v>4003.71</v>
      </c>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row>
    <row r="242" spans="1:85" x14ac:dyDescent="0.3">
      <c r="A242" s="24" t="s">
        <v>314</v>
      </c>
      <c r="B242" s="29">
        <v>905628.07</v>
      </c>
      <c r="C242" s="41"/>
      <c r="D242" s="29">
        <v>27111.22</v>
      </c>
      <c r="E242" s="29">
        <v>103311.58</v>
      </c>
      <c r="F242" s="29">
        <v>235105.58</v>
      </c>
      <c r="G242" s="29">
        <v>56170.43</v>
      </c>
      <c r="H242" s="29">
        <v>42677.98</v>
      </c>
      <c r="I242" s="29">
        <v>32107.84</v>
      </c>
      <c r="J242" s="29">
        <v>84999.59</v>
      </c>
      <c r="K242" s="29">
        <v>78337.320000000007</v>
      </c>
      <c r="L242" s="29">
        <v>24847.33</v>
      </c>
      <c r="M242" s="29">
        <v>46108.71</v>
      </c>
      <c r="N242" s="29">
        <v>58387.9</v>
      </c>
      <c r="O242" s="29">
        <v>35383.67</v>
      </c>
      <c r="P242" s="29">
        <v>31355.83</v>
      </c>
      <c r="Q242" s="29">
        <v>27108.37</v>
      </c>
      <c r="R242" s="28"/>
      <c r="S242" s="28"/>
      <c r="T242" s="28"/>
      <c r="U242" s="29">
        <v>14945.95</v>
      </c>
      <c r="V242" s="29">
        <v>4090.24</v>
      </c>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row>
    <row r="243" spans="1:85" x14ac:dyDescent="0.3">
      <c r="A243" s="24" t="s">
        <v>315</v>
      </c>
      <c r="B243" s="29">
        <v>914318.56</v>
      </c>
      <c r="C243" s="41"/>
      <c r="D243" s="29">
        <v>27026.77</v>
      </c>
      <c r="E243" s="29">
        <v>104683.08</v>
      </c>
      <c r="F243" s="29">
        <v>236149.91</v>
      </c>
      <c r="G243" s="29">
        <v>57003.15</v>
      </c>
      <c r="H243" s="29">
        <v>43429.08</v>
      </c>
      <c r="I243" s="29">
        <v>32190.15</v>
      </c>
      <c r="J243" s="29">
        <v>85825.19</v>
      </c>
      <c r="K243" s="29">
        <v>78801.81</v>
      </c>
      <c r="L243" s="29">
        <v>25097.38</v>
      </c>
      <c r="M243" s="29">
        <v>47132.75</v>
      </c>
      <c r="N243" s="29">
        <v>58856.11</v>
      </c>
      <c r="O243" s="29">
        <v>35714.550000000003</v>
      </c>
      <c r="P243" s="29">
        <v>32023.67</v>
      </c>
      <c r="Q243" s="29">
        <v>27406.28</v>
      </c>
      <c r="R243" s="28"/>
      <c r="S243" s="28"/>
      <c r="T243" s="28"/>
      <c r="U243" s="29">
        <v>15145.27</v>
      </c>
      <c r="V243" s="29">
        <v>4175.25</v>
      </c>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row>
    <row r="244" spans="1:85" x14ac:dyDescent="0.3">
      <c r="A244" s="24" t="s">
        <v>316</v>
      </c>
      <c r="B244" s="29">
        <v>922092.76</v>
      </c>
      <c r="C244" s="41"/>
      <c r="D244" s="29">
        <v>26968.21</v>
      </c>
      <c r="E244" s="29">
        <v>106059</v>
      </c>
      <c r="F244" s="29">
        <v>236845.29</v>
      </c>
      <c r="G244" s="29">
        <v>57871.46</v>
      </c>
      <c r="H244" s="29">
        <v>44187.89</v>
      </c>
      <c r="I244" s="29">
        <v>32212.41</v>
      </c>
      <c r="J244" s="29">
        <v>86525.3</v>
      </c>
      <c r="K244" s="29">
        <v>79302.03</v>
      </c>
      <c r="L244" s="29">
        <v>25344.14</v>
      </c>
      <c r="M244" s="29">
        <v>48103.09</v>
      </c>
      <c r="N244" s="29">
        <v>59177.96</v>
      </c>
      <c r="O244" s="29">
        <v>35925.75</v>
      </c>
      <c r="P244" s="29">
        <v>32612.29</v>
      </c>
      <c r="Q244" s="29">
        <v>27665.85</v>
      </c>
      <c r="R244" s="28"/>
      <c r="S244" s="28"/>
      <c r="T244" s="28"/>
      <c r="U244" s="29">
        <v>15318.11</v>
      </c>
      <c r="V244" s="29">
        <v>4253.46</v>
      </c>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row>
    <row r="245" spans="1:85" x14ac:dyDescent="0.3">
      <c r="A245" s="24" t="s">
        <v>317</v>
      </c>
      <c r="B245" s="29">
        <v>928896.42</v>
      </c>
      <c r="C245" s="41"/>
      <c r="D245" s="29">
        <v>26946.720000000001</v>
      </c>
      <c r="E245" s="29">
        <v>107367.42</v>
      </c>
      <c r="F245" s="29">
        <v>237151.72</v>
      </c>
      <c r="G245" s="29">
        <v>58581.2</v>
      </c>
      <c r="H245" s="29">
        <v>44961.67</v>
      </c>
      <c r="I245" s="29">
        <v>32262.59</v>
      </c>
      <c r="J245" s="29">
        <v>87082.36</v>
      </c>
      <c r="K245" s="29">
        <v>79828.95</v>
      </c>
      <c r="L245" s="29">
        <v>25591.5</v>
      </c>
      <c r="M245" s="29">
        <v>48977.22</v>
      </c>
      <c r="N245" s="29">
        <v>59414.02</v>
      </c>
      <c r="O245" s="29">
        <v>36079.68</v>
      </c>
      <c r="P245" s="29">
        <v>33210.74</v>
      </c>
      <c r="Q245" s="29">
        <v>27906.76</v>
      </c>
      <c r="R245" s="28"/>
      <c r="S245" s="28"/>
      <c r="T245" s="28"/>
      <c r="U245" s="29">
        <v>15475.1</v>
      </c>
      <c r="V245" s="29">
        <v>4321.09</v>
      </c>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row>
    <row r="246" spans="1:85" x14ac:dyDescent="0.3">
      <c r="A246" s="24" t="s">
        <v>318</v>
      </c>
      <c r="B246" s="29">
        <v>934649.45</v>
      </c>
      <c r="C246" s="41"/>
      <c r="D246" s="29">
        <v>26971.119999999999</v>
      </c>
      <c r="E246" s="29">
        <v>108564.97</v>
      </c>
      <c r="F246" s="29">
        <v>237138.03</v>
      </c>
      <c r="G246" s="29">
        <v>59180.11</v>
      </c>
      <c r="H246" s="29">
        <v>45753.64</v>
      </c>
      <c r="I246" s="29">
        <v>32317.22</v>
      </c>
      <c r="J246" s="29">
        <v>87523.56</v>
      </c>
      <c r="K246" s="29">
        <v>80363.820000000007</v>
      </c>
      <c r="L246" s="29">
        <v>25831.73</v>
      </c>
      <c r="M246" s="29">
        <v>49740.31</v>
      </c>
      <c r="N246" s="29">
        <v>59473.42</v>
      </c>
      <c r="O246" s="29">
        <v>36205.17</v>
      </c>
      <c r="P246" s="29">
        <v>33700.410000000003</v>
      </c>
      <c r="Q246" s="29">
        <v>28142.77</v>
      </c>
      <c r="R246" s="28"/>
      <c r="S246" s="28"/>
      <c r="T246" s="28"/>
      <c r="U246" s="29">
        <v>15618.29</v>
      </c>
      <c r="V246" s="29">
        <v>4376.0200000000004</v>
      </c>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row>
    <row r="247" spans="1:85" x14ac:dyDescent="0.3">
      <c r="A247" s="24" t="s">
        <v>319</v>
      </c>
      <c r="B247" s="29">
        <v>939684.13</v>
      </c>
      <c r="C247" s="41"/>
      <c r="D247" s="29">
        <v>27039.77</v>
      </c>
      <c r="E247" s="29">
        <v>109643.16</v>
      </c>
      <c r="F247" s="29">
        <v>236907.59</v>
      </c>
      <c r="G247" s="29">
        <v>59705.919999999998</v>
      </c>
      <c r="H247" s="29">
        <v>46572.55</v>
      </c>
      <c r="I247" s="29">
        <v>32404.2</v>
      </c>
      <c r="J247" s="29">
        <v>87941.04</v>
      </c>
      <c r="K247" s="29">
        <v>80912.91</v>
      </c>
      <c r="L247" s="29">
        <v>26051.21</v>
      </c>
      <c r="M247" s="29">
        <v>50412.5</v>
      </c>
      <c r="N247" s="29">
        <v>59442.17</v>
      </c>
      <c r="O247" s="29">
        <v>36298.01</v>
      </c>
      <c r="P247" s="29">
        <v>34031.21</v>
      </c>
      <c r="Q247" s="29">
        <v>28374.81</v>
      </c>
      <c r="R247" s="28"/>
      <c r="S247" s="28"/>
      <c r="T247" s="28"/>
      <c r="U247" s="29">
        <v>15770.43</v>
      </c>
      <c r="V247" s="29">
        <v>4419.9799999999996</v>
      </c>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row>
    <row r="248" spans="1:85" x14ac:dyDescent="0.3">
      <c r="A248" s="24" t="s">
        <v>320</v>
      </c>
      <c r="B248" s="29">
        <v>944459.55</v>
      </c>
      <c r="C248" s="41"/>
      <c r="D248" s="29">
        <v>27121.42</v>
      </c>
      <c r="E248" s="29">
        <v>110608.88</v>
      </c>
      <c r="F248" s="29">
        <v>236646.73</v>
      </c>
      <c r="G248" s="29">
        <v>60203.38</v>
      </c>
      <c r="H248" s="29">
        <v>47423.23</v>
      </c>
      <c r="I248" s="29">
        <v>32511.22</v>
      </c>
      <c r="J248" s="29">
        <v>88426.39</v>
      </c>
      <c r="K248" s="29">
        <v>81488.710000000006</v>
      </c>
      <c r="L248" s="29">
        <v>26230.81</v>
      </c>
      <c r="M248" s="29">
        <v>51023.41</v>
      </c>
      <c r="N248" s="29">
        <v>59377.96</v>
      </c>
      <c r="O248" s="29">
        <v>36345.71</v>
      </c>
      <c r="P248" s="29">
        <v>34317.71</v>
      </c>
      <c r="Q248" s="29">
        <v>28594.09</v>
      </c>
      <c r="R248" s="28"/>
      <c r="S248" s="28"/>
      <c r="T248" s="28"/>
      <c r="U248" s="29">
        <v>15918.63</v>
      </c>
      <c r="V248" s="29">
        <v>4457.3599999999997</v>
      </c>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row>
    <row r="249" spans="1:85" x14ac:dyDescent="0.3">
      <c r="A249" s="24" t="s">
        <v>321</v>
      </c>
      <c r="B249" s="29">
        <v>949264.53</v>
      </c>
      <c r="C249" s="41"/>
      <c r="D249" s="29">
        <v>27211.79</v>
      </c>
      <c r="E249" s="29">
        <v>111458.22</v>
      </c>
      <c r="F249" s="29">
        <v>236411.92</v>
      </c>
      <c r="G249" s="29">
        <v>60700.83</v>
      </c>
      <c r="H249" s="29">
        <v>48312.19</v>
      </c>
      <c r="I249" s="29">
        <v>32629.66</v>
      </c>
      <c r="J249" s="29">
        <v>89019.45</v>
      </c>
      <c r="K249" s="29">
        <v>82105.23</v>
      </c>
      <c r="L249" s="29">
        <v>26354.66</v>
      </c>
      <c r="M249" s="29">
        <v>51625.17</v>
      </c>
      <c r="N249" s="29">
        <v>59331.34</v>
      </c>
      <c r="O249" s="29">
        <v>36357.25</v>
      </c>
      <c r="P249" s="29">
        <v>34616.589999999997</v>
      </c>
      <c r="Q249" s="29">
        <v>28810.78</v>
      </c>
      <c r="R249" s="28"/>
      <c r="S249" s="28"/>
      <c r="T249" s="28"/>
      <c r="U249" s="29">
        <v>16053.64</v>
      </c>
      <c r="V249" s="29">
        <v>4492.9399999999996</v>
      </c>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row>
    <row r="250" spans="1:85" x14ac:dyDescent="0.3">
      <c r="A250" s="24" t="s">
        <v>322</v>
      </c>
      <c r="B250" s="29">
        <v>954263.41</v>
      </c>
      <c r="C250" s="41"/>
      <c r="D250" s="29">
        <v>27300.85</v>
      </c>
      <c r="E250" s="29">
        <v>112174.22</v>
      </c>
      <c r="F250" s="29">
        <v>236364.58</v>
      </c>
      <c r="G250" s="29">
        <v>61188.2</v>
      </c>
      <c r="H250" s="29">
        <v>49209.39</v>
      </c>
      <c r="I250" s="29">
        <v>32752.41</v>
      </c>
      <c r="J250" s="29">
        <v>89688.83</v>
      </c>
      <c r="K250" s="29">
        <v>82771.63</v>
      </c>
      <c r="L250" s="29">
        <v>26411.11</v>
      </c>
      <c r="M250" s="29">
        <v>52257.27</v>
      </c>
      <c r="N250" s="29">
        <v>59305.26</v>
      </c>
      <c r="O250" s="29">
        <v>36366.81</v>
      </c>
      <c r="P250" s="29">
        <v>34942.78</v>
      </c>
      <c r="Q250" s="29">
        <v>29034.38</v>
      </c>
      <c r="R250" s="28"/>
      <c r="S250" s="28"/>
      <c r="T250" s="28"/>
      <c r="U250" s="29">
        <v>16179.74</v>
      </c>
      <c r="V250" s="29">
        <v>4531.01</v>
      </c>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row>
    <row r="251" spans="1:85" x14ac:dyDescent="0.3">
      <c r="A251" s="24" t="s">
        <v>323</v>
      </c>
      <c r="B251" s="29">
        <v>959170.79</v>
      </c>
      <c r="C251" s="41"/>
      <c r="D251" s="29">
        <v>27416.45</v>
      </c>
      <c r="E251" s="29">
        <v>112727.9</v>
      </c>
      <c r="F251" s="29">
        <v>236350.99</v>
      </c>
      <c r="G251" s="29">
        <v>61642.77</v>
      </c>
      <c r="H251" s="29">
        <v>50091.45</v>
      </c>
      <c r="I251" s="29">
        <v>32884.339999999997</v>
      </c>
      <c r="J251" s="29">
        <v>90359.46</v>
      </c>
      <c r="K251" s="29">
        <v>83506.33</v>
      </c>
      <c r="L251" s="29">
        <v>26401.95</v>
      </c>
      <c r="M251" s="29">
        <v>52971.49</v>
      </c>
      <c r="N251" s="29">
        <v>59307.14</v>
      </c>
      <c r="O251" s="29">
        <v>36431.43</v>
      </c>
      <c r="P251" s="29">
        <v>35126.910000000003</v>
      </c>
      <c r="Q251" s="29">
        <v>29266.36</v>
      </c>
      <c r="R251" s="28"/>
      <c r="S251" s="28"/>
      <c r="T251" s="28"/>
      <c r="U251" s="29">
        <v>16308.51</v>
      </c>
      <c r="V251" s="29">
        <v>4576.76</v>
      </c>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row>
    <row r="252" spans="1:85" x14ac:dyDescent="0.3">
      <c r="A252" s="24" t="s">
        <v>324</v>
      </c>
      <c r="B252" s="29">
        <v>963992.99</v>
      </c>
      <c r="C252" s="41"/>
      <c r="D252" s="29">
        <v>27572.49</v>
      </c>
      <c r="E252" s="29">
        <v>113099.2</v>
      </c>
      <c r="F252" s="29">
        <v>236308.15</v>
      </c>
      <c r="G252" s="29">
        <v>62036.81</v>
      </c>
      <c r="H252" s="29">
        <v>50937.53</v>
      </c>
      <c r="I252" s="29">
        <v>33029.199999999997</v>
      </c>
      <c r="J252" s="29">
        <v>90960.3</v>
      </c>
      <c r="K252" s="29">
        <v>84311.07</v>
      </c>
      <c r="L252" s="29">
        <v>26343.67</v>
      </c>
      <c r="M252" s="29">
        <v>53794.1</v>
      </c>
      <c r="N252" s="29">
        <v>59319.68</v>
      </c>
      <c r="O252" s="29">
        <v>36595.18</v>
      </c>
      <c r="P252" s="29">
        <v>35272.32</v>
      </c>
      <c r="Q252" s="29">
        <v>29518.73</v>
      </c>
      <c r="R252" s="28"/>
      <c r="S252" s="28"/>
      <c r="T252" s="28"/>
      <c r="U252" s="29">
        <v>16442.599999999999</v>
      </c>
      <c r="V252" s="29">
        <v>4632.8599999999997</v>
      </c>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row>
    <row r="253" spans="1:85" x14ac:dyDescent="0.3">
      <c r="A253" s="24" t="s">
        <v>325</v>
      </c>
      <c r="B253" s="29">
        <v>968758.18</v>
      </c>
      <c r="C253" s="41"/>
      <c r="D253" s="29">
        <v>27772.720000000001</v>
      </c>
      <c r="E253" s="29">
        <v>113299.55</v>
      </c>
      <c r="F253" s="29">
        <v>236263.78</v>
      </c>
      <c r="G253" s="29">
        <v>62360.72</v>
      </c>
      <c r="H253" s="29">
        <v>51738.93</v>
      </c>
      <c r="I253" s="29">
        <v>33186.79</v>
      </c>
      <c r="J253" s="29">
        <v>91482.98</v>
      </c>
      <c r="K253" s="29">
        <v>85170.21</v>
      </c>
      <c r="L253" s="29">
        <v>26271.52</v>
      </c>
      <c r="M253" s="29">
        <v>54727.839999999997</v>
      </c>
      <c r="N253" s="29">
        <v>59332.11</v>
      </c>
      <c r="O253" s="29">
        <v>36855.99</v>
      </c>
      <c r="P253" s="29">
        <v>35372.18</v>
      </c>
      <c r="Q253" s="29">
        <v>29796.880000000001</v>
      </c>
      <c r="R253" s="28"/>
      <c r="S253" s="28"/>
      <c r="T253" s="28"/>
      <c r="U253" s="29">
        <v>16588.61</v>
      </c>
      <c r="V253" s="29">
        <v>4697.91</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row>
    <row r="254" spans="1:85" x14ac:dyDescent="0.3">
      <c r="A254" s="24" t="s">
        <v>326</v>
      </c>
      <c r="B254" s="29">
        <v>973323.24</v>
      </c>
      <c r="C254" s="41"/>
      <c r="D254" s="29">
        <v>28011.53</v>
      </c>
      <c r="E254" s="29">
        <v>113375.6</v>
      </c>
      <c r="F254" s="29">
        <v>236118.17</v>
      </c>
      <c r="G254" s="29">
        <v>62615.89</v>
      </c>
      <c r="H254" s="29">
        <v>52501.67</v>
      </c>
      <c r="I254" s="29">
        <v>33338.57</v>
      </c>
      <c r="J254" s="29">
        <v>91963.97</v>
      </c>
      <c r="K254" s="29">
        <v>86038.24</v>
      </c>
      <c r="L254" s="29">
        <v>26233.45</v>
      </c>
      <c r="M254" s="29">
        <v>55733.52</v>
      </c>
      <c r="N254" s="29">
        <v>59345.04</v>
      </c>
      <c r="O254" s="29">
        <v>37164.839999999997</v>
      </c>
      <c r="P254" s="29">
        <v>35421.519999999997</v>
      </c>
      <c r="Q254" s="29">
        <v>30087.39</v>
      </c>
      <c r="R254" s="28"/>
      <c r="S254" s="28"/>
      <c r="T254" s="28"/>
      <c r="U254" s="29">
        <v>16748.099999999999</v>
      </c>
      <c r="V254" s="29">
        <v>4765.1400000000003</v>
      </c>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row>
    <row r="255" spans="1:85" x14ac:dyDescent="0.3">
      <c r="A255" s="24" t="s">
        <v>327</v>
      </c>
      <c r="B255" s="29">
        <v>977921.82</v>
      </c>
      <c r="C255" s="41"/>
      <c r="D255" s="29">
        <v>28237.47</v>
      </c>
      <c r="E255" s="29">
        <v>113405.47</v>
      </c>
      <c r="F255" s="29">
        <v>236055.59</v>
      </c>
      <c r="G255" s="29">
        <v>62786.21</v>
      </c>
      <c r="H255" s="29">
        <v>53245.72</v>
      </c>
      <c r="I255" s="29">
        <v>33484.050000000003</v>
      </c>
      <c r="J255" s="29">
        <v>92494.13</v>
      </c>
      <c r="K255" s="29">
        <v>86847.93</v>
      </c>
      <c r="L255" s="29">
        <v>26291.8</v>
      </c>
      <c r="M255" s="29">
        <v>56761.43</v>
      </c>
      <c r="N255" s="29">
        <v>59367.08</v>
      </c>
      <c r="O255" s="29">
        <v>37433.99</v>
      </c>
      <c r="P255" s="29">
        <v>35508.160000000003</v>
      </c>
      <c r="Q255" s="29">
        <v>30373.67</v>
      </c>
      <c r="R255" s="28"/>
      <c r="S255" s="28"/>
      <c r="T255" s="28"/>
      <c r="U255" s="29">
        <v>16925.11</v>
      </c>
      <c r="V255" s="29">
        <v>4824.03</v>
      </c>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row>
    <row r="256" spans="1:85" x14ac:dyDescent="0.3">
      <c r="A256" s="24" t="s">
        <v>328</v>
      </c>
      <c r="B256" s="29">
        <v>982520.22</v>
      </c>
      <c r="C256" s="41"/>
      <c r="D256" s="29">
        <v>28412.61</v>
      </c>
      <c r="E256" s="29">
        <v>113459.89</v>
      </c>
      <c r="F256" s="29">
        <v>236135.04000000001</v>
      </c>
      <c r="G256" s="29">
        <v>62874.91</v>
      </c>
      <c r="H256" s="29">
        <v>53994.92</v>
      </c>
      <c r="I256" s="29">
        <v>33582.65</v>
      </c>
      <c r="J256" s="29">
        <v>93154.59</v>
      </c>
      <c r="K256" s="29">
        <v>87532.35</v>
      </c>
      <c r="L256" s="29">
        <v>26496.34</v>
      </c>
      <c r="M256" s="29">
        <v>57771.77</v>
      </c>
      <c r="N256" s="29">
        <v>59410.84</v>
      </c>
      <c r="O256" s="29">
        <v>37586.160000000003</v>
      </c>
      <c r="P256" s="29">
        <v>35580.39</v>
      </c>
      <c r="Q256" s="29">
        <v>30642.76</v>
      </c>
      <c r="R256" s="28"/>
      <c r="S256" s="28"/>
      <c r="T256" s="28"/>
      <c r="U256" s="29">
        <v>17121.5</v>
      </c>
      <c r="V256" s="29">
        <v>4867.1899999999996</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row>
    <row r="257" spans="1:85" x14ac:dyDescent="0.3">
      <c r="A257" s="24" t="s">
        <v>329</v>
      </c>
      <c r="B257" s="29">
        <v>987220.36</v>
      </c>
      <c r="C257" s="41"/>
      <c r="D257" s="29">
        <v>28515.360000000001</v>
      </c>
      <c r="E257" s="29">
        <v>113580.58</v>
      </c>
      <c r="F257" s="29">
        <v>236440.01</v>
      </c>
      <c r="G257" s="29">
        <v>62891.96</v>
      </c>
      <c r="H257" s="29">
        <v>54772.67</v>
      </c>
      <c r="I257" s="29">
        <v>33617.21</v>
      </c>
      <c r="J257" s="29">
        <v>93975.67</v>
      </c>
      <c r="K257" s="29">
        <v>88055.12</v>
      </c>
      <c r="L257" s="29">
        <v>26861.13</v>
      </c>
      <c r="M257" s="29">
        <v>58774.12</v>
      </c>
      <c r="N257" s="29">
        <v>59477.43</v>
      </c>
      <c r="O257" s="29">
        <v>37602.21</v>
      </c>
      <c r="P257" s="29">
        <v>35604.39</v>
      </c>
      <c r="Q257" s="29">
        <v>30902.83</v>
      </c>
      <c r="R257" s="28"/>
      <c r="S257" s="28"/>
      <c r="T257" s="28"/>
      <c r="U257" s="29">
        <v>17340.88</v>
      </c>
      <c r="V257" s="29">
        <v>4895.04</v>
      </c>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row>
    <row r="258" spans="1:85" x14ac:dyDescent="0.3">
      <c r="A258" s="24" t="s">
        <v>330</v>
      </c>
      <c r="B258" s="29">
        <v>992046.52</v>
      </c>
      <c r="C258" s="41"/>
      <c r="D258" s="29">
        <v>28568.29</v>
      </c>
      <c r="E258" s="29">
        <v>113776.7</v>
      </c>
      <c r="F258" s="29">
        <v>236924.87</v>
      </c>
      <c r="G258" s="29">
        <v>62834.720000000001</v>
      </c>
      <c r="H258" s="29">
        <v>55589.279999999999</v>
      </c>
      <c r="I258" s="29">
        <v>33597.410000000003</v>
      </c>
      <c r="J258" s="29">
        <v>94915.69</v>
      </c>
      <c r="K258" s="29">
        <v>88416.37</v>
      </c>
      <c r="L258" s="29">
        <v>27359.759999999998</v>
      </c>
      <c r="M258" s="29">
        <v>59785.84</v>
      </c>
      <c r="N258" s="29">
        <v>59553.67</v>
      </c>
      <c r="O258" s="29">
        <v>37524.11</v>
      </c>
      <c r="P258" s="29">
        <v>35602.39</v>
      </c>
      <c r="Q258" s="29">
        <v>31171.01</v>
      </c>
      <c r="R258" s="28"/>
      <c r="S258" s="28"/>
      <c r="T258" s="28"/>
      <c r="U258" s="29">
        <v>17573.55</v>
      </c>
      <c r="V258" s="29">
        <v>4915.13</v>
      </c>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row>
    <row r="259" spans="1:85" x14ac:dyDescent="0.3">
      <c r="A259" s="24" t="s">
        <v>331</v>
      </c>
      <c r="B259" s="29">
        <v>997156.84</v>
      </c>
      <c r="C259" s="41"/>
      <c r="D259" s="29">
        <v>28597.759999999998</v>
      </c>
      <c r="E259" s="29">
        <v>114032.8</v>
      </c>
      <c r="F259" s="29">
        <v>237507.31</v>
      </c>
      <c r="G259" s="29">
        <v>62695.91</v>
      </c>
      <c r="H259" s="29">
        <v>56455.39</v>
      </c>
      <c r="I259" s="29">
        <v>33566.050000000003</v>
      </c>
      <c r="J259" s="29">
        <v>95891.35</v>
      </c>
      <c r="K259" s="29">
        <v>88636.72</v>
      </c>
      <c r="L259" s="29">
        <v>27928.44</v>
      </c>
      <c r="M259" s="29">
        <v>60893.45</v>
      </c>
      <c r="N259" s="29">
        <v>59621.77</v>
      </c>
      <c r="O259" s="29">
        <v>37452.160000000003</v>
      </c>
      <c r="P259" s="29">
        <v>35663.760000000002</v>
      </c>
      <c r="Q259" s="29">
        <v>31480.5</v>
      </c>
      <c r="R259" s="28"/>
      <c r="S259" s="28"/>
      <c r="T259" s="28"/>
      <c r="U259" s="29">
        <v>17813.55</v>
      </c>
      <c r="V259" s="29">
        <v>4943.59</v>
      </c>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row>
    <row r="260" spans="1:85" x14ac:dyDescent="0.3">
      <c r="A260" s="24" t="s">
        <v>332</v>
      </c>
      <c r="B260" s="29">
        <v>1002684.79</v>
      </c>
      <c r="C260" s="41"/>
      <c r="D260" s="29">
        <v>28630.54</v>
      </c>
      <c r="E260" s="29">
        <v>114312.87</v>
      </c>
      <c r="F260" s="29">
        <v>238105.83</v>
      </c>
      <c r="G260" s="29">
        <v>62472.38</v>
      </c>
      <c r="H260" s="29">
        <v>57384.160000000003</v>
      </c>
      <c r="I260" s="29">
        <v>33558.25</v>
      </c>
      <c r="J260" s="29">
        <v>96824.66</v>
      </c>
      <c r="K260" s="29">
        <v>88789.62</v>
      </c>
      <c r="L260" s="29">
        <v>28500.47</v>
      </c>
      <c r="M260" s="29">
        <v>62179.17</v>
      </c>
      <c r="N260" s="29">
        <v>59663.95</v>
      </c>
      <c r="O260" s="29">
        <v>37483.879999999997</v>
      </c>
      <c r="P260" s="29">
        <v>35826.36</v>
      </c>
      <c r="Q260" s="29">
        <v>31857.98</v>
      </c>
      <c r="R260" s="28"/>
      <c r="S260" s="28"/>
      <c r="T260" s="28"/>
      <c r="U260" s="29">
        <v>18060.28</v>
      </c>
      <c r="V260" s="29">
        <v>4996.22</v>
      </c>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row>
    <row r="261" spans="1:85" x14ac:dyDescent="0.3">
      <c r="A261" s="24" t="s">
        <v>333</v>
      </c>
      <c r="B261" s="29">
        <v>1008771.95</v>
      </c>
      <c r="C261" s="41"/>
      <c r="D261" s="29">
        <v>28699.09</v>
      </c>
      <c r="E261" s="29">
        <v>114585.28</v>
      </c>
      <c r="F261" s="29">
        <v>238684.13</v>
      </c>
      <c r="G261" s="29">
        <v>62180.14</v>
      </c>
      <c r="H261" s="29">
        <v>58412.959999999999</v>
      </c>
      <c r="I261" s="29">
        <v>33595.9</v>
      </c>
      <c r="J261" s="29">
        <v>97691.16</v>
      </c>
      <c r="K261" s="29">
        <v>88953.66</v>
      </c>
      <c r="L261" s="29">
        <v>29041.46</v>
      </c>
      <c r="M261" s="29">
        <v>63664.71</v>
      </c>
      <c r="N261" s="29">
        <v>59677.279999999999</v>
      </c>
      <c r="O261" s="29">
        <v>37654.769999999997</v>
      </c>
      <c r="P261" s="29">
        <v>36105.46</v>
      </c>
      <c r="Q261" s="29">
        <v>32303.58</v>
      </c>
      <c r="R261" s="28"/>
      <c r="S261" s="28"/>
      <c r="T261" s="28"/>
      <c r="U261" s="29">
        <v>18317.21</v>
      </c>
      <c r="V261" s="29">
        <v>5080.6099999999997</v>
      </c>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row>
    <row r="262" spans="1:85" x14ac:dyDescent="0.3">
      <c r="A262" s="24" t="s">
        <v>334</v>
      </c>
      <c r="B262" s="29">
        <v>1015462.8</v>
      </c>
      <c r="C262" s="41"/>
      <c r="D262" s="29">
        <v>28788.31</v>
      </c>
      <c r="E262" s="29">
        <v>114819.83</v>
      </c>
      <c r="F262" s="29">
        <v>239337.77</v>
      </c>
      <c r="G262" s="29">
        <v>61825.81</v>
      </c>
      <c r="H262" s="29">
        <v>59535.15</v>
      </c>
      <c r="I262" s="29">
        <v>33688.910000000003</v>
      </c>
      <c r="J262" s="29">
        <v>98512.320000000007</v>
      </c>
      <c r="K262" s="29">
        <v>89193.85</v>
      </c>
      <c r="L262" s="29">
        <v>29547.29</v>
      </c>
      <c r="M262" s="29">
        <v>65310</v>
      </c>
      <c r="N262" s="29">
        <v>59676.75</v>
      </c>
      <c r="O262" s="29">
        <v>37933.360000000001</v>
      </c>
      <c r="P262" s="29">
        <v>36495.300000000003</v>
      </c>
      <c r="Q262" s="29">
        <v>32784.07</v>
      </c>
      <c r="R262" s="28"/>
      <c r="S262" s="28"/>
      <c r="T262" s="28"/>
      <c r="U262" s="29">
        <v>18588.46</v>
      </c>
      <c r="V262" s="29">
        <v>5195.1000000000004</v>
      </c>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row>
    <row r="263" spans="1:85" x14ac:dyDescent="0.3">
      <c r="A263" s="24" t="s">
        <v>335</v>
      </c>
      <c r="B263" s="29">
        <v>1022917.35</v>
      </c>
      <c r="C263" s="41"/>
      <c r="D263" s="29">
        <v>28903.08</v>
      </c>
      <c r="E263" s="29">
        <v>114996.68</v>
      </c>
      <c r="F263" s="29">
        <v>240077.15</v>
      </c>
      <c r="G263" s="29">
        <v>61478.239999999998</v>
      </c>
      <c r="H263" s="29">
        <v>60774.41</v>
      </c>
      <c r="I263" s="29">
        <v>33834.339999999997</v>
      </c>
      <c r="J263" s="29">
        <v>99393.16</v>
      </c>
      <c r="K263" s="29">
        <v>89578.18</v>
      </c>
      <c r="L263" s="29">
        <v>30058.98</v>
      </c>
      <c r="M263" s="29">
        <v>67074.86</v>
      </c>
      <c r="N263" s="29">
        <v>59696.160000000003</v>
      </c>
      <c r="O263" s="29">
        <v>38227.839999999997</v>
      </c>
      <c r="P263" s="29">
        <v>36993.1</v>
      </c>
      <c r="Q263" s="29">
        <v>33251.94</v>
      </c>
      <c r="R263" s="28"/>
      <c r="S263" s="28"/>
      <c r="T263" s="28"/>
      <c r="U263" s="29">
        <v>18901.099999999999</v>
      </c>
      <c r="V263" s="29">
        <v>5331.2</v>
      </c>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row>
    <row r="264" spans="1:85" x14ac:dyDescent="0.3">
      <c r="A264" s="24" t="s">
        <v>336</v>
      </c>
      <c r="B264" s="29">
        <v>1031136.09</v>
      </c>
      <c r="C264" s="41"/>
      <c r="D264" s="29">
        <v>29013.45</v>
      </c>
      <c r="E264" s="29">
        <v>115109.12</v>
      </c>
      <c r="F264" s="29">
        <v>240960.85</v>
      </c>
      <c r="G264" s="29">
        <v>61176.56</v>
      </c>
      <c r="H264" s="29">
        <v>62139.63</v>
      </c>
      <c r="I264" s="29">
        <v>34020.39</v>
      </c>
      <c r="J264" s="29">
        <v>100423.03</v>
      </c>
      <c r="K264" s="29">
        <v>90158.91</v>
      </c>
      <c r="L264" s="29">
        <v>30615.77</v>
      </c>
      <c r="M264" s="29">
        <v>68874.13</v>
      </c>
      <c r="N264" s="29">
        <v>59775.01</v>
      </c>
      <c r="O264" s="29">
        <v>38437.120000000003</v>
      </c>
      <c r="P264" s="29">
        <v>37561.870000000003</v>
      </c>
      <c r="Q264" s="29">
        <v>33660.04</v>
      </c>
      <c r="R264" s="28"/>
      <c r="S264" s="28"/>
      <c r="T264" s="28"/>
      <c r="U264" s="29">
        <v>19267.55</v>
      </c>
      <c r="V264" s="29">
        <v>5477.27</v>
      </c>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row>
    <row r="265" spans="1:85" x14ac:dyDescent="0.3">
      <c r="A265" s="24" t="s">
        <v>337</v>
      </c>
      <c r="B265" s="29">
        <v>1038451.1</v>
      </c>
      <c r="C265" s="41"/>
      <c r="D265" s="29">
        <v>29319.85</v>
      </c>
      <c r="E265" s="29">
        <v>115654.49</v>
      </c>
      <c r="F265" s="29">
        <v>240440.64</v>
      </c>
      <c r="G265" s="29">
        <v>60880.63</v>
      </c>
      <c r="H265" s="29">
        <v>63813.88</v>
      </c>
      <c r="I265" s="29">
        <v>33914.46</v>
      </c>
      <c r="J265" s="29">
        <v>101562.81</v>
      </c>
      <c r="K265" s="29">
        <v>92082.3</v>
      </c>
      <c r="L265" s="29">
        <v>31740.5</v>
      </c>
      <c r="M265" s="29">
        <v>69880.679999999993</v>
      </c>
      <c r="N265" s="29">
        <v>60168.800000000003</v>
      </c>
      <c r="O265" s="29">
        <v>38110.32</v>
      </c>
      <c r="P265" s="29">
        <v>37405.14</v>
      </c>
      <c r="Q265" s="29">
        <v>34135.64</v>
      </c>
      <c r="R265" s="28"/>
      <c r="S265" s="28"/>
      <c r="T265" s="28"/>
      <c r="U265" s="29">
        <v>19207.23</v>
      </c>
      <c r="V265" s="29">
        <v>5484.1</v>
      </c>
      <c r="W265" s="28"/>
      <c r="X265" s="29">
        <v>28478.68</v>
      </c>
      <c r="Y265" s="29">
        <v>759.69</v>
      </c>
      <c r="Z265" s="29">
        <v>81.48</v>
      </c>
      <c r="AA265" s="29">
        <v>115654.49</v>
      </c>
      <c r="AB265" s="29">
        <v>29753.49</v>
      </c>
      <c r="AC265" s="29">
        <v>7593.25</v>
      </c>
      <c r="AD265" s="29">
        <v>2542.1799999999998</v>
      </c>
      <c r="AE265" s="29">
        <v>5472.13</v>
      </c>
      <c r="AF265" s="29">
        <v>6919.46</v>
      </c>
      <c r="AG265" s="29">
        <v>6082.24</v>
      </c>
      <c r="AH265" s="29">
        <v>34978.559999999998</v>
      </c>
      <c r="AI265" s="29">
        <v>13236.57</v>
      </c>
      <c r="AJ265" s="29">
        <v>10562.15</v>
      </c>
      <c r="AK265" s="29">
        <v>6802.38</v>
      </c>
      <c r="AL265" s="29">
        <v>19545.25</v>
      </c>
      <c r="AM265" s="29">
        <v>10616.47</v>
      </c>
      <c r="AN265" s="29">
        <v>17129.509999999998</v>
      </c>
      <c r="AO265" s="29">
        <v>5803.63</v>
      </c>
      <c r="AP265" s="29">
        <v>14432.42</v>
      </c>
      <c r="AQ265" s="29">
        <v>27916.82</v>
      </c>
      <c r="AR265" s="29">
        <v>11183.85</v>
      </c>
      <c r="AS265" s="29">
        <v>4821.7700000000004</v>
      </c>
      <c r="AT265" s="29">
        <v>5048.51</v>
      </c>
      <c r="AU265" s="29">
        <v>60880.63</v>
      </c>
      <c r="AV265" s="29">
        <v>36319.25</v>
      </c>
      <c r="AW265" s="29">
        <v>27494.63</v>
      </c>
      <c r="AX265" s="29">
        <v>33914.46</v>
      </c>
      <c r="AY265" s="29">
        <v>6979.43</v>
      </c>
      <c r="AZ265" s="29">
        <v>28809.7</v>
      </c>
      <c r="BA265" s="29">
        <v>65773.679999999993</v>
      </c>
      <c r="BB265" s="29">
        <v>53552.23</v>
      </c>
      <c r="BC265" s="29">
        <v>11161.92</v>
      </c>
      <c r="BD265" s="29">
        <v>12214.35</v>
      </c>
      <c r="BE265" s="29">
        <v>14925.82</v>
      </c>
      <c r="BF265" s="28"/>
      <c r="BG265" s="29">
        <v>31740.5</v>
      </c>
      <c r="BH265" s="29">
        <v>11565.05</v>
      </c>
      <c r="BI265" s="29">
        <v>17111.849999999999</v>
      </c>
      <c r="BJ265" s="29">
        <v>31599.72</v>
      </c>
      <c r="BK265" s="29">
        <v>9604.07</v>
      </c>
      <c r="BL265" s="29">
        <v>25220.23</v>
      </c>
      <c r="BM265" s="29">
        <v>32716.17</v>
      </c>
      <c r="BN265" s="29">
        <v>2232.4</v>
      </c>
      <c r="BO265" s="29">
        <v>38110.32</v>
      </c>
      <c r="BP265" s="29">
        <v>5929.92</v>
      </c>
      <c r="BQ265" s="29">
        <v>5934.25</v>
      </c>
      <c r="BR265" s="29">
        <v>21844.09</v>
      </c>
      <c r="BS265" s="29">
        <v>1793.61</v>
      </c>
      <c r="BT265" s="29">
        <v>1903.27</v>
      </c>
      <c r="BU265" s="29">
        <v>14642.84</v>
      </c>
      <c r="BV265" s="29">
        <v>2451.9</v>
      </c>
      <c r="BW265" s="29">
        <v>3749.52</v>
      </c>
      <c r="BX265" s="29">
        <v>13291.38</v>
      </c>
      <c r="BY265" s="28"/>
      <c r="BZ265" s="28"/>
      <c r="CA265" s="28"/>
      <c r="CB265" s="28"/>
      <c r="CC265" s="29">
        <v>16390.009999999998</v>
      </c>
      <c r="CD265" s="29">
        <v>2817.22</v>
      </c>
      <c r="CE265" s="29">
        <v>1607.93</v>
      </c>
      <c r="CF265" s="29">
        <v>889.11</v>
      </c>
      <c r="CG265" s="29">
        <v>2987.06</v>
      </c>
    </row>
    <row r="266" spans="1:85" x14ac:dyDescent="0.3">
      <c r="A266" s="24" t="s">
        <v>338</v>
      </c>
      <c r="B266" s="29">
        <v>1045924.28</v>
      </c>
      <c r="C266" s="41"/>
      <c r="D266" s="29">
        <v>29570.18</v>
      </c>
      <c r="E266" s="29">
        <v>116195.55</v>
      </c>
      <c r="F266" s="29">
        <v>240641.87</v>
      </c>
      <c r="G266" s="29">
        <v>60484.46</v>
      </c>
      <c r="H266" s="29">
        <v>65104.55</v>
      </c>
      <c r="I266" s="29">
        <v>34085.21</v>
      </c>
      <c r="J266" s="29">
        <v>102629.17</v>
      </c>
      <c r="K266" s="29">
        <v>93587.31</v>
      </c>
      <c r="L266" s="29">
        <v>32935.5</v>
      </c>
      <c r="M266" s="29">
        <v>70463.399999999994</v>
      </c>
      <c r="N266" s="29">
        <v>60683.88</v>
      </c>
      <c r="O266" s="29">
        <v>38006.68</v>
      </c>
      <c r="P266" s="29">
        <v>37286.36</v>
      </c>
      <c r="Q266" s="29">
        <v>34752.339999999997</v>
      </c>
      <c r="R266" s="28"/>
      <c r="S266" s="28"/>
      <c r="T266" s="28"/>
      <c r="U266" s="29">
        <v>19201.39</v>
      </c>
      <c r="V266" s="29">
        <v>5494.44</v>
      </c>
      <c r="W266" s="28"/>
      <c r="X266" s="29">
        <v>28725.919999999998</v>
      </c>
      <c r="Y266" s="29">
        <v>746.57</v>
      </c>
      <c r="Z266" s="29">
        <v>97.7</v>
      </c>
      <c r="AA266" s="29">
        <v>116195.55</v>
      </c>
      <c r="AB266" s="29">
        <v>29788.58</v>
      </c>
      <c r="AC266" s="29">
        <v>7526.18</v>
      </c>
      <c r="AD266" s="29">
        <v>2570.7199999999998</v>
      </c>
      <c r="AE266" s="29">
        <v>5550.71</v>
      </c>
      <c r="AF266" s="29">
        <v>6899.32</v>
      </c>
      <c r="AG266" s="29">
        <v>5996.5</v>
      </c>
      <c r="AH266" s="29">
        <v>34670.730000000003</v>
      </c>
      <c r="AI266" s="29">
        <v>13156.63</v>
      </c>
      <c r="AJ266" s="29">
        <v>10585.68</v>
      </c>
      <c r="AK266" s="29">
        <v>6765.83</v>
      </c>
      <c r="AL266" s="29">
        <v>19501.099999999999</v>
      </c>
      <c r="AM266" s="29">
        <v>10781.63</v>
      </c>
      <c r="AN266" s="29">
        <v>17116.009999999998</v>
      </c>
      <c r="AO266" s="29">
        <v>5855.35</v>
      </c>
      <c r="AP266" s="29">
        <v>14544.01</v>
      </c>
      <c r="AQ266" s="29">
        <v>28179.8</v>
      </c>
      <c r="AR266" s="29">
        <v>11212.82</v>
      </c>
      <c r="AS266" s="29">
        <v>4785.6899999999996</v>
      </c>
      <c r="AT266" s="29">
        <v>5154.58</v>
      </c>
      <c r="AU266" s="29">
        <v>60484.46</v>
      </c>
      <c r="AV266" s="29">
        <v>36912.32</v>
      </c>
      <c r="AW266" s="29">
        <v>28192.23</v>
      </c>
      <c r="AX266" s="29">
        <v>34085.21</v>
      </c>
      <c r="AY266" s="29">
        <v>7112.48</v>
      </c>
      <c r="AZ266" s="29">
        <v>29091.79</v>
      </c>
      <c r="BA266" s="29">
        <v>66424.899999999994</v>
      </c>
      <c r="BB266" s="29">
        <v>53617.56</v>
      </c>
      <c r="BC266" s="29">
        <v>10982.42</v>
      </c>
      <c r="BD266" s="29">
        <v>13309.83</v>
      </c>
      <c r="BE266" s="29">
        <v>15380.22</v>
      </c>
      <c r="BF266" s="28"/>
      <c r="BG266" s="29">
        <v>32935.5</v>
      </c>
      <c r="BH266" s="29">
        <v>11469.92</v>
      </c>
      <c r="BI266" s="29">
        <v>17408.36</v>
      </c>
      <c r="BJ266" s="29">
        <v>31920.799999999999</v>
      </c>
      <c r="BK266" s="29">
        <v>9664.32</v>
      </c>
      <c r="BL266" s="29">
        <v>25358.080000000002</v>
      </c>
      <c r="BM266" s="29">
        <v>32976.33</v>
      </c>
      <c r="BN266" s="29">
        <v>2349.4699999999998</v>
      </c>
      <c r="BO266" s="29">
        <v>38006.68</v>
      </c>
      <c r="BP266" s="29">
        <v>6054.63</v>
      </c>
      <c r="BQ266" s="29">
        <v>5965.11</v>
      </c>
      <c r="BR266" s="29">
        <v>21625.31</v>
      </c>
      <c r="BS266" s="29">
        <v>1797.34</v>
      </c>
      <c r="BT266" s="29">
        <v>1843.97</v>
      </c>
      <c r="BU266" s="29">
        <v>14996.41</v>
      </c>
      <c r="BV266" s="29">
        <v>2466.63</v>
      </c>
      <c r="BW266" s="29">
        <v>3912.77</v>
      </c>
      <c r="BX266" s="29">
        <v>13376.52</v>
      </c>
      <c r="BY266" s="28"/>
      <c r="BZ266" s="28"/>
      <c r="CA266" s="28"/>
      <c r="CB266" s="28"/>
      <c r="CC266" s="29">
        <v>16341.2</v>
      </c>
      <c r="CD266" s="29">
        <v>2860.19</v>
      </c>
      <c r="CE266" s="29">
        <v>1608.28</v>
      </c>
      <c r="CF266" s="29">
        <v>910.83</v>
      </c>
      <c r="CG266" s="29">
        <v>2975.33</v>
      </c>
    </row>
    <row r="267" spans="1:85" x14ac:dyDescent="0.3">
      <c r="A267" s="24" t="s">
        <v>339</v>
      </c>
      <c r="B267" s="29">
        <v>1054335.72</v>
      </c>
      <c r="C267" s="41"/>
      <c r="D267" s="29">
        <v>29716.240000000002</v>
      </c>
      <c r="E267" s="29">
        <v>116959.31</v>
      </c>
      <c r="F267" s="29">
        <v>241008.95</v>
      </c>
      <c r="G267" s="29">
        <v>60459.23</v>
      </c>
      <c r="H267" s="29">
        <v>66580.789999999994</v>
      </c>
      <c r="I267" s="29">
        <v>34429.79</v>
      </c>
      <c r="J267" s="29">
        <v>103994.72</v>
      </c>
      <c r="K267" s="29">
        <v>93829.51</v>
      </c>
      <c r="L267" s="29">
        <v>33983.32</v>
      </c>
      <c r="M267" s="29">
        <v>71237.39</v>
      </c>
      <c r="N267" s="29">
        <v>61281.15</v>
      </c>
      <c r="O267" s="29">
        <v>38114.589999999997</v>
      </c>
      <c r="P267" s="29">
        <v>37569.589999999997</v>
      </c>
      <c r="Q267" s="29">
        <v>35340.230000000003</v>
      </c>
      <c r="R267" s="28"/>
      <c r="S267" s="28"/>
      <c r="T267" s="28"/>
      <c r="U267" s="29">
        <v>19274.32</v>
      </c>
      <c r="V267" s="29">
        <v>5578.96</v>
      </c>
      <c r="W267" s="28"/>
      <c r="X267" s="29">
        <v>28868.81</v>
      </c>
      <c r="Y267" s="29">
        <v>733.84</v>
      </c>
      <c r="Z267" s="29">
        <v>113.59</v>
      </c>
      <c r="AA267" s="29">
        <v>116959.31</v>
      </c>
      <c r="AB267" s="29">
        <v>29878.6</v>
      </c>
      <c r="AC267" s="29">
        <v>7445.07</v>
      </c>
      <c r="AD267" s="29">
        <v>2570.6999999999998</v>
      </c>
      <c r="AE267" s="29">
        <v>5638.77</v>
      </c>
      <c r="AF267" s="29">
        <v>6901</v>
      </c>
      <c r="AG267" s="29">
        <v>5925.64</v>
      </c>
      <c r="AH267" s="29">
        <v>34365.42</v>
      </c>
      <c r="AI267" s="29">
        <v>13073.76</v>
      </c>
      <c r="AJ267" s="29">
        <v>10616.59</v>
      </c>
      <c r="AK267" s="29">
        <v>6742.56</v>
      </c>
      <c r="AL267" s="29">
        <v>19459.52</v>
      </c>
      <c r="AM267" s="29">
        <v>11023.54</v>
      </c>
      <c r="AN267" s="29">
        <v>17102.689999999999</v>
      </c>
      <c r="AO267" s="29">
        <v>5925.18</v>
      </c>
      <c r="AP267" s="29">
        <v>14619.55</v>
      </c>
      <c r="AQ267" s="29">
        <v>28471.15</v>
      </c>
      <c r="AR267" s="29">
        <v>11239.35</v>
      </c>
      <c r="AS267" s="29">
        <v>4759.6000000000004</v>
      </c>
      <c r="AT267" s="29">
        <v>5250.26</v>
      </c>
      <c r="AU267" s="29">
        <v>60459.23</v>
      </c>
      <c r="AV267" s="29">
        <v>37497.42</v>
      </c>
      <c r="AW267" s="29">
        <v>29083.360000000001</v>
      </c>
      <c r="AX267" s="29">
        <v>34429.79</v>
      </c>
      <c r="AY267" s="29">
        <v>7351.61</v>
      </c>
      <c r="AZ267" s="29">
        <v>29380.85</v>
      </c>
      <c r="BA267" s="29">
        <v>67262.259999999995</v>
      </c>
      <c r="BB267" s="29">
        <v>53434.18</v>
      </c>
      <c r="BC267" s="29">
        <v>10785.59</v>
      </c>
      <c r="BD267" s="29">
        <v>13532.5</v>
      </c>
      <c r="BE267" s="29">
        <v>15702.19</v>
      </c>
      <c r="BF267" s="28"/>
      <c r="BG267" s="29">
        <v>33983.32</v>
      </c>
      <c r="BH267" s="29">
        <v>11410.24</v>
      </c>
      <c r="BI267" s="29">
        <v>17739.88</v>
      </c>
      <c r="BJ267" s="29">
        <v>32203.32</v>
      </c>
      <c r="BK267" s="29">
        <v>9883.9599999999991</v>
      </c>
      <c r="BL267" s="29">
        <v>25585.58</v>
      </c>
      <c r="BM267" s="29">
        <v>33224.199999999997</v>
      </c>
      <c r="BN267" s="29">
        <v>2471.37</v>
      </c>
      <c r="BO267" s="29">
        <v>38114.589999999997</v>
      </c>
      <c r="BP267" s="29">
        <v>6527.87</v>
      </c>
      <c r="BQ267" s="29">
        <v>6007.16</v>
      </c>
      <c r="BR267" s="29">
        <v>21420.3</v>
      </c>
      <c r="BS267" s="29">
        <v>1830.54</v>
      </c>
      <c r="BT267" s="29">
        <v>1783.72</v>
      </c>
      <c r="BU267" s="29">
        <v>15348.26</v>
      </c>
      <c r="BV267" s="29">
        <v>2475.16</v>
      </c>
      <c r="BW267" s="29">
        <v>4017.23</v>
      </c>
      <c r="BX267" s="29">
        <v>13499.58</v>
      </c>
      <c r="BY267" s="28"/>
      <c r="BZ267" s="28"/>
      <c r="CA267" s="28"/>
      <c r="CB267" s="28"/>
      <c r="CC267" s="29">
        <v>16350.61</v>
      </c>
      <c r="CD267" s="29">
        <v>2923.71</v>
      </c>
      <c r="CE267" s="29">
        <v>1604.94</v>
      </c>
      <c r="CF267" s="29">
        <v>940.81</v>
      </c>
      <c r="CG267" s="29">
        <v>3033.21</v>
      </c>
    </row>
    <row r="268" spans="1:85" x14ac:dyDescent="0.3">
      <c r="A268" s="24" t="s">
        <v>340</v>
      </c>
      <c r="B268" s="29">
        <v>1065455.3600000001</v>
      </c>
      <c r="C268" s="41"/>
      <c r="D268" s="29">
        <v>29673.46</v>
      </c>
      <c r="E268" s="29">
        <v>118061.91</v>
      </c>
      <c r="F268" s="29">
        <v>242219.28</v>
      </c>
      <c r="G268" s="29">
        <v>60678.64</v>
      </c>
      <c r="H268" s="29">
        <v>68141.210000000006</v>
      </c>
      <c r="I268" s="29">
        <v>34504.480000000003</v>
      </c>
      <c r="J268" s="29">
        <v>105630.39</v>
      </c>
      <c r="K268" s="29">
        <v>94656.77</v>
      </c>
      <c r="L268" s="29">
        <v>35591.26</v>
      </c>
      <c r="M268" s="29">
        <v>72088.3</v>
      </c>
      <c r="N268" s="29">
        <v>62407.93</v>
      </c>
      <c r="O268" s="29">
        <v>38070.870000000003</v>
      </c>
      <c r="P268" s="29">
        <v>37795.660000000003</v>
      </c>
      <c r="Q268" s="29">
        <v>35754</v>
      </c>
      <c r="R268" s="28"/>
      <c r="S268" s="28"/>
      <c r="T268" s="28"/>
      <c r="U268" s="29">
        <v>19281.900000000001</v>
      </c>
      <c r="V268" s="29">
        <v>5729</v>
      </c>
      <c r="W268" s="28"/>
      <c r="X268" s="29">
        <v>28822.89</v>
      </c>
      <c r="Y268" s="29">
        <v>721.31</v>
      </c>
      <c r="Z268" s="29">
        <v>129.25</v>
      </c>
      <c r="AA268" s="29">
        <v>118061.91</v>
      </c>
      <c r="AB268" s="29">
        <v>30070.35</v>
      </c>
      <c r="AC268" s="29">
        <v>7409.55</v>
      </c>
      <c r="AD268" s="29">
        <v>2590.2800000000002</v>
      </c>
      <c r="AE268" s="29">
        <v>5723.25</v>
      </c>
      <c r="AF268" s="29">
        <v>6890.02</v>
      </c>
      <c r="AG268" s="29">
        <v>5883.71</v>
      </c>
      <c r="AH268" s="29">
        <v>34246.1</v>
      </c>
      <c r="AI268" s="29">
        <v>13032.64</v>
      </c>
      <c r="AJ268" s="29">
        <v>10775.95</v>
      </c>
      <c r="AK268" s="29">
        <v>6752.34</v>
      </c>
      <c r="AL268" s="29">
        <v>19443.77</v>
      </c>
      <c r="AM268" s="29">
        <v>11217.5</v>
      </c>
      <c r="AN268" s="29">
        <v>17150.669999999998</v>
      </c>
      <c r="AO268" s="29">
        <v>6015.97</v>
      </c>
      <c r="AP268" s="29">
        <v>14688.57</v>
      </c>
      <c r="AQ268" s="29">
        <v>28913.02</v>
      </c>
      <c r="AR268" s="29">
        <v>11299.96</v>
      </c>
      <c r="AS268" s="29">
        <v>4751.0600000000004</v>
      </c>
      <c r="AT268" s="29">
        <v>5364.57</v>
      </c>
      <c r="AU268" s="29">
        <v>60678.64</v>
      </c>
      <c r="AV268" s="29">
        <v>38365.730000000003</v>
      </c>
      <c r="AW268" s="29">
        <v>29775.48</v>
      </c>
      <c r="AX268" s="29">
        <v>34504.480000000003</v>
      </c>
      <c r="AY268" s="29">
        <v>7511.9</v>
      </c>
      <c r="AZ268" s="29">
        <v>29745.43</v>
      </c>
      <c r="BA268" s="29">
        <v>68373.06</v>
      </c>
      <c r="BB268" s="29">
        <v>53394.59</v>
      </c>
      <c r="BC268" s="29">
        <v>10596.81</v>
      </c>
      <c r="BD268" s="29">
        <v>13929.65</v>
      </c>
      <c r="BE268" s="29">
        <v>16283.79</v>
      </c>
      <c r="BF268" s="28"/>
      <c r="BG268" s="29">
        <v>35591.26</v>
      </c>
      <c r="BH268" s="29">
        <v>11324.93</v>
      </c>
      <c r="BI268" s="29">
        <v>18021.87</v>
      </c>
      <c r="BJ268" s="29">
        <v>32681.96</v>
      </c>
      <c r="BK268" s="29">
        <v>10059.540000000001</v>
      </c>
      <c r="BL268" s="29">
        <v>25884.06</v>
      </c>
      <c r="BM268" s="29">
        <v>33935.980000000003</v>
      </c>
      <c r="BN268" s="29">
        <v>2587.9</v>
      </c>
      <c r="BO268" s="29">
        <v>38070.870000000003</v>
      </c>
      <c r="BP268" s="29">
        <v>6922.19</v>
      </c>
      <c r="BQ268" s="29">
        <v>6077.24</v>
      </c>
      <c r="BR268" s="29">
        <v>21232.21</v>
      </c>
      <c r="BS268" s="29">
        <v>1857.61</v>
      </c>
      <c r="BT268" s="29">
        <v>1706.41</v>
      </c>
      <c r="BU268" s="29">
        <v>15482</v>
      </c>
      <c r="BV268" s="29">
        <v>2488.4899999999998</v>
      </c>
      <c r="BW268" s="29">
        <v>4181.13</v>
      </c>
      <c r="BX268" s="29">
        <v>13602.39</v>
      </c>
      <c r="BY268" s="28"/>
      <c r="BZ268" s="28"/>
      <c r="CA268" s="28"/>
      <c r="CB268" s="28"/>
      <c r="CC268" s="29">
        <v>16298.6</v>
      </c>
      <c r="CD268" s="29">
        <v>2983.3</v>
      </c>
      <c r="CE268" s="29">
        <v>1618.07</v>
      </c>
      <c r="CF268" s="29">
        <v>976.25</v>
      </c>
      <c r="CG268" s="29">
        <v>3134.69</v>
      </c>
    </row>
    <row r="269" spans="1:85" x14ac:dyDescent="0.3">
      <c r="A269" s="24" t="s">
        <v>341</v>
      </c>
      <c r="B269" s="29">
        <v>1076599.99</v>
      </c>
      <c r="C269" s="41"/>
      <c r="D269" s="29">
        <v>29833.3</v>
      </c>
      <c r="E269" s="29">
        <v>119115.43</v>
      </c>
      <c r="F269" s="29">
        <v>242406.45</v>
      </c>
      <c r="G269" s="29">
        <v>61053.23</v>
      </c>
      <c r="H269" s="29">
        <v>69755.360000000001</v>
      </c>
      <c r="I269" s="29">
        <v>34706.85</v>
      </c>
      <c r="J269" s="29">
        <v>107050.54</v>
      </c>
      <c r="K269" s="29">
        <v>97374.73</v>
      </c>
      <c r="L269" s="29">
        <v>36369.620000000003</v>
      </c>
      <c r="M269" s="29">
        <v>72714.7</v>
      </c>
      <c r="N269" s="29">
        <v>63319.76</v>
      </c>
      <c r="O269" s="29">
        <v>38079.54</v>
      </c>
      <c r="P269" s="29">
        <v>37724.480000000003</v>
      </c>
      <c r="Q269" s="29">
        <v>36775.08</v>
      </c>
      <c r="R269" s="28"/>
      <c r="S269" s="28"/>
      <c r="T269" s="28"/>
      <c r="U269" s="29">
        <v>19204.740000000002</v>
      </c>
      <c r="V269" s="29">
        <v>5755.66</v>
      </c>
      <c r="W269" s="28"/>
      <c r="X269" s="29">
        <v>28980.98</v>
      </c>
      <c r="Y269" s="29">
        <v>708.25</v>
      </c>
      <c r="Z269" s="29">
        <v>144.08000000000001</v>
      </c>
      <c r="AA269" s="29">
        <v>119115.43</v>
      </c>
      <c r="AB269" s="29">
        <v>30193.06</v>
      </c>
      <c r="AC269" s="29">
        <v>7336.85</v>
      </c>
      <c r="AD269" s="29">
        <v>2585.8000000000002</v>
      </c>
      <c r="AE269" s="29">
        <v>5769.73</v>
      </c>
      <c r="AF269" s="29">
        <v>6871.75</v>
      </c>
      <c r="AG269" s="29">
        <v>5824.51</v>
      </c>
      <c r="AH269" s="29">
        <v>33977.24</v>
      </c>
      <c r="AI269" s="29">
        <v>12953.49</v>
      </c>
      <c r="AJ269" s="29">
        <v>10800.57</v>
      </c>
      <c r="AK269" s="29">
        <v>6750.5</v>
      </c>
      <c r="AL269" s="29">
        <v>19409.14</v>
      </c>
      <c r="AM269" s="29">
        <v>11314.51</v>
      </c>
      <c r="AN269" s="29">
        <v>17164.96</v>
      </c>
      <c r="AO269" s="29">
        <v>6123.3</v>
      </c>
      <c r="AP269" s="29">
        <v>14708.17</v>
      </c>
      <c r="AQ269" s="29">
        <v>29064.29</v>
      </c>
      <c r="AR269" s="29">
        <v>11343.68</v>
      </c>
      <c r="AS269" s="29">
        <v>4757.58</v>
      </c>
      <c r="AT269" s="29">
        <v>5457.33</v>
      </c>
      <c r="AU269" s="29">
        <v>61053.23</v>
      </c>
      <c r="AV269" s="29">
        <v>39190.400000000001</v>
      </c>
      <c r="AW269" s="29">
        <v>30564.959999999999</v>
      </c>
      <c r="AX269" s="29">
        <v>34706.85</v>
      </c>
      <c r="AY269" s="29">
        <v>7697.92</v>
      </c>
      <c r="AZ269" s="29">
        <v>30115.95</v>
      </c>
      <c r="BA269" s="29">
        <v>69236.67</v>
      </c>
      <c r="BB269" s="29">
        <v>53914.68</v>
      </c>
      <c r="BC269" s="29">
        <v>10399.049999999999</v>
      </c>
      <c r="BD269" s="29">
        <v>15178.76</v>
      </c>
      <c r="BE269" s="29">
        <v>17338.57</v>
      </c>
      <c r="BF269" s="28"/>
      <c r="BG269" s="29">
        <v>36369.620000000003</v>
      </c>
      <c r="BH269" s="29">
        <v>11219.63</v>
      </c>
      <c r="BI269" s="29">
        <v>18245.189999999999</v>
      </c>
      <c r="BJ269" s="29">
        <v>33055.160000000003</v>
      </c>
      <c r="BK269" s="29">
        <v>10194.719999999999</v>
      </c>
      <c r="BL269" s="29">
        <v>26143.200000000001</v>
      </c>
      <c r="BM269" s="29">
        <v>34505.31</v>
      </c>
      <c r="BN269" s="29">
        <v>2671.24</v>
      </c>
      <c r="BO269" s="29">
        <v>38079.54</v>
      </c>
      <c r="BP269" s="29">
        <v>7065.74</v>
      </c>
      <c r="BQ269" s="29">
        <v>6168.1</v>
      </c>
      <c r="BR269" s="29">
        <v>21014.959999999999</v>
      </c>
      <c r="BS269" s="29">
        <v>1864.57</v>
      </c>
      <c r="BT269" s="29">
        <v>1611.1</v>
      </c>
      <c r="BU269" s="29">
        <v>16093.55</v>
      </c>
      <c r="BV269" s="29">
        <v>2503.69</v>
      </c>
      <c r="BW269" s="29">
        <v>4429.6400000000003</v>
      </c>
      <c r="BX269" s="29">
        <v>13748.2</v>
      </c>
      <c r="BY269" s="28"/>
      <c r="BZ269" s="28"/>
      <c r="CA269" s="28"/>
      <c r="CB269" s="28"/>
      <c r="CC269" s="29">
        <v>16186.96</v>
      </c>
      <c r="CD269" s="29">
        <v>3017.78</v>
      </c>
      <c r="CE269" s="29">
        <v>1608.5</v>
      </c>
      <c r="CF269" s="29">
        <v>1005.31</v>
      </c>
      <c r="CG269" s="29">
        <v>3141.85</v>
      </c>
    </row>
    <row r="270" spans="1:85" x14ac:dyDescent="0.3">
      <c r="A270" s="24" t="s">
        <v>342</v>
      </c>
      <c r="B270" s="29">
        <v>1084987.53</v>
      </c>
      <c r="C270" s="41"/>
      <c r="D270" s="29">
        <v>29907.91</v>
      </c>
      <c r="E270" s="29">
        <v>120343.18</v>
      </c>
      <c r="F270" s="29">
        <v>242462.34</v>
      </c>
      <c r="G270" s="29">
        <v>61210.21</v>
      </c>
      <c r="H270" s="29">
        <v>70830.67</v>
      </c>
      <c r="I270" s="29">
        <v>34982.230000000003</v>
      </c>
      <c r="J270" s="29">
        <v>108671.24</v>
      </c>
      <c r="K270" s="29">
        <v>98984.87</v>
      </c>
      <c r="L270" s="29">
        <v>36952.51</v>
      </c>
      <c r="M270" s="29">
        <v>73080.03</v>
      </c>
      <c r="N270" s="29">
        <v>63786.06</v>
      </c>
      <c r="O270" s="29">
        <v>38076.910000000003</v>
      </c>
      <c r="P270" s="29">
        <v>37695.910000000003</v>
      </c>
      <c r="Q270" s="29">
        <v>37555.230000000003</v>
      </c>
      <c r="R270" s="28"/>
      <c r="S270" s="28"/>
      <c r="T270" s="28"/>
      <c r="U270" s="29">
        <v>19107.349999999999</v>
      </c>
      <c r="V270" s="29">
        <v>5829.15</v>
      </c>
      <c r="W270" s="28"/>
      <c r="X270" s="29">
        <v>29055.62</v>
      </c>
      <c r="Y270" s="29">
        <v>694.09</v>
      </c>
      <c r="Z270" s="29">
        <v>158.21</v>
      </c>
      <c r="AA270" s="29">
        <v>120343.18</v>
      </c>
      <c r="AB270" s="29">
        <v>30309.37</v>
      </c>
      <c r="AC270" s="29">
        <v>7264.28</v>
      </c>
      <c r="AD270" s="29">
        <v>2639.79</v>
      </c>
      <c r="AE270" s="29">
        <v>5839.91</v>
      </c>
      <c r="AF270" s="29">
        <v>6870.14</v>
      </c>
      <c r="AG270" s="29">
        <v>5754.7</v>
      </c>
      <c r="AH270" s="29">
        <v>33682.25</v>
      </c>
      <c r="AI270" s="29">
        <v>12865.47</v>
      </c>
      <c r="AJ270" s="29">
        <v>10835.25</v>
      </c>
      <c r="AK270" s="29">
        <v>6749.34</v>
      </c>
      <c r="AL270" s="29">
        <v>19323.13</v>
      </c>
      <c r="AM270" s="29">
        <v>11430.31</v>
      </c>
      <c r="AN270" s="29">
        <v>17141.79</v>
      </c>
      <c r="AO270" s="29">
        <v>6167.58</v>
      </c>
      <c r="AP270" s="29">
        <v>14731.13</v>
      </c>
      <c r="AQ270" s="29">
        <v>29159.45</v>
      </c>
      <c r="AR270" s="29">
        <v>11400.52</v>
      </c>
      <c r="AS270" s="29">
        <v>4757.46</v>
      </c>
      <c r="AT270" s="29">
        <v>5540.49</v>
      </c>
      <c r="AU270" s="29">
        <v>61210.21</v>
      </c>
      <c r="AV270" s="29">
        <v>39796.9</v>
      </c>
      <c r="AW270" s="29">
        <v>31033.759999999998</v>
      </c>
      <c r="AX270" s="29">
        <v>34982.230000000003</v>
      </c>
      <c r="AY270" s="29">
        <v>7833.69</v>
      </c>
      <c r="AZ270" s="29">
        <v>30616.85</v>
      </c>
      <c r="BA270" s="29">
        <v>70220.69</v>
      </c>
      <c r="BB270" s="29">
        <v>53704.41</v>
      </c>
      <c r="BC270" s="29">
        <v>10249.959999999999</v>
      </c>
      <c r="BD270" s="29">
        <v>16183.01</v>
      </c>
      <c r="BE270" s="29">
        <v>18213.61</v>
      </c>
      <c r="BF270" s="28"/>
      <c r="BG270" s="29">
        <v>36952.51</v>
      </c>
      <c r="BH270" s="29">
        <v>11126.55</v>
      </c>
      <c r="BI270" s="29">
        <v>18457.48</v>
      </c>
      <c r="BJ270" s="29">
        <v>33052.83</v>
      </c>
      <c r="BK270" s="29">
        <v>10443.16</v>
      </c>
      <c r="BL270" s="29">
        <v>26402.31</v>
      </c>
      <c r="BM270" s="29">
        <v>34609.96</v>
      </c>
      <c r="BN270" s="29">
        <v>2773.79</v>
      </c>
      <c r="BO270" s="29">
        <v>38076.910000000003</v>
      </c>
      <c r="BP270" s="29">
        <v>7268.07</v>
      </c>
      <c r="BQ270" s="29">
        <v>6250.49</v>
      </c>
      <c r="BR270" s="29">
        <v>20796.38</v>
      </c>
      <c r="BS270" s="29">
        <v>1872.68</v>
      </c>
      <c r="BT270" s="29">
        <v>1508.29</v>
      </c>
      <c r="BU270" s="29">
        <v>16616.099999999999</v>
      </c>
      <c r="BV270" s="29">
        <v>2518.7199999999998</v>
      </c>
      <c r="BW270" s="29">
        <v>4613.03</v>
      </c>
      <c r="BX270" s="29">
        <v>13807.38</v>
      </c>
      <c r="BY270" s="28"/>
      <c r="BZ270" s="28"/>
      <c r="CA270" s="28"/>
      <c r="CB270" s="28"/>
      <c r="CC270" s="29">
        <v>16053.34</v>
      </c>
      <c r="CD270" s="29">
        <v>3054</v>
      </c>
      <c r="CE270" s="29">
        <v>1619.4</v>
      </c>
      <c r="CF270" s="29">
        <v>1041.75</v>
      </c>
      <c r="CG270" s="29">
        <v>3167.99</v>
      </c>
    </row>
    <row r="271" spans="1:85" x14ac:dyDescent="0.3">
      <c r="A271" s="24" t="s">
        <v>343</v>
      </c>
      <c r="B271" s="29">
        <v>1093645.02</v>
      </c>
      <c r="C271" s="41"/>
      <c r="D271" s="29">
        <v>29883.3</v>
      </c>
      <c r="E271" s="29">
        <v>121564.45</v>
      </c>
      <c r="F271" s="29">
        <v>242663.02</v>
      </c>
      <c r="G271" s="29">
        <v>61394.36</v>
      </c>
      <c r="H271" s="29">
        <v>71974.02</v>
      </c>
      <c r="I271" s="29">
        <v>35458.160000000003</v>
      </c>
      <c r="J271" s="29">
        <v>110366.59</v>
      </c>
      <c r="K271" s="29">
        <v>100104.54</v>
      </c>
      <c r="L271" s="29">
        <v>37596.230000000003</v>
      </c>
      <c r="M271" s="29">
        <v>73365.87</v>
      </c>
      <c r="N271" s="29">
        <v>64220.75</v>
      </c>
      <c r="O271" s="29">
        <v>38334.17</v>
      </c>
      <c r="P271" s="29">
        <v>37784.800000000003</v>
      </c>
      <c r="Q271" s="29">
        <v>38274.54</v>
      </c>
      <c r="R271" s="28"/>
      <c r="S271" s="28"/>
      <c r="T271" s="28"/>
      <c r="U271" s="29">
        <v>19063.84</v>
      </c>
      <c r="V271" s="29">
        <v>5877.15</v>
      </c>
      <c r="W271" s="28"/>
      <c r="X271" s="29">
        <v>29031.91</v>
      </c>
      <c r="Y271" s="29">
        <v>680.33</v>
      </c>
      <c r="Z271" s="29">
        <v>171.06</v>
      </c>
      <c r="AA271" s="29">
        <v>121564.45</v>
      </c>
      <c r="AB271" s="29">
        <v>30516.99</v>
      </c>
      <c r="AC271" s="29">
        <v>7230.86</v>
      </c>
      <c r="AD271" s="29">
        <v>2661.97</v>
      </c>
      <c r="AE271" s="29">
        <v>5873.79</v>
      </c>
      <c r="AF271" s="29">
        <v>6875.42</v>
      </c>
      <c r="AG271" s="29">
        <v>5705.47</v>
      </c>
      <c r="AH271" s="29">
        <v>33354.04</v>
      </c>
      <c r="AI271" s="29">
        <v>12770.05</v>
      </c>
      <c r="AJ271" s="29">
        <v>10846.92</v>
      </c>
      <c r="AK271" s="29">
        <v>6764.93</v>
      </c>
      <c r="AL271" s="29">
        <v>19283.95</v>
      </c>
      <c r="AM271" s="29">
        <v>11684.98</v>
      </c>
      <c r="AN271" s="29">
        <v>17031.439999999999</v>
      </c>
      <c r="AO271" s="29">
        <v>6246.23</v>
      </c>
      <c r="AP271" s="29">
        <v>14734.83</v>
      </c>
      <c r="AQ271" s="29">
        <v>29305.79</v>
      </c>
      <c r="AR271" s="29">
        <v>11438.38</v>
      </c>
      <c r="AS271" s="29">
        <v>4734.6499999999996</v>
      </c>
      <c r="AT271" s="29">
        <v>5602.33</v>
      </c>
      <c r="AU271" s="29">
        <v>61394.36</v>
      </c>
      <c r="AV271" s="29">
        <v>40493.67</v>
      </c>
      <c r="AW271" s="29">
        <v>31480.35</v>
      </c>
      <c r="AX271" s="29">
        <v>35458.160000000003</v>
      </c>
      <c r="AY271" s="29">
        <v>7941.56</v>
      </c>
      <c r="AZ271" s="29">
        <v>31028.74</v>
      </c>
      <c r="BA271" s="29">
        <v>71396.289999999994</v>
      </c>
      <c r="BB271" s="29">
        <v>53540.36</v>
      </c>
      <c r="BC271" s="29">
        <v>10135.76</v>
      </c>
      <c r="BD271" s="29">
        <v>16483.28</v>
      </c>
      <c r="BE271" s="29">
        <v>19197.59</v>
      </c>
      <c r="BF271" s="28"/>
      <c r="BG271" s="29">
        <v>37596.230000000003</v>
      </c>
      <c r="BH271" s="29">
        <v>11033.69</v>
      </c>
      <c r="BI271" s="29">
        <v>18693.57</v>
      </c>
      <c r="BJ271" s="29">
        <v>33054.74</v>
      </c>
      <c r="BK271" s="29">
        <v>10583.87</v>
      </c>
      <c r="BL271" s="29">
        <v>26364.53</v>
      </c>
      <c r="BM271" s="29">
        <v>34984.78</v>
      </c>
      <c r="BN271" s="29">
        <v>2871.44</v>
      </c>
      <c r="BO271" s="29">
        <v>38334.17</v>
      </c>
      <c r="BP271" s="29">
        <v>7459.56</v>
      </c>
      <c r="BQ271" s="29">
        <v>6358.1</v>
      </c>
      <c r="BR271" s="29">
        <v>20646.939999999999</v>
      </c>
      <c r="BS271" s="29">
        <v>1890.77</v>
      </c>
      <c r="BT271" s="29">
        <v>1429.42</v>
      </c>
      <c r="BU271" s="29">
        <v>17009.349999999999</v>
      </c>
      <c r="BV271" s="29">
        <v>2550.88</v>
      </c>
      <c r="BW271" s="29">
        <v>4791.68</v>
      </c>
      <c r="BX271" s="29">
        <v>13922.64</v>
      </c>
      <c r="BY271" s="28"/>
      <c r="BZ271" s="28"/>
      <c r="CA271" s="28"/>
      <c r="CB271" s="28"/>
      <c r="CC271" s="29">
        <v>15962.04</v>
      </c>
      <c r="CD271" s="29">
        <v>3101.8</v>
      </c>
      <c r="CE271" s="29">
        <v>1625.06</v>
      </c>
      <c r="CF271" s="29">
        <v>1071.23</v>
      </c>
      <c r="CG271" s="29">
        <v>3180.86</v>
      </c>
    </row>
    <row r="272" spans="1:85" x14ac:dyDescent="0.3">
      <c r="A272" s="24" t="s">
        <v>344</v>
      </c>
      <c r="B272" s="29">
        <v>1105488.54</v>
      </c>
      <c r="C272" s="41"/>
      <c r="D272" s="29">
        <v>29679.61</v>
      </c>
      <c r="E272" s="29">
        <v>122727.73</v>
      </c>
      <c r="F272" s="29">
        <v>243477.74</v>
      </c>
      <c r="G272" s="29">
        <v>61793.52</v>
      </c>
      <c r="H272" s="29">
        <v>73023.820000000007</v>
      </c>
      <c r="I272" s="29">
        <v>35951.49</v>
      </c>
      <c r="J272" s="29">
        <v>112027.49</v>
      </c>
      <c r="K272" s="29">
        <v>101986.22</v>
      </c>
      <c r="L272" s="29">
        <v>38341.199999999997</v>
      </c>
      <c r="M272" s="29">
        <v>73953.460000000006</v>
      </c>
      <c r="N272" s="29">
        <v>66359.28</v>
      </c>
      <c r="O272" s="29">
        <v>38432.46</v>
      </c>
      <c r="P272" s="29">
        <v>37991.919999999998</v>
      </c>
      <c r="Q272" s="29">
        <v>38826.86</v>
      </c>
      <c r="R272" s="28"/>
      <c r="S272" s="28"/>
      <c r="T272" s="28"/>
      <c r="U272" s="29">
        <v>19069.64</v>
      </c>
      <c r="V272" s="29">
        <v>5953.83</v>
      </c>
      <c r="W272" s="28"/>
      <c r="X272" s="29">
        <v>28829.69</v>
      </c>
      <c r="Y272" s="29">
        <v>667.05</v>
      </c>
      <c r="Z272" s="29">
        <v>182.86</v>
      </c>
      <c r="AA272" s="29">
        <v>122727.73</v>
      </c>
      <c r="AB272" s="29">
        <v>30684.85</v>
      </c>
      <c r="AC272" s="29">
        <v>7175.6</v>
      </c>
      <c r="AD272" s="29">
        <v>2677.75</v>
      </c>
      <c r="AE272" s="29">
        <v>5906.12</v>
      </c>
      <c r="AF272" s="29">
        <v>6896.27</v>
      </c>
      <c r="AG272" s="29">
        <v>5673.61</v>
      </c>
      <c r="AH272" s="29">
        <v>33124.36</v>
      </c>
      <c r="AI272" s="29">
        <v>12703.94</v>
      </c>
      <c r="AJ272" s="29">
        <v>10913.29</v>
      </c>
      <c r="AK272" s="29">
        <v>6813.59</v>
      </c>
      <c r="AL272" s="29">
        <v>19285.14</v>
      </c>
      <c r="AM272" s="29">
        <v>12009.03</v>
      </c>
      <c r="AN272" s="29">
        <v>16952.509999999998</v>
      </c>
      <c r="AO272" s="29">
        <v>6195.6</v>
      </c>
      <c r="AP272" s="29">
        <v>14785.24</v>
      </c>
      <c r="AQ272" s="29">
        <v>29652.55</v>
      </c>
      <c r="AR272" s="29">
        <v>11577.96</v>
      </c>
      <c r="AS272" s="29">
        <v>4763.95</v>
      </c>
      <c r="AT272" s="29">
        <v>5686.38</v>
      </c>
      <c r="AU272" s="29">
        <v>61793.52</v>
      </c>
      <c r="AV272" s="29">
        <v>41047.07</v>
      </c>
      <c r="AW272" s="29">
        <v>31976.76</v>
      </c>
      <c r="AX272" s="29">
        <v>35951.49</v>
      </c>
      <c r="AY272" s="29">
        <v>8059.05</v>
      </c>
      <c r="AZ272" s="29">
        <v>31436.38</v>
      </c>
      <c r="BA272" s="29">
        <v>72532.06</v>
      </c>
      <c r="BB272" s="29">
        <v>53594.89</v>
      </c>
      <c r="BC272" s="29">
        <v>10021.549999999999</v>
      </c>
      <c r="BD272" s="29">
        <v>17159.62</v>
      </c>
      <c r="BE272" s="29">
        <v>20351.580000000002</v>
      </c>
      <c r="BF272" s="28"/>
      <c r="BG272" s="29">
        <v>38341.199999999997</v>
      </c>
      <c r="BH272" s="29">
        <v>10964.2</v>
      </c>
      <c r="BI272" s="29">
        <v>18972.57</v>
      </c>
      <c r="BJ272" s="29">
        <v>33160.78</v>
      </c>
      <c r="BK272" s="29">
        <v>10855.9</v>
      </c>
      <c r="BL272" s="29">
        <v>27549.45</v>
      </c>
      <c r="BM272" s="29">
        <v>35840.61</v>
      </c>
      <c r="BN272" s="29">
        <v>2969.22</v>
      </c>
      <c r="BO272" s="29">
        <v>38432.46</v>
      </c>
      <c r="BP272" s="29">
        <v>7702.2</v>
      </c>
      <c r="BQ272" s="29">
        <v>6430.31</v>
      </c>
      <c r="BR272" s="29">
        <v>20554</v>
      </c>
      <c r="BS272" s="29">
        <v>1919.62</v>
      </c>
      <c r="BT272" s="29">
        <v>1385.79</v>
      </c>
      <c r="BU272" s="29">
        <v>17231.84</v>
      </c>
      <c r="BV272" s="29">
        <v>2585.7399999999998</v>
      </c>
      <c r="BW272" s="29">
        <v>4991.2700000000004</v>
      </c>
      <c r="BX272" s="29">
        <v>14018.01</v>
      </c>
      <c r="BY272" s="28"/>
      <c r="BZ272" s="28"/>
      <c r="CA272" s="28"/>
      <c r="CB272" s="28"/>
      <c r="CC272" s="29">
        <v>15907.8</v>
      </c>
      <c r="CD272" s="29">
        <v>3161.84</v>
      </c>
      <c r="CE272" s="29">
        <v>1621.37</v>
      </c>
      <c r="CF272" s="29">
        <v>1103.75</v>
      </c>
      <c r="CG272" s="29">
        <v>3228.71</v>
      </c>
    </row>
    <row r="273" spans="1:85" x14ac:dyDescent="0.3">
      <c r="A273" s="24" t="s">
        <v>345</v>
      </c>
      <c r="B273" s="29">
        <v>1115178.1599999999</v>
      </c>
      <c r="C273" s="41"/>
      <c r="D273" s="29">
        <v>29646.04</v>
      </c>
      <c r="E273" s="29">
        <v>123422.11</v>
      </c>
      <c r="F273" s="29">
        <v>242973.95</v>
      </c>
      <c r="G273" s="29">
        <v>61949.5</v>
      </c>
      <c r="H273" s="29">
        <v>74773.429999999993</v>
      </c>
      <c r="I273" s="29">
        <v>36294</v>
      </c>
      <c r="J273" s="29">
        <v>113648.94</v>
      </c>
      <c r="K273" s="29">
        <v>103942.54</v>
      </c>
      <c r="L273" s="29">
        <v>39115.86</v>
      </c>
      <c r="M273" s="29">
        <v>74921.17</v>
      </c>
      <c r="N273" s="29">
        <v>67066.28</v>
      </c>
      <c r="O273" s="29">
        <v>38574.699999999997</v>
      </c>
      <c r="P273" s="29">
        <v>38297.769999999997</v>
      </c>
      <c r="Q273" s="29">
        <v>39486.15</v>
      </c>
      <c r="R273" s="28"/>
      <c r="S273" s="28"/>
      <c r="T273" s="28"/>
      <c r="U273" s="29">
        <v>19051.91</v>
      </c>
      <c r="V273" s="29">
        <v>5985.05</v>
      </c>
      <c r="W273" s="28"/>
      <c r="X273" s="29">
        <v>28801.61</v>
      </c>
      <c r="Y273" s="29">
        <v>650.21</v>
      </c>
      <c r="Z273" s="29">
        <v>194.22</v>
      </c>
      <c r="AA273" s="29">
        <v>123422.11</v>
      </c>
      <c r="AB273" s="29">
        <v>30773.759999999998</v>
      </c>
      <c r="AC273" s="29">
        <v>7113.87</v>
      </c>
      <c r="AD273" s="29">
        <v>2697.38</v>
      </c>
      <c r="AE273" s="29">
        <v>5887.72</v>
      </c>
      <c r="AF273" s="29">
        <v>6883.22</v>
      </c>
      <c r="AG273" s="29">
        <v>5599.62</v>
      </c>
      <c r="AH273" s="29">
        <v>32699.360000000001</v>
      </c>
      <c r="AI273" s="29">
        <v>12623.21</v>
      </c>
      <c r="AJ273" s="29">
        <v>10964.15</v>
      </c>
      <c r="AK273" s="29">
        <v>6822.73</v>
      </c>
      <c r="AL273" s="29">
        <v>19262.650000000001</v>
      </c>
      <c r="AM273" s="29">
        <v>12183.71</v>
      </c>
      <c r="AN273" s="29">
        <v>16845.39</v>
      </c>
      <c r="AO273" s="29">
        <v>6141.69</v>
      </c>
      <c r="AP273" s="29">
        <v>14724.46</v>
      </c>
      <c r="AQ273" s="29">
        <v>29661.79</v>
      </c>
      <c r="AR273" s="29">
        <v>11611.42</v>
      </c>
      <c r="AS273" s="29">
        <v>4757.1499999999996</v>
      </c>
      <c r="AT273" s="29">
        <v>5720.66</v>
      </c>
      <c r="AU273" s="29">
        <v>61949.5</v>
      </c>
      <c r="AV273" s="29">
        <v>42102.47</v>
      </c>
      <c r="AW273" s="29">
        <v>32670.959999999999</v>
      </c>
      <c r="AX273" s="29">
        <v>36294</v>
      </c>
      <c r="AY273" s="29">
        <v>8230.02</v>
      </c>
      <c r="AZ273" s="29">
        <v>31939.37</v>
      </c>
      <c r="BA273" s="29">
        <v>73479.56</v>
      </c>
      <c r="BB273" s="29">
        <v>53158.54</v>
      </c>
      <c r="BC273" s="29">
        <v>9817.1299999999992</v>
      </c>
      <c r="BD273" s="29">
        <v>18699.939999999999</v>
      </c>
      <c r="BE273" s="29">
        <v>21283.64</v>
      </c>
      <c r="BF273" s="28"/>
      <c r="BG273" s="29">
        <v>39115.86</v>
      </c>
      <c r="BH273" s="29">
        <v>10851.98</v>
      </c>
      <c r="BI273" s="29">
        <v>19258.68</v>
      </c>
      <c r="BJ273" s="29">
        <v>33863.22</v>
      </c>
      <c r="BK273" s="29">
        <v>10947.3</v>
      </c>
      <c r="BL273" s="29">
        <v>27751.62</v>
      </c>
      <c r="BM273" s="29">
        <v>36274.800000000003</v>
      </c>
      <c r="BN273" s="29">
        <v>3039.85</v>
      </c>
      <c r="BO273" s="29">
        <v>38574.699999999997</v>
      </c>
      <c r="BP273" s="29">
        <v>8043.89</v>
      </c>
      <c r="BQ273" s="29">
        <v>6459.21</v>
      </c>
      <c r="BR273" s="29">
        <v>20443.43</v>
      </c>
      <c r="BS273" s="29">
        <v>1965.48</v>
      </c>
      <c r="BT273" s="29">
        <v>1385.76</v>
      </c>
      <c r="BU273" s="29">
        <v>17617.169999999998</v>
      </c>
      <c r="BV273" s="29">
        <v>2621.58</v>
      </c>
      <c r="BW273" s="29">
        <v>5117.26</v>
      </c>
      <c r="BX273" s="29">
        <v>14130.14</v>
      </c>
      <c r="BY273" s="28"/>
      <c r="BZ273" s="28"/>
      <c r="CA273" s="28"/>
      <c r="CB273" s="28"/>
      <c r="CC273" s="29">
        <v>15837.86</v>
      </c>
      <c r="CD273" s="29">
        <v>3214.05</v>
      </c>
      <c r="CE273" s="29">
        <v>1619.9</v>
      </c>
      <c r="CF273" s="29">
        <v>1123.7</v>
      </c>
      <c r="CG273" s="29">
        <v>3241.46</v>
      </c>
    </row>
    <row r="274" spans="1:85" x14ac:dyDescent="0.3">
      <c r="A274" s="24" t="s">
        <v>346</v>
      </c>
      <c r="B274" s="29">
        <v>1122545.29</v>
      </c>
      <c r="C274" s="41"/>
      <c r="D274" s="29">
        <v>29567.43</v>
      </c>
      <c r="E274" s="29">
        <v>123785.14</v>
      </c>
      <c r="F274" s="29">
        <v>242422.07</v>
      </c>
      <c r="G274" s="29">
        <v>62037.56</v>
      </c>
      <c r="H274" s="29">
        <v>75972.52</v>
      </c>
      <c r="I274" s="29">
        <v>36647.31</v>
      </c>
      <c r="J274" s="29">
        <v>114551.73</v>
      </c>
      <c r="K274" s="29">
        <v>105290.26</v>
      </c>
      <c r="L274" s="29">
        <v>39968.1</v>
      </c>
      <c r="M274" s="29">
        <v>75767.070000000007</v>
      </c>
      <c r="N274" s="29">
        <v>67580.7</v>
      </c>
      <c r="O274" s="29">
        <v>38732.04</v>
      </c>
      <c r="P274" s="29">
        <v>38625.96</v>
      </c>
      <c r="Q274" s="29">
        <v>40318.81</v>
      </c>
      <c r="R274" s="28"/>
      <c r="S274" s="28"/>
      <c r="T274" s="28"/>
      <c r="U274" s="29">
        <v>19138.95</v>
      </c>
      <c r="V274" s="29">
        <v>5996.61</v>
      </c>
      <c r="W274" s="28"/>
      <c r="X274" s="29">
        <v>28728.27</v>
      </c>
      <c r="Y274" s="29">
        <v>632.84</v>
      </c>
      <c r="Z274" s="29">
        <v>206.33</v>
      </c>
      <c r="AA274" s="29">
        <v>123785.14</v>
      </c>
      <c r="AB274" s="29">
        <v>30792.54</v>
      </c>
      <c r="AC274" s="29">
        <v>7051.78</v>
      </c>
      <c r="AD274" s="29">
        <v>2686.37</v>
      </c>
      <c r="AE274" s="29">
        <v>5884.23</v>
      </c>
      <c r="AF274" s="29">
        <v>6886.7</v>
      </c>
      <c r="AG274" s="29">
        <v>5544.6</v>
      </c>
      <c r="AH274" s="29">
        <v>32421.48</v>
      </c>
      <c r="AI274" s="29">
        <v>12580.97</v>
      </c>
      <c r="AJ274" s="29">
        <v>11010.53</v>
      </c>
      <c r="AK274" s="29">
        <v>6830.18</v>
      </c>
      <c r="AL274" s="29">
        <v>19131.79</v>
      </c>
      <c r="AM274" s="29">
        <v>12223.19</v>
      </c>
      <c r="AN274" s="29">
        <v>16728.95</v>
      </c>
      <c r="AO274" s="29">
        <v>6114.5</v>
      </c>
      <c r="AP274" s="29">
        <v>14653.13</v>
      </c>
      <c r="AQ274" s="29">
        <v>29727.88</v>
      </c>
      <c r="AR274" s="29">
        <v>11668.91</v>
      </c>
      <c r="AS274" s="29">
        <v>4735.95</v>
      </c>
      <c r="AT274" s="29">
        <v>5748.4</v>
      </c>
      <c r="AU274" s="29">
        <v>62037.56</v>
      </c>
      <c r="AV274" s="29">
        <v>42784.68</v>
      </c>
      <c r="AW274" s="29">
        <v>33187.83</v>
      </c>
      <c r="AX274" s="29">
        <v>36647.31</v>
      </c>
      <c r="AY274" s="29">
        <v>8419.68</v>
      </c>
      <c r="AZ274" s="29">
        <v>32261.119999999999</v>
      </c>
      <c r="BA274" s="29">
        <v>73870.92</v>
      </c>
      <c r="BB274" s="29">
        <v>52843.37</v>
      </c>
      <c r="BC274" s="29">
        <v>9695</v>
      </c>
      <c r="BD274" s="29">
        <v>19545.150000000001</v>
      </c>
      <c r="BE274" s="29">
        <v>22155.919999999998</v>
      </c>
      <c r="BF274" s="28"/>
      <c r="BG274" s="29">
        <v>39968.1</v>
      </c>
      <c r="BH274" s="29">
        <v>10746.02</v>
      </c>
      <c r="BI274" s="29">
        <v>19552.13</v>
      </c>
      <c r="BJ274" s="29">
        <v>34412.269999999997</v>
      </c>
      <c r="BK274" s="29">
        <v>11056.65</v>
      </c>
      <c r="BL274" s="29">
        <v>27969.88</v>
      </c>
      <c r="BM274" s="29">
        <v>36473.67</v>
      </c>
      <c r="BN274" s="29">
        <v>3137.15</v>
      </c>
      <c r="BO274" s="29">
        <v>38732.04</v>
      </c>
      <c r="BP274" s="29">
        <v>8353.58</v>
      </c>
      <c r="BQ274" s="29">
        <v>6469.46</v>
      </c>
      <c r="BR274" s="29">
        <v>20368.240000000002</v>
      </c>
      <c r="BS274" s="29">
        <v>2016.59</v>
      </c>
      <c r="BT274" s="29">
        <v>1418.1</v>
      </c>
      <c r="BU274" s="29">
        <v>18217.14</v>
      </c>
      <c r="BV274" s="29">
        <v>2653.82</v>
      </c>
      <c r="BW274" s="29">
        <v>5222.22</v>
      </c>
      <c r="BX274" s="29">
        <v>14225.63</v>
      </c>
      <c r="BY274" s="28"/>
      <c r="BZ274" s="28"/>
      <c r="CA274" s="28"/>
      <c r="CB274" s="28"/>
      <c r="CC274" s="29">
        <v>15841.49</v>
      </c>
      <c r="CD274" s="29">
        <v>3297.46</v>
      </c>
      <c r="CE274" s="29">
        <v>1623.33</v>
      </c>
      <c r="CF274" s="29">
        <v>1141.0899999999999</v>
      </c>
      <c r="CG274" s="29">
        <v>3232.19</v>
      </c>
    </row>
    <row r="275" spans="1:85" x14ac:dyDescent="0.3">
      <c r="A275" s="24" t="s">
        <v>347</v>
      </c>
      <c r="B275" s="29">
        <v>1131051.33</v>
      </c>
      <c r="C275" s="41"/>
      <c r="D275" s="29">
        <v>29457.9</v>
      </c>
      <c r="E275" s="29">
        <v>123778.76</v>
      </c>
      <c r="F275" s="29">
        <v>241986.85</v>
      </c>
      <c r="G275" s="29">
        <v>62590.33</v>
      </c>
      <c r="H275" s="29">
        <v>77558.27</v>
      </c>
      <c r="I275" s="29">
        <v>36953.43</v>
      </c>
      <c r="J275" s="29">
        <v>115802.56</v>
      </c>
      <c r="K275" s="29">
        <v>106858.12</v>
      </c>
      <c r="L275" s="29">
        <v>40741.47</v>
      </c>
      <c r="M275" s="29">
        <v>76819.06</v>
      </c>
      <c r="N275" s="29">
        <v>68148.55</v>
      </c>
      <c r="O275" s="29">
        <v>38961.699999999997</v>
      </c>
      <c r="P275" s="29">
        <v>38916.49</v>
      </c>
      <c r="Q275" s="29">
        <v>40985.35</v>
      </c>
      <c r="R275" s="28"/>
      <c r="S275" s="28"/>
      <c r="T275" s="28"/>
      <c r="U275" s="29">
        <v>19106.45</v>
      </c>
      <c r="V275" s="29">
        <v>6033.3</v>
      </c>
      <c r="W275" s="28"/>
      <c r="X275" s="29">
        <v>28620.73</v>
      </c>
      <c r="Y275" s="29">
        <v>616.66999999999996</v>
      </c>
      <c r="Z275" s="29">
        <v>220.49</v>
      </c>
      <c r="AA275" s="29">
        <v>123778.76</v>
      </c>
      <c r="AB275" s="29">
        <v>30819.23</v>
      </c>
      <c r="AC275" s="29">
        <v>6984.21</v>
      </c>
      <c r="AD275" s="29">
        <v>2669.66</v>
      </c>
      <c r="AE275" s="29">
        <v>5876.33</v>
      </c>
      <c r="AF275" s="29">
        <v>6892.63</v>
      </c>
      <c r="AG275" s="29">
        <v>5486.9</v>
      </c>
      <c r="AH275" s="29">
        <v>32184.74</v>
      </c>
      <c r="AI275" s="29">
        <v>12547.52</v>
      </c>
      <c r="AJ275" s="29">
        <v>11040.12</v>
      </c>
      <c r="AK275" s="29">
        <v>6877.48</v>
      </c>
      <c r="AL275" s="29">
        <v>19031.04</v>
      </c>
      <c r="AM275" s="29">
        <v>12281.34</v>
      </c>
      <c r="AN275" s="29">
        <v>16521.61</v>
      </c>
      <c r="AO275" s="29">
        <v>6072.07</v>
      </c>
      <c r="AP275" s="29">
        <v>14632.89</v>
      </c>
      <c r="AQ275" s="29">
        <v>29910.79</v>
      </c>
      <c r="AR275" s="29">
        <v>11707.48</v>
      </c>
      <c r="AS275" s="29">
        <v>4700.7</v>
      </c>
      <c r="AT275" s="29">
        <v>5750.11</v>
      </c>
      <c r="AU275" s="29">
        <v>62590.33</v>
      </c>
      <c r="AV275" s="29">
        <v>43747.26</v>
      </c>
      <c r="AW275" s="29">
        <v>33811.01</v>
      </c>
      <c r="AX275" s="29">
        <v>36953.43</v>
      </c>
      <c r="AY275" s="29">
        <v>8664.81</v>
      </c>
      <c r="AZ275" s="29">
        <v>32605.47</v>
      </c>
      <c r="BA275" s="29">
        <v>74532.289999999994</v>
      </c>
      <c r="BB275" s="29">
        <v>52939.5</v>
      </c>
      <c r="BC275" s="29">
        <v>9608.1299999999992</v>
      </c>
      <c r="BD275" s="29">
        <v>20091.509999999998</v>
      </c>
      <c r="BE275" s="29">
        <v>23094.02</v>
      </c>
      <c r="BF275" s="28"/>
      <c r="BG275" s="29">
        <v>40741.47</v>
      </c>
      <c r="BH275" s="29">
        <v>10649.67</v>
      </c>
      <c r="BI275" s="29">
        <v>19787.439999999999</v>
      </c>
      <c r="BJ275" s="29">
        <v>35203.129999999997</v>
      </c>
      <c r="BK275" s="29">
        <v>11178.83</v>
      </c>
      <c r="BL275" s="29">
        <v>28057.91</v>
      </c>
      <c r="BM275" s="29">
        <v>36861.35</v>
      </c>
      <c r="BN275" s="29">
        <v>3229.29</v>
      </c>
      <c r="BO275" s="29">
        <v>38961.699999999997</v>
      </c>
      <c r="BP275" s="29">
        <v>8626.76</v>
      </c>
      <c r="BQ275" s="29">
        <v>6465.82</v>
      </c>
      <c r="BR275" s="29">
        <v>20314.16</v>
      </c>
      <c r="BS275" s="29">
        <v>2062.5100000000002</v>
      </c>
      <c r="BT275" s="29">
        <v>1447.23</v>
      </c>
      <c r="BU275" s="29">
        <v>18661.54</v>
      </c>
      <c r="BV275" s="29">
        <v>2676.95</v>
      </c>
      <c r="BW275" s="29">
        <v>5313.97</v>
      </c>
      <c r="BX275" s="29">
        <v>14332.89</v>
      </c>
      <c r="BY275" s="28"/>
      <c r="BZ275" s="28"/>
      <c r="CA275" s="28"/>
      <c r="CB275" s="28"/>
      <c r="CC275" s="29">
        <v>15759.12</v>
      </c>
      <c r="CD275" s="29">
        <v>3347.33</v>
      </c>
      <c r="CE275" s="29">
        <v>1637.07</v>
      </c>
      <c r="CF275" s="29">
        <v>1161.56</v>
      </c>
      <c r="CG275" s="29">
        <v>3234.68</v>
      </c>
    </row>
    <row r="276" spans="1:85" x14ac:dyDescent="0.3">
      <c r="A276" s="24" t="s">
        <v>348</v>
      </c>
      <c r="B276" s="29">
        <v>1140864.2</v>
      </c>
      <c r="C276" s="41"/>
      <c r="D276" s="29">
        <v>29215.09</v>
      </c>
      <c r="E276" s="29">
        <v>123532.6</v>
      </c>
      <c r="F276" s="29">
        <v>242453.19</v>
      </c>
      <c r="G276" s="29">
        <v>63007.83</v>
      </c>
      <c r="H276" s="29">
        <v>79476.12</v>
      </c>
      <c r="I276" s="29">
        <v>37176.080000000002</v>
      </c>
      <c r="J276" s="29">
        <v>117290.44</v>
      </c>
      <c r="K276" s="29">
        <v>108408.1</v>
      </c>
      <c r="L276" s="29">
        <v>41640.769999999997</v>
      </c>
      <c r="M276" s="29">
        <v>77942.27</v>
      </c>
      <c r="N276" s="29">
        <v>69138.58</v>
      </c>
      <c r="O276" s="29">
        <v>39133.68</v>
      </c>
      <c r="P276" s="29">
        <v>39101.870000000003</v>
      </c>
      <c r="Q276" s="29">
        <v>41573.78</v>
      </c>
      <c r="R276" s="28"/>
      <c r="S276" s="28"/>
      <c r="T276" s="28"/>
      <c r="U276" s="29">
        <v>19127.650000000001</v>
      </c>
      <c r="V276" s="29">
        <v>6106.88</v>
      </c>
      <c r="W276" s="28"/>
      <c r="X276" s="29">
        <v>28377.05</v>
      </c>
      <c r="Y276" s="29">
        <v>600.65</v>
      </c>
      <c r="Z276" s="29">
        <v>237.39</v>
      </c>
      <c r="AA276" s="29">
        <v>123532.6</v>
      </c>
      <c r="AB276" s="29">
        <v>30876.52</v>
      </c>
      <c r="AC276" s="29">
        <v>6910.86</v>
      </c>
      <c r="AD276" s="29">
        <v>2648.44</v>
      </c>
      <c r="AE276" s="29">
        <v>5898.78</v>
      </c>
      <c r="AF276" s="29">
        <v>6968.84</v>
      </c>
      <c r="AG276" s="29">
        <v>5455.81</v>
      </c>
      <c r="AH276" s="29">
        <v>32163.25</v>
      </c>
      <c r="AI276" s="29">
        <v>12562.96</v>
      </c>
      <c r="AJ276" s="29">
        <v>11109.55</v>
      </c>
      <c r="AK276" s="29">
        <v>6974.8</v>
      </c>
      <c r="AL276" s="29">
        <v>18969.330000000002</v>
      </c>
      <c r="AM276" s="29">
        <v>12404.88</v>
      </c>
      <c r="AN276" s="29">
        <v>16426.43</v>
      </c>
      <c r="AO276" s="29">
        <v>6052.81</v>
      </c>
      <c r="AP276" s="29">
        <v>14603.16</v>
      </c>
      <c r="AQ276" s="29">
        <v>30125.74</v>
      </c>
      <c r="AR276" s="29">
        <v>11816.85</v>
      </c>
      <c r="AS276" s="29">
        <v>4695.62</v>
      </c>
      <c r="AT276" s="29">
        <v>5788.57</v>
      </c>
      <c r="AU276" s="29">
        <v>63007.83</v>
      </c>
      <c r="AV276" s="29">
        <v>44933.03</v>
      </c>
      <c r="AW276" s="29">
        <v>34543.089999999997</v>
      </c>
      <c r="AX276" s="29">
        <v>37176.080000000002</v>
      </c>
      <c r="AY276" s="29">
        <v>8940.3700000000008</v>
      </c>
      <c r="AZ276" s="29">
        <v>32984.49</v>
      </c>
      <c r="BA276" s="29">
        <v>75365.58</v>
      </c>
      <c r="BB276" s="29">
        <v>52949.14</v>
      </c>
      <c r="BC276" s="29">
        <v>9475.94</v>
      </c>
      <c r="BD276" s="29">
        <v>20345.48</v>
      </c>
      <c r="BE276" s="29">
        <v>24450.12</v>
      </c>
      <c r="BF276" s="28"/>
      <c r="BG276" s="29">
        <v>41640.769999999997</v>
      </c>
      <c r="BH276" s="29">
        <v>10684.96</v>
      </c>
      <c r="BI276" s="29">
        <v>20055.22</v>
      </c>
      <c r="BJ276" s="29">
        <v>35911.360000000001</v>
      </c>
      <c r="BK276" s="29">
        <v>11290.73</v>
      </c>
      <c r="BL276" s="29">
        <v>28486.99</v>
      </c>
      <c r="BM276" s="29">
        <v>37323.25</v>
      </c>
      <c r="BN276" s="29">
        <v>3328.35</v>
      </c>
      <c r="BO276" s="29">
        <v>39133.68</v>
      </c>
      <c r="BP276" s="29">
        <v>8817.2000000000007</v>
      </c>
      <c r="BQ276" s="29">
        <v>6456.67</v>
      </c>
      <c r="BR276" s="29">
        <v>20277.07</v>
      </c>
      <c r="BS276" s="29">
        <v>2087.1999999999998</v>
      </c>
      <c r="BT276" s="29">
        <v>1463.73</v>
      </c>
      <c r="BU276" s="29">
        <v>19059.14</v>
      </c>
      <c r="BV276" s="29">
        <v>2677.06</v>
      </c>
      <c r="BW276" s="29">
        <v>5441.46</v>
      </c>
      <c r="BX276" s="29">
        <v>14396.12</v>
      </c>
      <c r="BY276" s="28"/>
      <c r="BZ276" s="28"/>
      <c r="CA276" s="28"/>
      <c r="CB276" s="28"/>
      <c r="CC276" s="29">
        <v>15714.26</v>
      </c>
      <c r="CD276" s="29">
        <v>3413.4</v>
      </c>
      <c r="CE276" s="29">
        <v>1651.09</v>
      </c>
      <c r="CF276" s="29">
        <v>1193.19</v>
      </c>
      <c r="CG276" s="29">
        <v>3262.6</v>
      </c>
    </row>
    <row r="277" spans="1:85" x14ac:dyDescent="0.3">
      <c r="A277" s="24" t="s">
        <v>349</v>
      </c>
      <c r="B277" s="29">
        <v>1150402.1499999999</v>
      </c>
      <c r="C277" s="41"/>
      <c r="D277" s="29">
        <v>29230.85</v>
      </c>
      <c r="E277" s="29">
        <v>123087.36</v>
      </c>
      <c r="F277" s="29">
        <v>241831.27</v>
      </c>
      <c r="G277" s="29">
        <v>63453.62</v>
      </c>
      <c r="H277" s="29">
        <v>81258.67</v>
      </c>
      <c r="I277" s="29">
        <v>37537.300000000003</v>
      </c>
      <c r="J277" s="29">
        <v>118605.32</v>
      </c>
      <c r="K277" s="29">
        <v>110281.42</v>
      </c>
      <c r="L277" s="29">
        <v>42516.28</v>
      </c>
      <c r="M277" s="29">
        <v>79764.34</v>
      </c>
      <c r="N277" s="29">
        <v>69725.95</v>
      </c>
      <c r="O277" s="29">
        <v>39492.589999999997</v>
      </c>
      <c r="P277" s="29">
        <v>39526.449999999997</v>
      </c>
      <c r="Q277" s="29">
        <v>42174.9</v>
      </c>
      <c r="R277" s="28"/>
      <c r="S277" s="28"/>
      <c r="T277" s="28"/>
      <c r="U277" s="29">
        <v>19086.45</v>
      </c>
      <c r="V277" s="29">
        <v>6171.92</v>
      </c>
      <c r="W277" s="28"/>
      <c r="X277" s="29">
        <v>28378.03</v>
      </c>
      <c r="Y277" s="29">
        <v>597.1</v>
      </c>
      <c r="Z277" s="29">
        <v>255.72</v>
      </c>
      <c r="AA277" s="29">
        <v>123087.36</v>
      </c>
      <c r="AB277" s="29">
        <v>30921.79</v>
      </c>
      <c r="AC277" s="29">
        <v>6862.62</v>
      </c>
      <c r="AD277" s="29">
        <v>2631.45</v>
      </c>
      <c r="AE277" s="29">
        <v>5892.54</v>
      </c>
      <c r="AF277" s="29">
        <v>6987.39</v>
      </c>
      <c r="AG277" s="29">
        <v>5372.8</v>
      </c>
      <c r="AH277" s="29">
        <v>31889.45</v>
      </c>
      <c r="AI277" s="29">
        <v>12479.47</v>
      </c>
      <c r="AJ277" s="29">
        <v>11112.33</v>
      </c>
      <c r="AK277" s="29">
        <v>6990.08</v>
      </c>
      <c r="AL277" s="29">
        <v>18835.11</v>
      </c>
      <c r="AM277" s="29">
        <v>12519.6</v>
      </c>
      <c r="AN277" s="29">
        <v>16349.66</v>
      </c>
      <c r="AO277" s="29">
        <v>5996.08</v>
      </c>
      <c r="AP277" s="29">
        <v>14549.09</v>
      </c>
      <c r="AQ277" s="29">
        <v>30117.26</v>
      </c>
      <c r="AR277" s="29">
        <v>11831.02</v>
      </c>
      <c r="AS277" s="29">
        <v>4675.42</v>
      </c>
      <c r="AT277" s="29">
        <v>5818.1</v>
      </c>
      <c r="AU277" s="29">
        <v>63453.62</v>
      </c>
      <c r="AV277" s="29">
        <v>46119.18</v>
      </c>
      <c r="AW277" s="29">
        <v>35139.5</v>
      </c>
      <c r="AX277" s="29">
        <v>37537.300000000003</v>
      </c>
      <c r="AY277" s="29">
        <v>9053.76</v>
      </c>
      <c r="AZ277" s="29">
        <v>33250.080000000002</v>
      </c>
      <c r="BA277" s="29">
        <v>76301.48</v>
      </c>
      <c r="BB277" s="29">
        <v>53097.88</v>
      </c>
      <c r="BC277" s="29">
        <v>9249.4599999999991</v>
      </c>
      <c r="BD277" s="29">
        <v>20931.400000000001</v>
      </c>
      <c r="BE277" s="29">
        <v>25689.439999999999</v>
      </c>
      <c r="BF277" s="28"/>
      <c r="BG277" s="29">
        <v>42516.28</v>
      </c>
      <c r="BH277" s="29">
        <v>10639.03</v>
      </c>
      <c r="BI277" s="29">
        <v>20256.689999999999</v>
      </c>
      <c r="BJ277" s="29">
        <v>37265.19</v>
      </c>
      <c r="BK277" s="29">
        <v>11603.42</v>
      </c>
      <c r="BL277" s="29">
        <v>28558.01</v>
      </c>
      <c r="BM277" s="29">
        <v>37689.660000000003</v>
      </c>
      <c r="BN277" s="29">
        <v>3478.29</v>
      </c>
      <c r="BO277" s="29">
        <v>39492.589999999997</v>
      </c>
      <c r="BP277" s="29">
        <v>9259.0499999999993</v>
      </c>
      <c r="BQ277" s="29">
        <v>6473.72</v>
      </c>
      <c r="BR277" s="29">
        <v>20175.48</v>
      </c>
      <c r="BS277" s="29">
        <v>2132.84</v>
      </c>
      <c r="BT277" s="29">
        <v>1485.36</v>
      </c>
      <c r="BU277" s="29">
        <v>19496.580000000002</v>
      </c>
      <c r="BV277" s="29">
        <v>2671.35</v>
      </c>
      <c r="BW277" s="29">
        <v>5534.51</v>
      </c>
      <c r="BX277" s="29">
        <v>14472.45</v>
      </c>
      <c r="BY277" s="28"/>
      <c r="BZ277" s="28"/>
      <c r="CA277" s="28"/>
      <c r="CB277" s="28"/>
      <c r="CC277" s="29">
        <v>15630.39</v>
      </c>
      <c r="CD277" s="29">
        <v>3456.06</v>
      </c>
      <c r="CE277" s="29">
        <v>1649.79</v>
      </c>
      <c r="CF277" s="29">
        <v>1233.28</v>
      </c>
      <c r="CG277" s="29">
        <v>3288.85</v>
      </c>
    </row>
    <row r="278" spans="1:85" x14ac:dyDescent="0.3">
      <c r="A278" s="24" t="s">
        <v>350</v>
      </c>
      <c r="B278" s="29">
        <v>1159227.71</v>
      </c>
      <c r="C278" s="41"/>
      <c r="D278" s="29">
        <v>29211.56</v>
      </c>
      <c r="E278" s="29">
        <v>122663.88</v>
      </c>
      <c r="F278" s="29">
        <v>241242.55</v>
      </c>
      <c r="G278" s="29">
        <v>63290.86</v>
      </c>
      <c r="H278" s="29">
        <v>82551.27</v>
      </c>
      <c r="I278" s="29">
        <v>37827</v>
      </c>
      <c r="J278" s="29">
        <v>119386.98</v>
      </c>
      <c r="K278" s="29">
        <v>112029.66</v>
      </c>
      <c r="L278" s="29">
        <v>43268.78</v>
      </c>
      <c r="M278" s="29">
        <v>83312.14</v>
      </c>
      <c r="N278" s="29">
        <v>70082.149999999994</v>
      </c>
      <c r="O278" s="29">
        <v>39858.53</v>
      </c>
      <c r="P278" s="29">
        <v>39661.519999999997</v>
      </c>
      <c r="Q278" s="29">
        <v>42743.65</v>
      </c>
      <c r="R278" s="28"/>
      <c r="S278" s="28"/>
      <c r="T278" s="28"/>
      <c r="U278" s="29">
        <v>19046.39</v>
      </c>
      <c r="V278" s="29">
        <v>6235.29</v>
      </c>
      <c r="W278" s="28"/>
      <c r="X278" s="29">
        <v>28343.08</v>
      </c>
      <c r="Y278" s="29">
        <v>595.33000000000004</v>
      </c>
      <c r="Z278" s="29">
        <v>273.14999999999998</v>
      </c>
      <c r="AA278" s="29">
        <v>122663.88</v>
      </c>
      <c r="AB278" s="29">
        <v>30926.49</v>
      </c>
      <c r="AC278" s="29">
        <v>6809.64</v>
      </c>
      <c r="AD278" s="29">
        <v>2632.93</v>
      </c>
      <c r="AE278" s="29">
        <v>5894.23</v>
      </c>
      <c r="AF278" s="29">
        <v>6993.68</v>
      </c>
      <c r="AG278" s="29">
        <v>5291.4</v>
      </c>
      <c r="AH278" s="29">
        <v>31681.45</v>
      </c>
      <c r="AI278" s="29">
        <v>12411.11</v>
      </c>
      <c r="AJ278" s="29">
        <v>11129.15</v>
      </c>
      <c r="AK278" s="29">
        <v>7005.6</v>
      </c>
      <c r="AL278" s="29">
        <v>18713.68</v>
      </c>
      <c r="AM278" s="29">
        <v>12702.04</v>
      </c>
      <c r="AN278" s="29">
        <v>16287.57</v>
      </c>
      <c r="AO278" s="29">
        <v>5944.13</v>
      </c>
      <c r="AP278" s="29">
        <v>14498.4</v>
      </c>
      <c r="AQ278" s="29">
        <v>30001.85</v>
      </c>
      <c r="AR278" s="29">
        <v>11813.92</v>
      </c>
      <c r="AS278" s="29">
        <v>4661.0600000000004</v>
      </c>
      <c r="AT278" s="29">
        <v>5844.24</v>
      </c>
      <c r="AU278" s="29">
        <v>63290.86</v>
      </c>
      <c r="AV278" s="29">
        <v>46982.18</v>
      </c>
      <c r="AW278" s="29">
        <v>35569.08</v>
      </c>
      <c r="AX278" s="29">
        <v>37827</v>
      </c>
      <c r="AY278" s="29">
        <v>9115.3700000000008</v>
      </c>
      <c r="AZ278" s="29">
        <v>33573.800000000003</v>
      </c>
      <c r="BA278" s="29">
        <v>76697.8</v>
      </c>
      <c r="BB278" s="29">
        <v>53041.02</v>
      </c>
      <c r="BC278" s="29">
        <v>9071.43</v>
      </c>
      <c r="BD278" s="29">
        <v>21807.72</v>
      </c>
      <c r="BE278" s="29">
        <v>26693.41</v>
      </c>
      <c r="BF278" s="28"/>
      <c r="BG278" s="29">
        <v>43268.78</v>
      </c>
      <c r="BH278" s="29">
        <v>10587.12</v>
      </c>
      <c r="BI278" s="29">
        <v>20429.11</v>
      </c>
      <c r="BJ278" s="29">
        <v>40426.58</v>
      </c>
      <c r="BK278" s="29">
        <v>11869.32</v>
      </c>
      <c r="BL278" s="29">
        <v>28673.759999999998</v>
      </c>
      <c r="BM278" s="29">
        <v>37766.620000000003</v>
      </c>
      <c r="BN278" s="29">
        <v>3641.78</v>
      </c>
      <c r="BO278" s="29">
        <v>39858.53</v>
      </c>
      <c r="BP278" s="29">
        <v>9405.27</v>
      </c>
      <c r="BQ278" s="29">
        <v>6519.4</v>
      </c>
      <c r="BR278" s="29">
        <v>20090.259999999998</v>
      </c>
      <c r="BS278" s="29">
        <v>2149.9899999999998</v>
      </c>
      <c r="BT278" s="29">
        <v>1496.6</v>
      </c>
      <c r="BU278" s="29">
        <v>19965.86</v>
      </c>
      <c r="BV278" s="29">
        <v>2658.03</v>
      </c>
      <c r="BW278" s="29">
        <v>5590.53</v>
      </c>
      <c r="BX278" s="29">
        <v>14529.23</v>
      </c>
      <c r="BY278" s="28"/>
      <c r="BZ278" s="28"/>
      <c r="CA278" s="28"/>
      <c r="CB278" s="28"/>
      <c r="CC278" s="29">
        <v>15544.55</v>
      </c>
      <c r="CD278" s="29">
        <v>3501.85</v>
      </c>
      <c r="CE278" s="29">
        <v>1653.94</v>
      </c>
      <c r="CF278" s="29">
        <v>1266.46</v>
      </c>
      <c r="CG278" s="29">
        <v>3314.88</v>
      </c>
    </row>
    <row r="279" spans="1:85" x14ac:dyDescent="0.3">
      <c r="A279" s="24" t="s">
        <v>351</v>
      </c>
      <c r="B279" s="29">
        <v>1166001.07</v>
      </c>
      <c r="C279" s="41"/>
      <c r="D279" s="29">
        <v>29140.04</v>
      </c>
      <c r="E279" s="29">
        <v>122314.99</v>
      </c>
      <c r="F279" s="29">
        <v>240822.51</v>
      </c>
      <c r="G279" s="29">
        <v>63312.97</v>
      </c>
      <c r="H279" s="29">
        <v>84022.45</v>
      </c>
      <c r="I279" s="29">
        <v>38089.519999999997</v>
      </c>
      <c r="J279" s="29">
        <v>120368.43</v>
      </c>
      <c r="K279" s="29">
        <v>113505.08</v>
      </c>
      <c r="L279" s="29">
        <v>43772.71</v>
      </c>
      <c r="M279" s="29">
        <v>84702.16</v>
      </c>
      <c r="N279" s="29">
        <v>70414.289999999994</v>
      </c>
      <c r="O279" s="29">
        <v>40305.33</v>
      </c>
      <c r="P279" s="29">
        <v>39777.47</v>
      </c>
      <c r="Q279" s="29">
        <v>43241.38</v>
      </c>
      <c r="R279" s="28"/>
      <c r="S279" s="28"/>
      <c r="T279" s="28"/>
      <c r="U279" s="29">
        <v>18989.59</v>
      </c>
      <c r="V279" s="29">
        <v>6248.32</v>
      </c>
      <c r="W279" s="28"/>
      <c r="X279" s="29">
        <v>28256.9</v>
      </c>
      <c r="Y279" s="29">
        <v>597.92999999999995</v>
      </c>
      <c r="Z279" s="29">
        <v>285.22000000000003</v>
      </c>
      <c r="AA279" s="29">
        <v>122314.99</v>
      </c>
      <c r="AB279" s="29">
        <v>30966.91</v>
      </c>
      <c r="AC279" s="29">
        <v>6735.02</v>
      </c>
      <c r="AD279" s="29">
        <v>2623.71</v>
      </c>
      <c r="AE279" s="29">
        <v>5876.03</v>
      </c>
      <c r="AF279" s="29">
        <v>7022.88</v>
      </c>
      <c r="AG279" s="29">
        <v>5219.6400000000003</v>
      </c>
      <c r="AH279" s="29">
        <v>31430.93</v>
      </c>
      <c r="AI279" s="29">
        <v>12338.63</v>
      </c>
      <c r="AJ279" s="29">
        <v>11117.82</v>
      </c>
      <c r="AK279" s="29">
        <v>7043.97</v>
      </c>
      <c r="AL279" s="29">
        <v>18621.36</v>
      </c>
      <c r="AM279" s="29">
        <v>12793.93</v>
      </c>
      <c r="AN279" s="29">
        <v>16294.15</v>
      </c>
      <c r="AO279" s="29">
        <v>5891.11</v>
      </c>
      <c r="AP279" s="29">
        <v>14449.65</v>
      </c>
      <c r="AQ279" s="29">
        <v>30036.98</v>
      </c>
      <c r="AR279" s="29">
        <v>11809.31</v>
      </c>
      <c r="AS279" s="29">
        <v>4647.82</v>
      </c>
      <c r="AT279" s="29">
        <v>5902.67</v>
      </c>
      <c r="AU279" s="29">
        <v>63312.97</v>
      </c>
      <c r="AV279" s="29">
        <v>48007.47</v>
      </c>
      <c r="AW279" s="29">
        <v>36014.99</v>
      </c>
      <c r="AX279" s="29">
        <v>38089.519999999997</v>
      </c>
      <c r="AY279" s="29">
        <v>9190.34</v>
      </c>
      <c r="AZ279" s="29">
        <v>33818.18</v>
      </c>
      <c r="BA279" s="29">
        <v>77359.91</v>
      </c>
      <c r="BB279" s="29">
        <v>52995.76</v>
      </c>
      <c r="BC279" s="29">
        <v>9044.18</v>
      </c>
      <c r="BD279" s="29">
        <v>22011.8</v>
      </c>
      <c r="BE279" s="29">
        <v>27930.81</v>
      </c>
      <c r="BF279" s="28"/>
      <c r="BG279" s="29">
        <v>43772.71</v>
      </c>
      <c r="BH279" s="29">
        <v>10554.88</v>
      </c>
      <c r="BI279" s="29">
        <v>20601.45</v>
      </c>
      <c r="BJ279" s="29">
        <v>41331.519999999997</v>
      </c>
      <c r="BK279" s="29">
        <v>12214.3</v>
      </c>
      <c r="BL279" s="29">
        <v>28813.54</v>
      </c>
      <c r="BM279" s="29">
        <v>37803.279999999999</v>
      </c>
      <c r="BN279" s="29">
        <v>3797.47</v>
      </c>
      <c r="BO279" s="29">
        <v>40305.33</v>
      </c>
      <c r="BP279" s="29">
        <v>9525.15</v>
      </c>
      <c r="BQ279" s="29">
        <v>6597.99</v>
      </c>
      <c r="BR279" s="29">
        <v>19972.849999999999</v>
      </c>
      <c r="BS279" s="29">
        <v>2172.34</v>
      </c>
      <c r="BT279" s="29">
        <v>1509.14</v>
      </c>
      <c r="BU279" s="29">
        <v>20319.650000000001</v>
      </c>
      <c r="BV279" s="29">
        <v>2649.11</v>
      </c>
      <c r="BW279" s="29">
        <v>5667.25</v>
      </c>
      <c r="BX279" s="29">
        <v>14605.37</v>
      </c>
      <c r="BY279" s="28"/>
      <c r="BZ279" s="28"/>
      <c r="CA279" s="28"/>
      <c r="CB279" s="28"/>
      <c r="CC279" s="29">
        <v>15439.9</v>
      </c>
      <c r="CD279" s="29">
        <v>3549.69</v>
      </c>
      <c r="CE279" s="29">
        <v>1663.94</v>
      </c>
      <c r="CF279" s="29">
        <v>1289.73</v>
      </c>
      <c r="CG279" s="29">
        <v>3294.65</v>
      </c>
    </row>
    <row r="280" spans="1:85" x14ac:dyDescent="0.3">
      <c r="A280" s="24" t="s">
        <v>352</v>
      </c>
      <c r="B280" s="29">
        <v>1176248.06</v>
      </c>
      <c r="C280" s="41"/>
      <c r="D280" s="29">
        <v>28948.22</v>
      </c>
      <c r="E280" s="29">
        <v>122111.21</v>
      </c>
      <c r="F280" s="29">
        <v>241025.24</v>
      </c>
      <c r="G280" s="29">
        <v>63454.73</v>
      </c>
      <c r="H280" s="29">
        <v>85607.6</v>
      </c>
      <c r="I280" s="29">
        <v>38543.449999999997</v>
      </c>
      <c r="J280" s="29">
        <v>121703.13</v>
      </c>
      <c r="K280" s="29">
        <v>115772.95</v>
      </c>
      <c r="L280" s="29">
        <v>44139.34</v>
      </c>
      <c r="M280" s="29">
        <v>86655.65</v>
      </c>
      <c r="N280" s="29">
        <v>71194.14</v>
      </c>
      <c r="O280" s="29">
        <v>40898.67</v>
      </c>
      <c r="P280" s="29">
        <v>40021.81</v>
      </c>
      <c r="Q280" s="29">
        <v>43856.69</v>
      </c>
      <c r="R280" s="28"/>
      <c r="S280" s="28"/>
      <c r="T280" s="28"/>
      <c r="U280" s="29">
        <v>18887.259999999998</v>
      </c>
      <c r="V280" s="29">
        <v>6308.84</v>
      </c>
      <c r="W280" s="28"/>
      <c r="X280" s="29">
        <v>28058.13</v>
      </c>
      <c r="Y280" s="29">
        <v>600.97</v>
      </c>
      <c r="Z280" s="29">
        <v>289.13</v>
      </c>
      <c r="AA280" s="29">
        <v>122111.21</v>
      </c>
      <c r="AB280" s="29">
        <v>31058.080000000002</v>
      </c>
      <c r="AC280" s="29">
        <v>6656.76</v>
      </c>
      <c r="AD280" s="29">
        <v>2617.16</v>
      </c>
      <c r="AE280" s="29">
        <v>5882.7</v>
      </c>
      <c r="AF280" s="29">
        <v>7058.26</v>
      </c>
      <c r="AG280" s="29">
        <v>5200.32</v>
      </c>
      <c r="AH280" s="29">
        <v>31357.439999999999</v>
      </c>
      <c r="AI280" s="29">
        <v>12314.63</v>
      </c>
      <c r="AJ280" s="29">
        <v>11132.68</v>
      </c>
      <c r="AK280" s="29">
        <v>7088.97</v>
      </c>
      <c r="AL280" s="29">
        <v>18540.46</v>
      </c>
      <c r="AM280" s="29">
        <v>12889.24</v>
      </c>
      <c r="AN280" s="29">
        <v>16373.71</v>
      </c>
      <c r="AO280" s="29">
        <v>5843.42</v>
      </c>
      <c r="AP280" s="29">
        <v>14406.64</v>
      </c>
      <c r="AQ280" s="29">
        <v>30150.639999999999</v>
      </c>
      <c r="AR280" s="29">
        <v>11840.48</v>
      </c>
      <c r="AS280" s="29">
        <v>4620.25</v>
      </c>
      <c r="AT280" s="29">
        <v>5993.39</v>
      </c>
      <c r="AU280" s="29">
        <v>63454.73</v>
      </c>
      <c r="AV280" s="29">
        <v>49070.3</v>
      </c>
      <c r="AW280" s="29">
        <v>36537.300000000003</v>
      </c>
      <c r="AX280" s="29">
        <v>38543.449999999997</v>
      </c>
      <c r="AY280" s="29">
        <v>9256.7900000000009</v>
      </c>
      <c r="AZ280" s="29">
        <v>34027.86</v>
      </c>
      <c r="BA280" s="29">
        <v>78418.48</v>
      </c>
      <c r="BB280" s="29">
        <v>52923.44</v>
      </c>
      <c r="BC280" s="29">
        <v>9145.11</v>
      </c>
      <c r="BD280" s="29">
        <v>22390.73</v>
      </c>
      <c r="BE280" s="29">
        <v>29692.7</v>
      </c>
      <c r="BF280" s="28"/>
      <c r="BG280" s="29">
        <v>44139.34</v>
      </c>
      <c r="BH280" s="29">
        <v>10528.92</v>
      </c>
      <c r="BI280" s="29">
        <v>20786.990000000002</v>
      </c>
      <c r="BJ280" s="29">
        <v>42580.18</v>
      </c>
      <c r="BK280" s="29">
        <v>12759.56</v>
      </c>
      <c r="BL280" s="29">
        <v>29114.36</v>
      </c>
      <c r="BM280" s="29">
        <v>38063.39</v>
      </c>
      <c r="BN280" s="29">
        <v>4016.39</v>
      </c>
      <c r="BO280" s="29">
        <v>40898.67</v>
      </c>
      <c r="BP280" s="29">
        <v>9693.75</v>
      </c>
      <c r="BQ280" s="29">
        <v>6697.71</v>
      </c>
      <c r="BR280" s="29">
        <v>19897.73</v>
      </c>
      <c r="BS280" s="29">
        <v>2205.3200000000002</v>
      </c>
      <c r="BT280" s="29">
        <v>1527.3</v>
      </c>
      <c r="BU280" s="29">
        <v>20740.39</v>
      </c>
      <c r="BV280" s="29">
        <v>2640.17</v>
      </c>
      <c r="BW280" s="29">
        <v>5776.07</v>
      </c>
      <c r="BX280" s="29">
        <v>14700.07</v>
      </c>
      <c r="BY280" s="28"/>
      <c r="BZ280" s="28"/>
      <c r="CA280" s="28"/>
      <c r="CB280" s="28"/>
      <c r="CC280" s="29">
        <v>15300.82</v>
      </c>
      <c r="CD280" s="29">
        <v>3586.44</v>
      </c>
      <c r="CE280" s="29">
        <v>1669.39</v>
      </c>
      <c r="CF280" s="29">
        <v>1294.43</v>
      </c>
      <c r="CG280" s="29">
        <v>3345.02</v>
      </c>
    </row>
    <row r="281" spans="1:85" x14ac:dyDescent="0.3">
      <c r="A281" s="24" t="s">
        <v>353</v>
      </c>
      <c r="B281" s="29">
        <v>1185226.94</v>
      </c>
      <c r="C281" s="41"/>
      <c r="D281" s="29">
        <v>29113.18</v>
      </c>
      <c r="E281" s="29">
        <v>121996.7</v>
      </c>
      <c r="F281" s="29">
        <v>240219.16</v>
      </c>
      <c r="G281" s="29">
        <v>63538.95</v>
      </c>
      <c r="H281" s="29">
        <v>86094.92</v>
      </c>
      <c r="I281" s="29">
        <v>39225.39</v>
      </c>
      <c r="J281" s="29">
        <v>122408.76</v>
      </c>
      <c r="K281" s="29">
        <v>118667.38</v>
      </c>
      <c r="L281" s="29">
        <v>44383.360000000001</v>
      </c>
      <c r="M281" s="29">
        <v>88997.35</v>
      </c>
      <c r="N281" s="29">
        <v>71745.100000000006</v>
      </c>
      <c r="O281" s="29">
        <v>41583.29</v>
      </c>
      <c r="P281" s="29">
        <v>40340.089999999997</v>
      </c>
      <c r="Q281" s="29">
        <v>44323.58</v>
      </c>
      <c r="R281" s="28"/>
      <c r="S281" s="28"/>
      <c r="T281" s="28"/>
      <c r="U281" s="29">
        <v>18863.12</v>
      </c>
      <c r="V281" s="29">
        <v>6444.1</v>
      </c>
      <c r="W281" s="28"/>
      <c r="X281" s="29">
        <v>28225.63</v>
      </c>
      <c r="Y281" s="29">
        <v>602.01</v>
      </c>
      <c r="Z281" s="29">
        <v>285.52999999999997</v>
      </c>
      <c r="AA281" s="29">
        <v>121996.7</v>
      </c>
      <c r="AB281" s="29">
        <v>30995.18</v>
      </c>
      <c r="AC281" s="29">
        <v>6573.14</v>
      </c>
      <c r="AD281" s="29">
        <v>2614.64</v>
      </c>
      <c r="AE281" s="29">
        <v>5856.54</v>
      </c>
      <c r="AF281" s="29">
        <v>7065.77</v>
      </c>
      <c r="AG281" s="29">
        <v>5151.04</v>
      </c>
      <c r="AH281" s="29">
        <v>31087.65</v>
      </c>
      <c r="AI281" s="29">
        <v>12251.57</v>
      </c>
      <c r="AJ281" s="29">
        <v>11103.91</v>
      </c>
      <c r="AK281" s="29">
        <v>7079.29</v>
      </c>
      <c r="AL281" s="29">
        <v>18456.2</v>
      </c>
      <c r="AM281" s="29">
        <v>12901.24</v>
      </c>
      <c r="AN281" s="29">
        <v>16368.14</v>
      </c>
      <c r="AO281" s="29">
        <v>5942.35</v>
      </c>
      <c r="AP281" s="29">
        <v>14300.38</v>
      </c>
      <c r="AQ281" s="29">
        <v>30044.12</v>
      </c>
      <c r="AR281" s="29">
        <v>11784.2</v>
      </c>
      <c r="AS281" s="29">
        <v>4585.7299999999996</v>
      </c>
      <c r="AT281" s="29">
        <v>6058.08</v>
      </c>
      <c r="AU281" s="29">
        <v>63538.95</v>
      </c>
      <c r="AV281" s="29">
        <v>48979.3</v>
      </c>
      <c r="AW281" s="29">
        <v>37115.629999999997</v>
      </c>
      <c r="AX281" s="29">
        <v>39225.39</v>
      </c>
      <c r="AY281" s="29">
        <v>9320.35</v>
      </c>
      <c r="AZ281" s="29">
        <v>34245.519999999997</v>
      </c>
      <c r="BA281" s="29">
        <v>78842.89</v>
      </c>
      <c r="BB281" s="29">
        <v>53639.6</v>
      </c>
      <c r="BC281" s="29">
        <v>8964.86</v>
      </c>
      <c r="BD281" s="29">
        <v>22706.78</v>
      </c>
      <c r="BE281" s="29">
        <v>31565.97</v>
      </c>
      <c r="BF281" s="28"/>
      <c r="BG281" s="29">
        <v>44383.360000000001</v>
      </c>
      <c r="BH281" s="29">
        <v>10482.049999999999</v>
      </c>
      <c r="BI281" s="29">
        <v>21003.89</v>
      </c>
      <c r="BJ281" s="29">
        <v>44298.8</v>
      </c>
      <c r="BK281" s="29">
        <v>13212.6</v>
      </c>
      <c r="BL281" s="29">
        <v>29178.69</v>
      </c>
      <c r="BM281" s="29">
        <v>38399.33</v>
      </c>
      <c r="BN281" s="29">
        <v>4167.07</v>
      </c>
      <c r="BO281" s="29">
        <v>41583.29</v>
      </c>
      <c r="BP281" s="29">
        <v>9881.42</v>
      </c>
      <c r="BQ281" s="29">
        <v>6795.43</v>
      </c>
      <c r="BR281" s="29">
        <v>19836.68</v>
      </c>
      <c r="BS281" s="29">
        <v>2260.15</v>
      </c>
      <c r="BT281" s="29">
        <v>1566.41</v>
      </c>
      <c r="BU281" s="29">
        <v>20997.919999999998</v>
      </c>
      <c r="BV281" s="29">
        <v>2642.26</v>
      </c>
      <c r="BW281" s="29">
        <v>5876.85</v>
      </c>
      <c r="BX281" s="29">
        <v>14806.55</v>
      </c>
      <c r="BY281" s="28"/>
      <c r="BZ281" s="28"/>
      <c r="CA281" s="28"/>
      <c r="CB281" s="28"/>
      <c r="CC281" s="29">
        <v>15214.75</v>
      </c>
      <c r="CD281" s="29">
        <v>3648.37</v>
      </c>
      <c r="CE281" s="29">
        <v>1664.35</v>
      </c>
      <c r="CF281" s="29">
        <v>1279.8399999999999</v>
      </c>
      <c r="CG281" s="29">
        <v>3499.91</v>
      </c>
    </row>
    <row r="282" spans="1:85" x14ac:dyDescent="0.3">
      <c r="A282" s="24" t="s">
        <v>354</v>
      </c>
      <c r="B282" s="29">
        <v>1194187.93</v>
      </c>
      <c r="C282" s="41"/>
      <c r="D282" s="29">
        <v>29254.26</v>
      </c>
      <c r="E282" s="29">
        <v>121934.89</v>
      </c>
      <c r="F282" s="29">
        <v>239603.47</v>
      </c>
      <c r="G282" s="29">
        <v>63414.15</v>
      </c>
      <c r="H282" s="29">
        <v>86279.96</v>
      </c>
      <c r="I282" s="29">
        <v>39609.410000000003</v>
      </c>
      <c r="J282" s="29">
        <v>122762.61</v>
      </c>
      <c r="K282" s="29">
        <v>122358.08</v>
      </c>
      <c r="L282" s="29">
        <v>44525.33</v>
      </c>
      <c r="M282" s="29">
        <v>90656.62</v>
      </c>
      <c r="N282" s="29">
        <v>72910.12</v>
      </c>
      <c r="O282" s="29">
        <v>41999.94</v>
      </c>
      <c r="P282" s="29">
        <v>40740.82</v>
      </c>
      <c r="Q282" s="29">
        <v>45161.95</v>
      </c>
      <c r="R282" s="28"/>
      <c r="S282" s="28"/>
      <c r="T282" s="28"/>
      <c r="U282" s="29">
        <v>18799.07</v>
      </c>
      <c r="V282" s="29">
        <v>6739.18</v>
      </c>
      <c r="W282" s="28"/>
      <c r="X282" s="29">
        <v>28373.68</v>
      </c>
      <c r="Y282" s="29">
        <v>598.34</v>
      </c>
      <c r="Z282" s="29">
        <v>282.24</v>
      </c>
      <c r="AA282" s="29">
        <v>121934.89</v>
      </c>
      <c r="AB282" s="29">
        <v>30980.93</v>
      </c>
      <c r="AC282" s="29">
        <v>6535.27</v>
      </c>
      <c r="AD282" s="29">
        <v>2607.48</v>
      </c>
      <c r="AE282" s="29">
        <v>5839.85</v>
      </c>
      <c r="AF282" s="29">
        <v>7076.06</v>
      </c>
      <c r="AG282" s="29">
        <v>5092.3500000000004</v>
      </c>
      <c r="AH282" s="29">
        <v>30907.24</v>
      </c>
      <c r="AI282" s="29">
        <v>12209.94</v>
      </c>
      <c r="AJ282" s="29">
        <v>11053.92</v>
      </c>
      <c r="AK282" s="29">
        <v>7122.55</v>
      </c>
      <c r="AL282" s="29">
        <v>18308.849999999999</v>
      </c>
      <c r="AM282" s="29">
        <v>12928.31</v>
      </c>
      <c r="AN282" s="29">
        <v>16292.42</v>
      </c>
      <c r="AO282" s="29">
        <v>5985.51</v>
      </c>
      <c r="AP282" s="29">
        <v>14208.71</v>
      </c>
      <c r="AQ282" s="29">
        <v>30012.6</v>
      </c>
      <c r="AR282" s="29">
        <v>11762.29</v>
      </c>
      <c r="AS282" s="29">
        <v>4558.9399999999996</v>
      </c>
      <c r="AT282" s="29">
        <v>6120.27</v>
      </c>
      <c r="AU282" s="29">
        <v>63414.15</v>
      </c>
      <c r="AV282" s="29">
        <v>48919.44</v>
      </c>
      <c r="AW282" s="29">
        <v>37360.519999999997</v>
      </c>
      <c r="AX282" s="29">
        <v>39609.410000000003</v>
      </c>
      <c r="AY282" s="29">
        <v>9373.7099999999991</v>
      </c>
      <c r="AZ282" s="29">
        <v>34458.339999999997</v>
      </c>
      <c r="BA282" s="29">
        <v>78930.559999999998</v>
      </c>
      <c r="BB282" s="29">
        <v>54016.4</v>
      </c>
      <c r="BC282" s="29">
        <v>8715.66</v>
      </c>
      <c r="BD282" s="29">
        <v>24531.59</v>
      </c>
      <c r="BE282" s="29">
        <v>33148.29</v>
      </c>
      <c r="BF282" s="28"/>
      <c r="BG282" s="29">
        <v>44525.33</v>
      </c>
      <c r="BH282" s="29">
        <v>10421.08</v>
      </c>
      <c r="BI282" s="29">
        <v>21178.71</v>
      </c>
      <c r="BJ282" s="29">
        <v>45413.31</v>
      </c>
      <c r="BK282" s="29">
        <v>13643.52</v>
      </c>
      <c r="BL282" s="29">
        <v>29300.44</v>
      </c>
      <c r="BM282" s="29">
        <v>39294.75</v>
      </c>
      <c r="BN282" s="29">
        <v>4314.9399999999996</v>
      </c>
      <c r="BO282" s="29">
        <v>41999.94</v>
      </c>
      <c r="BP282" s="29">
        <v>10138.15</v>
      </c>
      <c r="BQ282" s="29">
        <v>6905.42</v>
      </c>
      <c r="BR282" s="29">
        <v>19752.900000000001</v>
      </c>
      <c r="BS282" s="29">
        <v>2326.2199999999998</v>
      </c>
      <c r="BT282" s="29">
        <v>1618.13</v>
      </c>
      <c r="BU282" s="29">
        <v>21719.52</v>
      </c>
      <c r="BV282" s="29">
        <v>2647.29</v>
      </c>
      <c r="BW282" s="29">
        <v>5949.13</v>
      </c>
      <c r="BX282" s="29">
        <v>14846.01</v>
      </c>
      <c r="BY282" s="28"/>
      <c r="BZ282" s="28"/>
      <c r="CA282" s="28"/>
      <c r="CB282" s="28"/>
      <c r="CC282" s="29">
        <v>15096.58</v>
      </c>
      <c r="CD282" s="29">
        <v>3702.49</v>
      </c>
      <c r="CE282" s="29">
        <v>1664.83</v>
      </c>
      <c r="CF282" s="29">
        <v>1265.3599999999999</v>
      </c>
      <c r="CG282" s="29">
        <v>3809</v>
      </c>
    </row>
    <row r="283" spans="1:85" x14ac:dyDescent="0.3">
      <c r="A283" s="24" t="s">
        <v>355</v>
      </c>
      <c r="B283" s="29">
        <v>1201227.76</v>
      </c>
      <c r="C283" s="41"/>
      <c r="D283" s="29">
        <v>29353.32</v>
      </c>
      <c r="E283" s="29">
        <v>122078.78</v>
      </c>
      <c r="F283" s="29">
        <v>238698.58</v>
      </c>
      <c r="G283" s="29">
        <v>63434.31</v>
      </c>
      <c r="H283" s="29">
        <v>86816.78</v>
      </c>
      <c r="I283" s="29">
        <v>40241.379999999997</v>
      </c>
      <c r="J283" s="29">
        <v>123296.96000000001</v>
      </c>
      <c r="K283" s="29">
        <v>125004.53</v>
      </c>
      <c r="L283" s="29">
        <v>44676.76</v>
      </c>
      <c r="M283" s="29">
        <v>91969.49</v>
      </c>
      <c r="N283" s="29">
        <v>73313.210000000006</v>
      </c>
      <c r="O283" s="29">
        <v>42423.41</v>
      </c>
      <c r="P283" s="29">
        <v>41232.26</v>
      </c>
      <c r="Q283" s="29">
        <v>45598.49</v>
      </c>
      <c r="R283" s="28"/>
      <c r="S283" s="28"/>
      <c r="T283" s="28"/>
      <c r="U283" s="29">
        <v>18800.060000000001</v>
      </c>
      <c r="V283" s="29">
        <v>6751.94</v>
      </c>
      <c r="W283" s="28"/>
      <c r="X283" s="29">
        <v>28467.5</v>
      </c>
      <c r="Y283" s="29">
        <v>595.32000000000005</v>
      </c>
      <c r="Z283" s="29">
        <v>290.5</v>
      </c>
      <c r="AA283" s="29">
        <v>122078.78</v>
      </c>
      <c r="AB283" s="29">
        <v>30959.31</v>
      </c>
      <c r="AC283" s="29">
        <v>6458.67</v>
      </c>
      <c r="AD283" s="29">
        <v>2613.56</v>
      </c>
      <c r="AE283" s="29">
        <v>5815.17</v>
      </c>
      <c r="AF283" s="29">
        <v>7087.89</v>
      </c>
      <c r="AG283" s="29">
        <v>5071.71</v>
      </c>
      <c r="AH283" s="29">
        <v>30690.61</v>
      </c>
      <c r="AI283" s="29">
        <v>12154.36</v>
      </c>
      <c r="AJ283" s="29">
        <v>11015.78</v>
      </c>
      <c r="AK283" s="29">
        <v>7113.89</v>
      </c>
      <c r="AL283" s="29">
        <v>18166.03</v>
      </c>
      <c r="AM283" s="29">
        <v>12920.15</v>
      </c>
      <c r="AN283" s="29">
        <v>16216.99</v>
      </c>
      <c r="AO283" s="29">
        <v>5940.78</v>
      </c>
      <c r="AP283" s="29">
        <v>14095.55</v>
      </c>
      <c r="AQ283" s="29">
        <v>29957.41</v>
      </c>
      <c r="AR283" s="29">
        <v>11725.03</v>
      </c>
      <c r="AS283" s="29">
        <v>4531.3599999999997</v>
      </c>
      <c r="AT283" s="29">
        <v>6164.33</v>
      </c>
      <c r="AU283" s="29">
        <v>63434.31</v>
      </c>
      <c r="AV283" s="29">
        <v>48878.23</v>
      </c>
      <c r="AW283" s="29">
        <v>37938.550000000003</v>
      </c>
      <c r="AX283" s="29">
        <v>40241.379999999997</v>
      </c>
      <c r="AY283" s="29">
        <v>9437.23</v>
      </c>
      <c r="AZ283" s="29">
        <v>34601.54</v>
      </c>
      <c r="BA283" s="29">
        <v>79258.19</v>
      </c>
      <c r="BB283" s="29">
        <v>53872.58</v>
      </c>
      <c r="BC283" s="29">
        <v>8764.57</v>
      </c>
      <c r="BD283" s="29">
        <v>25438.75</v>
      </c>
      <c r="BE283" s="29">
        <v>34838.300000000003</v>
      </c>
      <c r="BF283" s="28"/>
      <c r="BG283" s="29">
        <v>44676.76</v>
      </c>
      <c r="BH283" s="29">
        <v>10364.040000000001</v>
      </c>
      <c r="BI283" s="29">
        <v>21391.61</v>
      </c>
      <c r="BJ283" s="29">
        <v>46433.46</v>
      </c>
      <c r="BK283" s="29">
        <v>13780.38</v>
      </c>
      <c r="BL283" s="29">
        <v>29363.02</v>
      </c>
      <c r="BM283" s="29">
        <v>39468.870000000003</v>
      </c>
      <c r="BN283" s="29">
        <v>4481.3100000000004</v>
      </c>
      <c r="BO283" s="29">
        <v>42423.41</v>
      </c>
      <c r="BP283" s="29">
        <v>10385.82</v>
      </c>
      <c r="BQ283" s="29">
        <v>7027.27</v>
      </c>
      <c r="BR283" s="29">
        <v>19738.150000000001</v>
      </c>
      <c r="BS283" s="29">
        <v>2397.2800000000002</v>
      </c>
      <c r="BT283" s="29">
        <v>1683.75</v>
      </c>
      <c r="BU283" s="29">
        <v>21949.59</v>
      </c>
      <c r="BV283" s="29">
        <v>2665.69</v>
      </c>
      <c r="BW283" s="29">
        <v>6016.43</v>
      </c>
      <c r="BX283" s="29">
        <v>14966.78</v>
      </c>
      <c r="BY283" s="28"/>
      <c r="BZ283" s="28"/>
      <c r="CA283" s="28"/>
      <c r="CB283" s="28"/>
      <c r="CC283" s="29">
        <v>15017</v>
      </c>
      <c r="CD283" s="29">
        <v>3783.06</v>
      </c>
      <c r="CE283" s="29">
        <v>1662.97</v>
      </c>
      <c r="CF283" s="29">
        <v>1235.83</v>
      </c>
      <c r="CG283" s="29">
        <v>3853.15</v>
      </c>
    </row>
    <row r="284" spans="1:85" x14ac:dyDescent="0.3">
      <c r="A284" s="24" t="s">
        <v>356</v>
      </c>
      <c r="B284" s="29">
        <v>1207941.6100000001</v>
      </c>
      <c r="C284" s="41"/>
      <c r="D284" s="29">
        <v>29356.720000000001</v>
      </c>
      <c r="E284" s="29">
        <v>122362.3</v>
      </c>
      <c r="F284" s="29">
        <v>238425.22</v>
      </c>
      <c r="G284" s="29">
        <v>63544.84</v>
      </c>
      <c r="H284" s="29">
        <v>87544.47</v>
      </c>
      <c r="I284" s="29">
        <v>40826.19</v>
      </c>
      <c r="J284" s="29">
        <v>124705.15</v>
      </c>
      <c r="K284" s="29">
        <v>125136.54</v>
      </c>
      <c r="L284" s="29">
        <v>44824.95</v>
      </c>
      <c r="M284" s="29">
        <v>93106.74</v>
      </c>
      <c r="N284" s="29">
        <v>74426.91</v>
      </c>
      <c r="O284" s="29">
        <v>42804.43</v>
      </c>
      <c r="P284" s="29">
        <v>41731.81</v>
      </c>
      <c r="Q284" s="29">
        <v>45877.85</v>
      </c>
      <c r="R284" s="28"/>
      <c r="S284" s="28"/>
      <c r="T284" s="28"/>
      <c r="U284" s="29">
        <v>18796.759999999998</v>
      </c>
      <c r="V284" s="29">
        <v>6801.57</v>
      </c>
      <c r="W284" s="28"/>
      <c r="X284" s="29">
        <v>28445.58</v>
      </c>
      <c r="Y284" s="29">
        <v>592.07000000000005</v>
      </c>
      <c r="Z284" s="29">
        <v>319.06</v>
      </c>
      <c r="AA284" s="29">
        <v>122362.3</v>
      </c>
      <c r="AB284" s="29">
        <v>30960</v>
      </c>
      <c r="AC284" s="29">
        <v>6369.58</v>
      </c>
      <c r="AD284" s="29">
        <v>2614.0100000000002</v>
      </c>
      <c r="AE284" s="29">
        <v>5806.04</v>
      </c>
      <c r="AF284" s="29">
        <v>7111.62</v>
      </c>
      <c r="AG284" s="29">
        <v>5053.0600000000004</v>
      </c>
      <c r="AH284" s="29">
        <v>30530.39</v>
      </c>
      <c r="AI284" s="29">
        <v>12103.99</v>
      </c>
      <c r="AJ284" s="29">
        <v>10965.7</v>
      </c>
      <c r="AK284" s="29">
        <v>7140.83</v>
      </c>
      <c r="AL284" s="29">
        <v>18026</v>
      </c>
      <c r="AM284" s="29">
        <v>12933.9</v>
      </c>
      <c r="AN284" s="29">
        <v>16111.2</v>
      </c>
      <c r="AO284" s="29">
        <v>5910.51</v>
      </c>
      <c r="AP284" s="29">
        <v>14015.29</v>
      </c>
      <c r="AQ284" s="29">
        <v>30293.02</v>
      </c>
      <c r="AR284" s="29">
        <v>11763.88</v>
      </c>
      <c r="AS284" s="29">
        <v>4506.07</v>
      </c>
      <c r="AT284" s="29">
        <v>6210.11</v>
      </c>
      <c r="AU284" s="29">
        <v>63544.84</v>
      </c>
      <c r="AV284" s="29">
        <v>48905.68</v>
      </c>
      <c r="AW284" s="29">
        <v>38638.79</v>
      </c>
      <c r="AX284" s="29">
        <v>40826.19</v>
      </c>
      <c r="AY284" s="29">
        <v>9786.35</v>
      </c>
      <c r="AZ284" s="29">
        <v>34808.36</v>
      </c>
      <c r="BA284" s="29">
        <v>80110.429999999993</v>
      </c>
      <c r="BB284" s="29">
        <v>53797.48</v>
      </c>
      <c r="BC284" s="29">
        <v>8429.7999999999993</v>
      </c>
      <c r="BD284" s="29">
        <v>25614.97</v>
      </c>
      <c r="BE284" s="29">
        <v>35079.81</v>
      </c>
      <c r="BF284" s="28"/>
      <c r="BG284" s="29">
        <v>44824.95</v>
      </c>
      <c r="BH284" s="29">
        <v>10326</v>
      </c>
      <c r="BI284" s="29">
        <v>21609.63</v>
      </c>
      <c r="BJ284" s="29">
        <v>47349.65</v>
      </c>
      <c r="BK284" s="29">
        <v>13821.46</v>
      </c>
      <c r="BL284" s="29">
        <v>29775.82</v>
      </c>
      <c r="BM284" s="29">
        <v>40017.5</v>
      </c>
      <c r="BN284" s="29">
        <v>4633.59</v>
      </c>
      <c r="BO284" s="29">
        <v>42804.43</v>
      </c>
      <c r="BP284" s="29">
        <v>10709.19</v>
      </c>
      <c r="BQ284" s="29">
        <v>7122.26</v>
      </c>
      <c r="BR284" s="29">
        <v>19693.39</v>
      </c>
      <c r="BS284" s="29">
        <v>2464.2399999999998</v>
      </c>
      <c r="BT284" s="29">
        <v>1742.74</v>
      </c>
      <c r="BU284" s="29">
        <v>22130.9</v>
      </c>
      <c r="BV284" s="29">
        <v>2677.3</v>
      </c>
      <c r="BW284" s="29">
        <v>5987.23</v>
      </c>
      <c r="BX284" s="29">
        <v>15082.42</v>
      </c>
      <c r="BY284" s="28"/>
      <c r="BZ284" s="28"/>
      <c r="CA284" s="28"/>
      <c r="CB284" s="28"/>
      <c r="CC284" s="29">
        <v>14931.41</v>
      </c>
      <c r="CD284" s="29">
        <v>3865.35</v>
      </c>
      <c r="CE284" s="29">
        <v>1678.66</v>
      </c>
      <c r="CF284" s="29">
        <v>1223.54</v>
      </c>
      <c r="CG284" s="29">
        <v>3899.37</v>
      </c>
    </row>
    <row r="285" spans="1:85" x14ac:dyDescent="0.3">
      <c r="A285" s="24" t="s">
        <v>357</v>
      </c>
      <c r="B285" s="29">
        <v>1212832</v>
      </c>
      <c r="C285" s="41"/>
      <c r="D285" s="29">
        <v>29632.63</v>
      </c>
      <c r="E285" s="29">
        <v>122657.02</v>
      </c>
      <c r="F285" s="29">
        <v>236995.9</v>
      </c>
      <c r="G285" s="29">
        <v>63496</v>
      </c>
      <c r="H285" s="29">
        <v>88395.37</v>
      </c>
      <c r="I285" s="29">
        <v>41231.519999999997</v>
      </c>
      <c r="J285" s="29">
        <v>125230.99</v>
      </c>
      <c r="K285" s="29">
        <v>127003.05</v>
      </c>
      <c r="L285" s="29">
        <v>44745.82</v>
      </c>
      <c r="M285" s="29">
        <v>93824.38</v>
      </c>
      <c r="N285" s="29">
        <v>74974</v>
      </c>
      <c r="O285" s="29">
        <v>42959.839999999997</v>
      </c>
      <c r="P285" s="29">
        <v>41849.43</v>
      </c>
      <c r="Q285" s="29">
        <v>46256.34</v>
      </c>
      <c r="R285" s="28"/>
      <c r="S285" s="28"/>
      <c r="T285" s="28"/>
      <c r="U285" s="29">
        <v>18797.54</v>
      </c>
      <c r="V285" s="29">
        <v>7007.52</v>
      </c>
      <c r="W285" s="28"/>
      <c r="X285" s="29">
        <v>28681.18</v>
      </c>
      <c r="Y285" s="29">
        <v>589.13</v>
      </c>
      <c r="Z285" s="29">
        <v>362.32</v>
      </c>
      <c r="AA285" s="29">
        <v>122657.02</v>
      </c>
      <c r="AB285" s="29">
        <v>30846.69</v>
      </c>
      <c r="AC285" s="29">
        <v>6265.84</v>
      </c>
      <c r="AD285" s="29">
        <v>2584.73</v>
      </c>
      <c r="AE285" s="29">
        <v>5763.08</v>
      </c>
      <c r="AF285" s="29">
        <v>7096.73</v>
      </c>
      <c r="AG285" s="29">
        <v>5006.78</v>
      </c>
      <c r="AH285" s="29">
        <v>30203.01</v>
      </c>
      <c r="AI285" s="29">
        <v>11975.47</v>
      </c>
      <c r="AJ285" s="29">
        <v>10880.65</v>
      </c>
      <c r="AK285" s="29">
        <v>7187.71</v>
      </c>
      <c r="AL285" s="29">
        <v>17847.34</v>
      </c>
      <c r="AM285" s="29">
        <v>12929.06</v>
      </c>
      <c r="AN285" s="29">
        <v>16018.69</v>
      </c>
      <c r="AO285" s="29">
        <v>5849.04</v>
      </c>
      <c r="AP285" s="29">
        <v>13890.04</v>
      </c>
      <c r="AQ285" s="29">
        <v>30246.21</v>
      </c>
      <c r="AR285" s="29">
        <v>11713.74</v>
      </c>
      <c r="AS285" s="29">
        <v>4489.3999999999996</v>
      </c>
      <c r="AT285" s="29">
        <v>6201.68</v>
      </c>
      <c r="AU285" s="29">
        <v>63496</v>
      </c>
      <c r="AV285" s="29">
        <v>48985.53</v>
      </c>
      <c r="AW285" s="29">
        <v>39409.85</v>
      </c>
      <c r="AX285" s="29">
        <v>41231.519999999997</v>
      </c>
      <c r="AY285" s="29">
        <v>9876.25</v>
      </c>
      <c r="AZ285" s="29">
        <v>34761.65</v>
      </c>
      <c r="BA285" s="29">
        <v>80593.09</v>
      </c>
      <c r="BB285" s="29">
        <v>53913.67</v>
      </c>
      <c r="BC285" s="29">
        <v>8213.19</v>
      </c>
      <c r="BD285" s="29">
        <v>26091.41</v>
      </c>
      <c r="BE285" s="29">
        <v>36518.26</v>
      </c>
      <c r="BF285" s="28"/>
      <c r="BG285" s="29">
        <v>44745.82</v>
      </c>
      <c r="BH285" s="29">
        <v>10275.06</v>
      </c>
      <c r="BI285" s="29">
        <v>21824.59</v>
      </c>
      <c r="BJ285" s="29">
        <v>47925.04</v>
      </c>
      <c r="BK285" s="29">
        <v>13799.69</v>
      </c>
      <c r="BL285" s="29">
        <v>29735.94</v>
      </c>
      <c r="BM285" s="29">
        <v>40525.83</v>
      </c>
      <c r="BN285" s="29">
        <v>4712.24</v>
      </c>
      <c r="BO285" s="29">
        <v>42959.839999999997</v>
      </c>
      <c r="BP285" s="29">
        <v>10815.69</v>
      </c>
      <c r="BQ285" s="29">
        <v>7165.09</v>
      </c>
      <c r="BR285" s="29">
        <v>19629.169999999998</v>
      </c>
      <c r="BS285" s="29">
        <v>2476.56</v>
      </c>
      <c r="BT285" s="29">
        <v>1762.92</v>
      </c>
      <c r="BU285" s="29">
        <v>22469.39</v>
      </c>
      <c r="BV285" s="29">
        <v>2660.63</v>
      </c>
      <c r="BW285" s="29">
        <v>6003.76</v>
      </c>
      <c r="BX285" s="29">
        <v>15122.56</v>
      </c>
      <c r="BY285" s="28"/>
      <c r="BZ285" s="28"/>
      <c r="CA285" s="28"/>
      <c r="CB285" s="28"/>
      <c r="CC285" s="29">
        <v>14847.24</v>
      </c>
      <c r="CD285" s="29">
        <v>3950.3</v>
      </c>
      <c r="CE285" s="29">
        <v>1674.56</v>
      </c>
      <c r="CF285" s="29">
        <v>1259.73</v>
      </c>
      <c r="CG285" s="29">
        <v>4073.24</v>
      </c>
    </row>
    <row r="286" spans="1:85" x14ac:dyDescent="0.3">
      <c r="A286" s="24" t="s">
        <v>358</v>
      </c>
      <c r="B286" s="29">
        <v>1219241.79</v>
      </c>
      <c r="C286" s="41"/>
      <c r="D286" s="29">
        <v>29824.81</v>
      </c>
      <c r="E286" s="29">
        <v>122967.74</v>
      </c>
      <c r="F286" s="29">
        <v>235926.7</v>
      </c>
      <c r="G286" s="29">
        <v>63374.25</v>
      </c>
      <c r="H286" s="29">
        <v>88739.03</v>
      </c>
      <c r="I286" s="29">
        <v>41691.050000000003</v>
      </c>
      <c r="J286" s="29">
        <v>125453.79</v>
      </c>
      <c r="K286" s="29">
        <v>130555.75</v>
      </c>
      <c r="L286" s="29">
        <v>44899.6</v>
      </c>
      <c r="M286" s="29">
        <v>94108.5</v>
      </c>
      <c r="N286" s="29">
        <v>75842.17</v>
      </c>
      <c r="O286" s="29">
        <v>43174.84</v>
      </c>
      <c r="P286" s="29">
        <v>42001.72</v>
      </c>
      <c r="Q286" s="29">
        <v>46742.400000000001</v>
      </c>
      <c r="R286" s="28"/>
      <c r="S286" s="28"/>
      <c r="T286" s="28"/>
      <c r="U286" s="29">
        <v>18817.57</v>
      </c>
      <c r="V286" s="29">
        <v>7206.92</v>
      </c>
      <c r="W286" s="28"/>
      <c r="X286" s="29">
        <v>28824.46</v>
      </c>
      <c r="Y286" s="29">
        <v>584.16</v>
      </c>
      <c r="Z286" s="29">
        <v>416.19</v>
      </c>
      <c r="AA286" s="29">
        <v>122967.74</v>
      </c>
      <c r="AB286" s="29">
        <v>30819.91</v>
      </c>
      <c r="AC286" s="29">
        <v>6178.18</v>
      </c>
      <c r="AD286" s="29">
        <v>2628.73</v>
      </c>
      <c r="AE286" s="29">
        <v>5737.15</v>
      </c>
      <c r="AF286" s="29">
        <v>7089.99</v>
      </c>
      <c r="AG286" s="29">
        <v>4986.66</v>
      </c>
      <c r="AH286" s="29">
        <v>29964.12</v>
      </c>
      <c r="AI286" s="29">
        <v>11864.3</v>
      </c>
      <c r="AJ286" s="29">
        <v>10834.98</v>
      </c>
      <c r="AK286" s="29">
        <v>7202.82</v>
      </c>
      <c r="AL286" s="29">
        <v>17683</v>
      </c>
      <c r="AM286" s="29">
        <v>12932.26</v>
      </c>
      <c r="AN286" s="29">
        <v>15846.97</v>
      </c>
      <c r="AO286" s="29">
        <v>5823.32</v>
      </c>
      <c r="AP286" s="29">
        <v>13794.68</v>
      </c>
      <c r="AQ286" s="29">
        <v>30155.94</v>
      </c>
      <c r="AR286" s="29">
        <v>11719.98</v>
      </c>
      <c r="AS286" s="29">
        <v>4478.18</v>
      </c>
      <c r="AT286" s="29">
        <v>6185.52</v>
      </c>
      <c r="AU286" s="29">
        <v>63374.25</v>
      </c>
      <c r="AV286" s="29">
        <v>48928.21</v>
      </c>
      <c r="AW286" s="29">
        <v>39810.82</v>
      </c>
      <c r="AX286" s="29">
        <v>41691.050000000003</v>
      </c>
      <c r="AY286" s="29">
        <v>9858.7900000000009</v>
      </c>
      <c r="AZ286" s="29">
        <v>34683.26</v>
      </c>
      <c r="BA286" s="29">
        <v>80911.740000000005</v>
      </c>
      <c r="BB286" s="29">
        <v>53851.93</v>
      </c>
      <c r="BC286" s="29">
        <v>8165.3</v>
      </c>
      <c r="BD286" s="29">
        <v>28561.119999999999</v>
      </c>
      <c r="BE286" s="29">
        <v>37675.410000000003</v>
      </c>
      <c r="BF286" s="28"/>
      <c r="BG286" s="29">
        <v>44899.6</v>
      </c>
      <c r="BH286" s="29">
        <v>10233.59</v>
      </c>
      <c r="BI286" s="29">
        <v>22049.27</v>
      </c>
      <c r="BJ286" s="29">
        <v>48014.92</v>
      </c>
      <c r="BK286" s="29">
        <v>13810.72</v>
      </c>
      <c r="BL286" s="29">
        <v>30466.78</v>
      </c>
      <c r="BM286" s="29">
        <v>40549.339999999997</v>
      </c>
      <c r="BN286" s="29">
        <v>4826.0600000000004</v>
      </c>
      <c r="BO286" s="29">
        <v>43174.84</v>
      </c>
      <c r="BP286" s="29">
        <v>10946.06</v>
      </c>
      <c r="BQ286" s="29">
        <v>7219.44</v>
      </c>
      <c r="BR286" s="29">
        <v>19561.580000000002</v>
      </c>
      <c r="BS286" s="29">
        <v>2492.7399999999998</v>
      </c>
      <c r="BT286" s="29">
        <v>1781.91</v>
      </c>
      <c r="BU286" s="29">
        <v>22929.19</v>
      </c>
      <c r="BV286" s="29">
        <v>2646.89</v>
      </c>
      <c r="BW286" s="29">
        <v>6008.6</v>
      </c>
      <c r="BX286" s="29">
        <v>15157.73</v>
      </c>
      <c r="BY286" s="28"/>
      <c r="BZ286" s="28"/>
      <c r="CA286" s="28"/>
      <c r="CB286" s="28"/>
      <c r="CC286" s="29">
        <v>14777.58</v>
      </c>
      <c r="CD286" s="29">
        <v>4039.99</v>
      </c>
      <c r="CE286" s="29">
        <v>1676.08</v>
      </c>
      <c r="CF286" s="29">
        <v>1311.1</v>
      </c>
      <c r="CG286" s="29">
        <v>4219.74</v>
      </c>
    </row>
    <row r="287" spans="1:85" x14ac:dyDescent="0.3">
      <c r="A287" s="24" t="s">
        <v>359</v>
      </c>
      <c r="B287" s="29">
        <v>1224591.77</v>
      </c>
      <c r="C287" s="41"/>
      <c r="D287" s="29">
        <v>29950.19</v>
      </c>
      <c r="E287" s="29">
        <v>123257.16</v>
      </c>
      <c r="F287" s="29">
        <v>235027.84</v>
      </c>
      <c r="G287" s="29">
        <v>63451.27</v>
      </c>
      <c r="H287" s="29">
        <v>89197.83</v>
      </c>
      <c r="I287" s="29">
        <v>42334.95</v>
      </c>
      <c r="J287" s="29">
        <v>126227.93</v>
      </c>
      <c r="K287" s="29">
        <v>132883.67000000001</v>
      </c>
      <c r="L287" s="29">
        <v>45033.35</v>
      </c>
      <c r="M287" s="29">
        <v>94327.89</v>
      </c>
      <c r="N287" s="29">
        <v>76068.52</v>
      </c>
      <c r="O287" s="29">
        <v>43537.27</v>
      </c>
      <c r="P287" s="29">
        <v>42005.33</v>
      </c>
      <c r="Q287" s="29">
        <v>47403.16</v>
      </c>
      <c r="R287" s="28"/>
      <c r="S287" s="28"/>
      <c r="T287" s="28"/>
      <c r="U287" s="29">
        <v>18620.150000000001</v>
      </c>
      <c r="V287" s="29">
        <v>7239.55</v>
      </c>
      <c r="W287" s="28"/>
      <c r="X287" s="29">
        <v>28903.75</v>
      </c>
      <c r="Y287" s="29">
        <v>582.27</v>
      </c>
      <c r="Z287" s="29">
        <v>464.18</v>
      </c>
      <c r="AA287" s="29">
        <v>123257.16</v>
      </c>
      <c r="AB287" s="29">
        <v>30812.23</v>
      </c>
      <c r="AC287" s="29">
        <v>6121.6</v>
      </c>
      <c r="AD287" s="29">
        <v>2645.16</v>
      </c>
      <c r="AE287" s="29">
        <v>5735.55</v>
      </c>
      <c r="AF287" s="29">
        <v>7065.69</v>
      </c>
      <c r="AG287" s="29">
        <v>4939.32</v>
      </c>
      <c r="AH287" s="29">
        <v>29720.21</v>
      </c>
      <c r="AI287" s="29">
        <v>11755.87</v>
      </c>
      <c r="AJ287" s="29">
        <v>10819.49</v>
      </c>
      <c r="AK287" s="29">
        <v>7221.45</v>
      </c>
      <c r="AL287" s="29">
        <v>17516.27</v>
      </c>
      <c r="AM287" s="29">
        <v>12961.25</v>
      </c>
      <c r="AN287" s="29">
        <v>15682.73</v>
      </c>
      <c r="AO287" s="29">
        <v>5791.4</v>
      </c>
      <c r="AP287" s="29">
        <v>13700.94</v>
      </c>
      <c r="AQ287" s="29">
        <v>30167.22</v>
      </c>
      <c r="AR287" s="29">
        <v>11732.18</v>
      </c>
      <c r="AS287" s="29">
        <v>4475.3100000000004</v>
      </c>
      <c r="AT287" s="29">
        <v>6163.98</v>
      </c>
      <c r="AU287" s="29">
        <v>63451.27</v>
      </c>
      <c r="AV287" s="29">
        <v>48890.9</v>
      </c>
      <c r="AW287" s="29">
        <v>40306.93</v>
      </c>
      <c r="AX287" s="29">
        <v>42334.95</v>
      </c>
      <c r="AY287" s="29">
        <v>9876.91</v>
      </c>
      <c r="AZ287" s="29">
        <v>34758.65</v>
      </c>
      <c r="BA287" s="29">
        <v>81592.37</v>
      </c>
      <c r="BB287" s="29">
        <v>53751.39</v>
      </c>
      <c r="BC287" s="29">
        <v>7921.82</v>
      </c>
      <c r="BD287" s="29">
        <v>29773.75</v>
      </c>
      <c r="BE287" s="29">
        <v>39079.06</v>
      </c>
      <c r="BF287" s="28"/>
      <c r="BG287" s="29">
        <v>45033.35</v>
      </c>
      <c r="BH287" s="29">
        <v>10179.36</v>
      </c>
      <c r="BI287" s="29">
        <v>22182.29</v>
      </c>
      <c r="BJ287" s="29">
        <v>48179.73</v>
      </c>
      <c r="BK287" s="29">
        <v>13786.51</v>
      </c>
      <c r="BL287" s="29">
        <v>30655.56</v>
      </c>
      <c r="BM287" s="29">
        <v>40463.07</v>
      </c>
      <c r="BN287" s="29">
        <v>4949.8900000000003</v>
      </c>
      <c r="BO287" s="29">
        <v>43537.27</v>
      </c>
      <c r="BP287" s="29">
        <v>11016.57</v>
      </c>
      <c r="BQ287" s="29">
        <v>7252.12</v>
      </c>
      <c r="BR287" s="29">
        <v>19446.64</v>
      </c>
      <c r="BS287" s="29">
        <v>2496.5700000000002</v>
      </c>
      <c r="BT287" s="29">
        <v>1793.42</v>
      </c>
      <c r="BU287" s="29">
        <v>23539.38</v>
      </c>
      <c r="BV287" s="29">
        <v>2627.73</v>
      </c>
      <c r="BW287" s="29">
        <v>6029.31</v>
      </c>
      <c r="BX287" s="29">
        <v>15206.74</v>
      </c>
      <c r="BY287" s="28"/>
      <c r="BZ287" s="28"/>
      <c r="CA287" s="28"/>
      <c r="CB287" s="28"/>
      <c r="CC287" s="29">
        <v>14549.62</v>
      </c>
      <c r="CD287" s="29">
        <v>4070.53</v>
      </c>
      <c r="CE287" s="29">
        <v>1681.03</v>
      </c>
      <c r="CF287" s="29">
        <v>1346.06</v>
      </c>
      <c r="CG287" s="29">
        <v>4212.47</v>
      </c>
    </row>
    <row r="288" spans="1:85" x14ac:dyDescent="0.3">
      <c r="A288" s="24" t="s">
        <v>360</v>
      </c>
      <c r="B288" s="29">
        <v>1233653.7</v>
      </c>
      <c r="C288" s="41"/>
      <c r="D288" s="29">
        <v>29905.63</v>
      </c>
      <c r="E288" s="29">
        <v>123392.34</v>
      </c>
      <c r="F288" s="29">
        <v>234617.29</v>
      </c>
      <c r="G288" s="29">
        <v>63627.49</v>
      </c>
      <c r="H288" s="29">
        <v>90127.82</v>
      </c>
      <c r="I288" s="29">
        <v>43087.26</v>
      </c>
      <c r="J288" s="29">
        <v>127453.36</v>
      </c>
      <c r="K288" s="29">
        <v>137376.32999999999</v>
      </c>
      <c r="L288" s="29">
        <v>45109.72</v>
      </c>
      <c r="M288" s="29">
        <v>94985.59</v>
      </c>
      <c r="N288" s="29">
        <v>76329.16</v>
      </c>
      <c r="O288" s="29">
        <v>43840.86</v>
      </c>
      <c r="P288" s="29">
        <v>42143.94</v>
      </c>
      <c r="Q288" s="29">
        <v>47779.98</v>
      </c>
      <c r="R288" s="28"/>
      <c r="S288" s="28"/>
      <c r="T288" s="28"/>
      <c r="U288" s="29">
        <v>18533.310000000001</v>
      </c>
      <c r="V288" s="29">
        <v>7238.39</v>
      </c>
      <c r="W288" s="28"/>
      <c r="X288" s="29">
        <v>28831.34</v>
      </c>
      <c r="Y288" s="29">
        <v>580.34</v>
      </c>
      <c r="Z288" s="29">
        <v>493.95</v>
      </c>
      <c r="AA288" s="29">
        <v>123392.34</v>
      </c>
      <c r="AB288" s="29">
        <v>30849.49</v>
      </c>
      <c r="AC288" s="29">
        <v>6023.41</v>
      </c>
      <c r="AD288" s="29">
        <v>2640.38</v>
      </c>
      <c r="AE288" s="29">
        <v>5751.43</v>
      </c>
      <c r="AF288" s="29">
        <v>7041.06</v>
      </c>
      <c r="AG288" s="29">
        <v>4958.7700000000004</v>
      </c>
      <c r="AH288" s="29">
        <v>29636.51</v>
      </c>
      <c r="AI288" s="29">
        <v>11700.04</v>
      </c>
      <c r="AJ288" s="29">
        <v>10811.13</v>
      </c>
      <c r="AK288" s="29">
        <v>7283</v>
      </c>
      <c r="AL288" s="29">
        <v>17395.25</v>
      </c>
      <c r="AM288" s="29">
        <v>13005.12</v>
      </c>
      <c r="AN288" s="29">
        <v>15544.41</v>
      </c>
      <c r="AO288" s="29">
        <v>5734.62</v>
      </c>
      <c r="AP288" s="29">
        <v>13622.6</v>
      </c>
      <c r="AQ288" s="29">
        <v>30180.17</v>
      </c>
      <c r="AR288" s="29">
        <v>11790.41</v>
      </c>
      <c r="AS288" s="29">
        <v>4486.79</v>
      </c>
      <c r="AT288" s="29">
        <v>6162.7</v>
      </c>
      <c r="AU288" s="29">
        <v>63627.49</v>
      </c>
      <c r="AV288" s="29">
        <v>49165.15</v>
      </c>
      <c r="AW288" s="29">
        <v>40962.67</v>
      </c>
      <c r="AX288" s="29">
        <v>43087.26</v>
      </c>
      <c r="AY288" s="29">
        <v>10059.11</v>
      </c>
      <c r="AZ288" s="29">
        <v>34887.519999999997</v>
      </c>
      <c r="BA288" s="29">
        <v>82506.720000000001</v>
      </c>
      <c r="BB288" s="29">
        <v>53858.35</v>
      </c>
      <c r="BC288" s="29">
        <v>7688.49</v>
      </c>
      <c r="BD288" s="29">
        <v>30552.03</v>
      </c>
      <c r="BE288" s="29">
        <v>42856.72</v>
      </c>
      <c r="BF288" s="28"/>
      <c r="BG288" s="29">
        <v>45109.72</v>
      </c>
      <c r="BH288" s="29">
        <v>10129.879999999999</v>
      </c>
      <c r="BI288" s="29">
        <v>22381.42</v>
      </c>
      <c r="BJ288" s="29">
        <v>48640.06</v>
      </c>
      <c r="BK288" s="29">
        <v>13834.23</v>
      </c>
      <c r="BL288" s="29">
        <v>30825.55</v>
      </c>
      <c r="BM288" s="29">
        <v>40417.68</v>
      </c>
      <c r="BN288" s="29">
        <v>5085.93</v>
      </c>
      <c r="BO288" s="29">
        <v>43840.86</v>
      </c>
      <c r="BP288" s="29">
        <v>11158.19</v>
      </c>
      <c r="BQ288" s="29">
        <v>7311.36</v>
      </c>
      <c r="BR288" s="29">
        <v>19345.349999999999</v>
      </c>
      <c r="BS288" s="29">
        <v>2516.75</v>
      </c>
      <c r="BT288" s="29">
        <v>1812.29</v>
      </c>
      <c r="BU288" s="29">
        <v>23800.639999999999</v>
      </c>
      <c r="BV288" s="29">
        <v>2611.44</v>
      </c>
      <c r="BW288" s="29">
        <v>6081.31</v>
      </c>
      <c r="BX288" s="29">
        <v>15286.59</v>
      </c>
      <c r="BY288" s="28"/>
      <c r="BZ288" s="28"/>
      <c r="CA288" s="28"/>
      <c r="CB288" s="28"/>
      <c r="CC288" s="29">
        <v>14416.63</v>
      </c>
      <c r="CD288" s="29">
        <v>4116.68</v>
      </c>
      <c r="CE288" s="29">
        <v>1671.13</v>
      </c>
      <c r="CF288" s="29">
        <v>1367.02</v>
      </c>
      <c r="CG288" s="29">
        <v>4200.24</v>
      </c>
    </row>
    <row r="289" spans="1:85" x14ac:dyDescent="0.3">
      <c r="A289" s="24" t="s">
        <v>361</v>
      </c>
      <c r="B289" s="29">
        <v>1241297</v>
      </c>
      <c r="C289" s="41"/>
      <c r="D289" s="29">
        <v>30136.38</v>
      </c>
      <c r="E289" s="29">
        <v>123402.02</v>
      </c>
      <c r="F289" s="29">
        <v>233517.37</v>
      </c>
      <c r="G289" s="29">
        <v>63769.38</v>
      </c>
      <c r="H289" s="29">
        <v>91073.32</v>
      </c>
      <c r="I289" s="29">
        <v>43721.440000000002</v>
      </c>
      <c r="J289" s="29">
        <v>128117.84</v>
      </c>
      <c r="K289" s="29">
        <v>142434.76</v>
      </c>
      <c r="L289" s="29">
        <v>45191.24</v>
      </c>
      <c r="M289" s="29">
        <v>95087.54</v>
      </c>
      <c r="N289" s="29">
        <v>76735.289999999994</v>
      </c>
      <c r="O289" s="29">
        <v>44123.66</v>
      </c>
      <c r="P289" s="29">
        <v>42130.68</v>
      </c>
      <c r="Q289" s="29">
        <v>47941.14</v>
      </c>
      <c r="R289" s="28"/>
      <c r="S289" s="28"/>
      <c r="T289" s="28"/>
      <c r="U289" s="29">
        <v>18510.59</v>
      </c>
      <c r="V289" s="29">
        <v>7155.35</v>
      </c>
      <c r="W289" s="28"/>
      <c r="X289" s="29">
        <v>29067.78</v>
      </c>
      <c r="Y289" s="29">
        <v>577.09</v>
      </c>
      <c r="Z289" s="29">
        <v>491.51</v>
      </c>
      <c r="AA289" s="29">
        <v>123402.02</v>
      </c>
      <c r="AB289" s="29">
        <v>30816.76</v>
      </c>
      <c r="AC289" s="29">
        <v>5950.88</v>
      </c>
      <c r="AD289" s="29">
        <v>2627.93</v>
      </c>
      <c r="AE289" s="29">
        <v>5751.54</v>
      </c>
      <c r="AF289" s="29">
        <v>7039.23</v>
      </c>
      <c r="AG289" s="29">
        <v>4928.46</v>
      </c>
      <c r="AH289" s="29">
        <v>29362.66</v>
      </c>
      <c r="AI289" s="29">
        <v>11634.08</v>
      </c>
      <c r="AJ289" s="29">
        <v>10791.33</v>
      </c>
      <c r="AK289" s="29">
        <v>7330.54</v>
      </c>
      <c r="AL289" s="29">
        <v>17220.09</v>
      </c>
      <c r="AM289" s="29">
        <v>13012.3</v>
      </c>
      <c r="AN289" s="29">
        <v>15293.27</v>
      </c>
      <c r="AO289" s="29">
        <v>5690.73</v>
      </c>
      <c r="AP289" s="29">
        <v>13495.35</v>
      </c>
      <c r="AQ289" s="29">
        <v>30103.84</v>
      </c>
      <c r="AR289" s="29">
        <v>11770.27</v>
      </c>
      <c r="AS289" s="29">
        <v>4550.26</v>
      </c>
      <c r="AT289" s="29">
        <v>6147.84</v>
      </c>
      <c r="AU289" s="29">
        <v>63769.38</v>
      </c>
      <c r="AV289" s="29">
        <v>49211.07</v>
      </c>
      <c r="AW289" s="29">
        <v>41862.25</v>
      </c>
      <c r="AX289" s="29">
        <v>43721.440000000002</v>
      </c>
      <c r="AY289" s="29">
        <v>10202.99</v>
      </c>
      <c r="AZ289" s="29">
        <v>34923.47</v>
      </c>
      <c r="BA289" s="29">
        <v>82991.38</v>
      </c>
      <c r="BB289" s="29">
        <v>54758.69</v>
      </c>
      <c r="BC289" s="29">
        <v>7499.86</v>
      </c>
      <c r="BD289" s="29">
        <v>31307.97</v>
      </c>
      <c r="BE289" s="29">
        <v>46363.07</v>
      </c>
      <c r="BF289" s="28"/>
      <c r="BG289" s="29">
        <v>45191.24</v>
      </c>
      <c r="BH289" s="29">
        <v>10093.56</v>
      </c>
      <c r="BI289" s="29">
        <v>22621.67</v>
      </c>
      <c r="BJ289" s="29">
        <v>48557.27</v>
      </c>
      <c r="BK289" s="29">
        <v>13815.04</v>
      </c>
      <c r="BL289" s="29">
        <v>31196.85</v>
      </c>
      <c r="BM289" s="29">
        <v>40351.9</v>
      </c>
      <c r="BN289" s="29">
        <v>5186.54</v>
      </c>
      <c r="BO289" s="29">
        <v>44123.66</v>
      </c>
      <c r="BP289" s="29">
        <v>11301.85</v>
      </c>
      <c r="BQ289" s="29">
        <v>7311.07</v>
      </c>
      <c r="BR289" s="29">
        <v>19165.2</v>
      </c>
      <c r="BS289" s="29">
        <v>2520.92</v>
      </c>
      <c r="BT289" s="29">
        <v>1831.63</v>
      </c>
      <c r="BU289" s="29">
        <v>23873.21</v>
      </c>
      <c r="BV289" s="29">
        <v>2575.9299999999998</v>
      </c>
      <c r="BW289" s="29">
        <v>6133.67</v>
      </c>
      <c r="BX289" s="29">
        <v>15358.33</v>
      </c>
      <c r="BY289" s="28"/>
      <c r="BZ289" s="28"/>
      <c r="CA289" s="28"/>
      <c r="CB289" s="28"/>
      <c r="CC289" s="29">
        <v>14322.24</v>
      </c>
      <c r="CD289" s="29">
        <v>4188.3500000000004</v>
      </c>
      <c r="CE289" s="29">
        <v>1658.03</v>
      </c>
      <c r="CF289" s="29">
        <v>1352.24</v>
      </c>
      <c r="CG289" s="29">
        <v>4145.08</v>
      </c>
    </row>
    <row r="290" spans="1:85" x14ac:dyDescent="0.3">
      <c r="A290" s="24" t="s">
        <v>362</v>
      </c>
      <c r="B290" s="29">
        <v>1245837.53</v>
      </c>
      <c r="C290" s="41"/>
      <c r="D290" s="29">
        <v>30281.27</v>
      </c>
      <c r="E290" s="29">
        <v>123282.58</v>
      </c>
      <c r="F290" s="29">
        <v>232261.77</v>
      </c>
      <c r="G290" s="29">
        <v>63795.199999999997</v>
      </c>
      <c r="H290" s="29">
        <v>91661.51</v>
      </c>
      <c r="I290" s="29">
        <v>44268.93</v>
      </c>
      <c r="J290" s="29">
        <v>128619.72</v>
      </c>
      <c r="K290" s="29">
        <v>146191.71</v>
      </c>
      <c r="L290" s="29">
        <v>45224.28</v>
      </c>
      <c r="M290" s="29">
        <v>94861.37</v>
      </c>
      <c r="N290" s="29">
        <v>76391.28</v>
      </c>
      <c r="O290" s="29">
        <v>44434.44</v>
      </c>
      <c r="P290" s="29">
        <v>42184.35</v>
      </c>
      <c r="Q290" s="29">
        <v>48389.49</v>
      </c>
      <c r="R290" s="28"/>
      <c r="S290" s="28"/>
      <c r="T290" s="28"/>
      <c r="U290" s="29">
        <v>18416.689999999999</v>
      </c>
      <c r="V290" s="29">
        <v>7091.83</v>
      </c>
      <c r="W290" s="28"/>
      <c r="X290" s="29">
        <v>29236.95</v>
      </c>
      <c r="Y290" s="29">
        <v>574.64</v>
      </c>
      <c r="Z290" s="29">
        <v>469.67</v>
      </c>
      <c r="AA290" s="29">
        <v>123282.58</v>
      </c>
      <c r="AB290" s="29">
        <v>30776.080000000002</v>
      </c>
      <c r="AC290" s="29">
        <v>5856.56</v>
      </c>
      <c r="AD290" s="29">
        <v>2608.37</v>
      </c>
      <c r="AE290" s="29">
        <v>5769.15</v>
      </c>
      <c r="AF290" s="29">
        <v>7033.52</v>
      </c>
      <c r="AG290" s="29">
        <v>4901.08</v>
      </c>
      <c r="AH290" s="29">
        <v>29076.65</v>
      </c>
      <c r="AI290" s="29">
        <v>11579.09</v>
      </c>
      <c r="AJ290" s="29">
        <v>10734.51</v>
      </c>
      <c r="AK290" s="29">
        <v>7332.66</v>
      </c>
      <c r="AL290" s="29">
        <v>17003.97</v>
      </c>
      <c r="AM290" s="29">
        <v>12991.25</v>
      </c>
      <c r="AN290" s="29">
        <v>15094.46</v>
      </c>
      <c r="AO290" s="29">
        <v>5631.81</v>
      </c>
      <c r="AP290" s="29">
        <v>13382.93</v>
      </c>
      <c r="AQ290" s="29">
        <v>29960.26</v>
      </c>
      <c r="AR290" s="29">
        <v>11758</v>
      </c>
      <c r="AS290" s="29">
        <v>4636.9399999999996</v>
      </c>
      <c r="AT290" s="29">
        <v>6134.5</v>
      </c>
      <c r="AU290" s="29">
        <v>63795.199999999997</v>
      </c>
      <c r="AV290" s="29">
        <v>49211.38</v>
      </c>
      <c r="AW290" s="29">
        <v>42450.14</v>
      </c>
      <c r="AX290" s="29">
        <v>44268.93</v>
      </c>
      <c r="AY290" s="29">
        <v>10327.94</v>
      </c>
      <c r="AZ290" s="29">
        <v>35063.370000000003</v>
      </c>
      <c r="BA290" s="29">
        <v>83228.41</v>
      </c>
      <c r="BB290" s="29">
        <v>55274.42</v>
      </c>
      <c r="BC290" s="29">
        <v>7318.61</v>
      </c>
      <c r="BD290" s="29">
        <v>32306.94</v>
      </c>
      <c r="BE290" s="29">
        <v>48683.6</v>
      </c>
      <c r="BF290" s="28"/>
      <c r="BG290" s="29">
        <v>45224.28</v>
      </c>
      <c r="BH290" s="29">
        <v>10033.629999999999</v>
      </c>
      <c r="BI290" s="29">
        <v>22814.3</v>
      </c>
      <c r="BJ290" s="29">
        <v>48250.36</v>
      </c>
      <c r="BK290" s="29">
        <v>13763.07</v>
      </c>
      <c r="BL290" s="29">
        <v>31056.35</v>
      </c>
      <c r="BM290" s="29">
        <v>40065.46</v>
      </c>
      <c r="BN290" s="29">
        <v>5269.46</v>
      </c>
      <c r="BO290" s="29">
        <v>44434.44</v>
      </c>
      <c r="BP290" s="29">
        <v>11536.87</v>
      </c>
      <c r="BQ290" s="29">
        <v>7334.18</v>
      </c>
      <c r="BR290" s="29">
        <v>18901.54</v>
      </c>
      <c r="BS290" s="29">
        <v>2542.09</v>
      </c>
      <c r="BT290" s="29">
        <v>1869.66</v>
      </c>
      <c r="BU290" s="29">
        <v>24237.84</v>
      </c>
      <c r="BV290" s="29">
        <v>2545.79</v>
      </c>
      <c r="BW290" s="29">
        <v>6171.73</v>
      </c>
      <c r="BX290" s="29">
        <v>15434.13</v>
      </c>
      <c r="BY290" s="28"/>
      <c r="BZ290" s="28"/>
      <c r="CA290" s="28"/>
      <c r="CB290" s="28"/>
      <c r="CC290" s="29">
        <v>14186.97</v>
      </c>
      <c r="CD290" s="29">
        <v>4229.72</v>
      </c>
      <c r="CE290" s="29">
        <v>1649.43</v>
      </c>
      <c r="CF290" s="29">
        <v>1319.88</v>
      </c>
      <c r="CG290" s="29">
        <v>4122.5200000000004</v>
      </c>
    </row>
    <row r="291" spans="1:85" x14ac:dyDescent="0.3">
      <c r="A291" s="24" t="s">
        <v>363</v>
      </c>
      <c r="B291" s="29">
        <v>1249778.06</v>
      </c>
      <c r="C291" s="41"/>
      <c r="D291" s="29">
        <v>30345.99</v>
      </c>
      <c r="E291" s="29">
        <v>122999.35</v>
      </c>
      <c r="F291" s="29">
        <v>231061.51</v>
      </c>
      <c r="G291" s="29">
        <v>63924.84</v>
      </c>
      <c r="H291" s="29">
        <v>92341.88</v>
      </c>
      <c r="I291" s="29">
        <v>44895.839999999997</v>
      </c>
      <c r="J291" s="29">
        <v>129007.48</v>
      </c>
      <c r="K291" s="29">
        <v>149084.87</v>
      </c>
      <c r="L291" s="29">
        <v>45229.43</v>
      </c>
      <c r="M291" s="29">
        <v>94584.28</v>
      </c>
      <c r="N291" s="29">
        <v>76787.899999999994</v>
      </c>
      <c r="O291" s="29">
        <v>44634.48</v>
      </c>
      <c r="P291" s="29">
        <v>42231.95</v>
      </c>
      <c r="Q291" s="29">
        <v>48704.02</v>
      </c>
      <c r="R291" s="28"/>
      <c r="S291" s="28"/>
      <c r="T291" s="28"/>
      <c r="U291" s="29">
        <v>18314.79</v>
      </c>
      <c r="V291" s="29">
        <v>6927.28</v>
      </c>
      <c r="W291" s="28"/>
      <c r="X291" s="29">
        <v>29325.52</v>
      </c>
      <c r="Y291" s="29">
        <v>575.26</v>
      </c>
      <c r="Z291" s="29">
        <v>445.21</v>
      </c>
      <c r="AA291" s="29">
        <v>122999.35</v>
      </c>
      <c r="AB291" s="29">
        <v>30724.799999999999</v>
      </c>
      <c r="AC291" s="29">
        <v>5771.56</v>
      </c>
      <c r="AD291" s="29">
        <v>2600.94</v>
      </c>
      <c r="AE291" s="29">
        <v>5796.29</v>
      </c>
      <c r="AF291" s="29">
        <v>7023.95</v>
      </c>
      <c r="AG291" s="29">
        <v>4892.32</v>
      </c>
      <c r="AH291" s="29">
        <v>28812.26</v>
      </c>
      <c r="AI291" s="29">
        <v>11535.84</v>
      </c>
      <c r="AJ291" s="29">
        <v>10728.06</v>
      </c>
      <c r="AK291" s="29">
        <v>7324.04</v>
      </c>
      <c r="AL291" s="29">
        <v>16823.32</v>
      </c>
      <c r="AM291" s="29">
        <v>12969.91</v>
      </c>
      <c r="AN291" s="29">
        <v>14893.24</v>
      </c>
      <c r="AO291" s="29">
        <v>5574.88</v>
      </c>
      <c r="AP291" s="29">
        <v>13283.03</v>
      </c>
      <c r="AQ291" s="29">
        <v>29821.87</v>
      </c>
      <c r="AR291" s="29">
        <v>11738.11</v>
      </c>
      <c r="AS291" s="29">
        <v>4626.54</v>
      </c>
      <c r="AT291" s="29">
        <v>6120.56</v>
      </c>
      <c r="AU291" s="29">
        <v>63924.84</v>
      </c>
      <c r="AV291" s="29">
        <v>49283.95</v>
      </c>
      <c r="AW291" s="29">
        <v>43057.93</v>
      </c>
      <c r="AX291" s="29">
        <v>44895.839999999997</v>
      </c>
      <c r="AY291" s="29">
        <v>10442.030000000001</v>
      </c>
      <c r="AZ291" s="29">
        <v>35164.050000000003</v>
      </c>
      <c r="BA291" s="29">
        <v>83401.41</v>
      </c>
      <c r="BB291" s="29">
        <v>55601.57</v>
      </c>
      <c r="BC291" s="29">
        <v>7414.45</v>
      </c>
      <c r="BD291" s="29">
        <v>32918.54</v>
      </c>
      <c r="BE291" s="29">
        <v>50448.66</v>
      </c>
      <c r="BF291" s="28"/>
      <c r="BG291" s="29">
        <v>45229.43</v>
      </c>
      <c r="BH291" s="29">
        <v>9968.23</v>
      </c>
      <c r="BI291" s="29">
        <v>23034.74</v>
      </c>
      <c r="BJ291" s="29">
        <v>47920.480000000003</v>
      </c>
      <c r="BK291" s="29">
        <v>13660.83</v>
      </c>
      <c r="BL291" s="29">
        <v>31630.07</v>
      </c>
      <c r="BM291" s="29">
        <v>39763.18</v>
      </c>
      <c r="BN291" s="29">
        <v>5394.65</v>
      </c>
      <c r="BO291" s="29">
        <v>44634.48</v>
      </c>
      <c r="BP291" s="29">
        <v>11728.09</v>
      </c>
      <c r="BQ291" s="29">
        <v>7354.5</v>
      </c>
      <c r="BR291" s="29">
        <v>18678.599999999999</v>
      </c>
      <c r="BS291" s="29">
        <v>2563.79</v>
      </c>
      <c r="BT291" s="29">
        <v>1906.97</v>
      </c>
      <c r="BU291" s="29">
        <v>24504.04</v>
      </c>
      <c r="BV291" s="29">
        <v>2512.73</v>
      </c>
      <c r="BW291" s="29">
        <v>6188.03</v>
      </c>
      <c r="BX291" s="29">
        <v>15499.23</v>
      </c>
      <c r="BY291" s="28"/>
      <c r="BZ291" s="28"/>
      <c r="CA291" s="28"/>
      <c r="CB291" s="28"/>
      <c r="CC291" s="29">
        <v>14051.96</v>
      </c>
      <c r="CD291" s="29">
        <v>4262.82</v>
      </c>
      <c r="CE291" s="29">
        <v>1642.79</v>
      </c>
      <c r="CF291" s="29">
        <v>1270.04</v>
      </c>
      <c r="CG291" s="29">
        <v>4014.44</v>
      </c>
    </row>
    <row r="292" spans="1:85" x14ac:dyDescent="0.3">
      <c r="A292" s="24" t="s">
        <v>364</v>
      </c>
      <c r="B292" s="29">
        <v>1255201.1599999999</v>
      </c>
      <c r="C292" s="41"/>
      <c r="D292" s="29">
        <v>30264.48</v>
      </c>
      <c r="E292" s="29">
        <v>122539.02</v>
      </c>
      <c r="F292" s="29">
        <v>230381.79</v>
      </c>
      <c r="G292" s="29">
        <v>63934.1</v>
      </c>
      <c r="H292" s="29">
        <v>93108.74</v>
      </c>
      <c r="I292" s="29">
        <v>45683.89</v>
      </c>
      <c r="J292" s="29">
        <v>129780.02</v>
      </c>
      <c r="K292" s="29">
        <v>152436.53</v>
      </c>
      <c r="L292" s="29">
        <v>45160.81</v>
      </c>
      <c r="M292" s="29">
        <v>94500.05</v>
      </c>
      <c r="N292" s="29">
        <v>76918.42</v>
      </c>
      <c r="O292" s="29">
        <v>45001.95</v>
      </c>
      <c r="P292" s="29">
        <v>42348.34</v>
      </c>
      <c r="Q292" s="29">
        <v>49115.99</v>
      </c>
      <c r="R292" s="28"/>
      <c r="S292" s="28"/>
      <c r="T292" s="28"/>
      <c r="U292" s="29">
        <v>18257.47</v>
      </c>
      <c r="V292" s="29">
        <v>6900.51</v>
      </c>
      <c r="W292" s="28"/>
      <c r="X292" s="29">
        <v>29256.3</v>
      </c>
      <c r="Y292" s="29">
        <v>574.78</v>
      </c>
      <c r="Z292" s="29">
        <v>433.41</v>
      </c>
      <c r="AA292" s="29">
        <v>122539.02</v>
      </c>
      <c r="AB292" s="29">
        <v>30751.96</v>
      </c>
      <c r="AC292" s="29">
        <v>5701.39</v>
      </c>
      <c r="AD292" s="29">
        <v>2602.17</v>
      </c>
      <c r="AE292" s="29">
        <v>5936.07</v>
      </c>
      <c r="AF292" s="29">
        <v>7074.25</v>
      </c>
      <c r="AG292" s="29">
        <v>4909.45</v>
      </c>
      <c r="AH292" s="29">
        <v>28590.03</v>
      </c>
      <c r="AI292" s="29">
        <v>11504.25</v>
      </c>
      <c r="AJ292" s="29">
        <v>10717.43</v>
      </c>
      <c r="AK292" s="29">
        <v>7334.66</v>
      </c>
      <c r="AL292" s="29">
        <v>16667.64</v>
      </c>
      <c r="AM292" s="29">
        <v>12970.77</v>
      </c>
      <c r="AN292" s="29">
        <v>14675.8</v>
      </c>
      <c r="AO292" s="29">
        <v>5545.86</v>
      </c>
      <c r="AP292" s="29">
        <v>13191.53</v>
      </c>
      <c r="AQ292" s="29">
        <v>29727.62</v>
      </c>
      <c r="AR292" s="29">
        <v>11741.94</v>
      </c>
      <c r="AS292" s="29">
        <v>4636.6899999999996</v>
      </c>
      <c r="AT292" s="29">
        <v>6102.29</v>
      </c>
      <c r="AU292" s="29">
        <v>63934.1</v>
      </c>
      <c r="AV292" s="29">
        <v>49345.67</v>
      </c>
      <c r="AW292" s="29">
        <v>43763.07</v>
      </c>
      <c r="AX292" s="29">
        <v>45683.89</v>
      </c>
      <c r="AY292" s="29">
        <v>10666.49</v>
      </c>
      <c r="AZ292" s="29">
        <v>35234.76</v>
      </c>
      <c r="BA292" s="29">
        <v>83878.78</v>
      </c>
      <c r="BB292" s="29">
        <v>56184.160000000003</v>
      </c>
      <c r="BC292" s="29">
        <v>7308.2</v>
      </c>
      <c r="BD292" s="29">
        <v>32952.199999999997</v>
      </c>
      <c r="BE292" s="29">
        <v>53211.73</v>
      </c>
      <c r="BF292" s="28"/>
      <c r="BG292" s="29">
        <v>45160.81</v>
      </c>
      <c r="BH292" s="29">
        <v>9955.56</v>
      </c>
      <c r="BI292" s="29">
        <v>23217.96</v>
      </c>
      <c r="BJ292" s="29">
        <v>47715.72</v>
      </c>
      <c r="BK292" s="29">
        <v>13610.81</v>
      </c>
      <c r="BL292" s="29">
        <v>31902.89</v>
      </c>
      <c r="BM292" s="29">
        <v>39469.22</v>
      </c>
      <c r="BN292" s="29">
        <v>5546.3</v>
      </c>
      <c r="BO292" s="29">
        <v>45001.95</v>
      </c>
      <c r="BP292" s="29">
        <v>11930.45</v>
      </c>
      <c r="BQ292" s="29">
        <v>7383.89</v>
      </c>
      <c r="BR292" s="29">
        <v>18495.669999999998</v>
      </c>
      <c r="BS292" s="29">
        <v>2591.4499999999998</v>
      </c>
      <c r="BT292" s="29">
        <v>1946.88</v>
      </c>
      <c r="BU292" s="29">
        <v>24839.85</v>
      </c>
      <c r="BV292" s="29">
        <v>2486.2199999999998</v>
      </c>
      <c r="BW292" s="29">
        <v>6210.21</v>
      </c>
      <c r="BX292" s="29">
        <v>15579.71</v>
      </c>
      <c r="BY292" s="28"/>
      <c r="BZ292" s="28"/>
      <c r="CA292" s="28"/>
      <c r="CB292" s="28"/>
      <c r="CC292" s="29">
        <v>13935.25</v>
      </c>
      <c r="CD292" s="29">
        <v>4322.22</v>
      </c>
      <c r="CE292" s="29">
        <v>1663.27</v>
      </c>
      <c r="CF292" s="29">
        <v>1229.29</v>
      </c>
      <c r="CG292" s="29">
        <v>4007.96</v>
      </c>
    </row>
    <row r="293" spans="1:85" x14ac:dyDescent="0.3">
      <c r="A293" s="24" t="s">
        <v>365</v>
      </c>
      <c r="B293" s="29">
        <v>1259747.52</v>
      </c>
      <c r="C293" s="41"/>
      <c r="D293" s="29">
        <v>30505.42</v>
      </c>
      <c r="E293" s="29">
        <v>121943.37</v>
      </c>
      <c r="F293" s="29">
        <v>228879.77</v>
      </c>
      <c r="G293" s="29">
        <v>63995.71</v>
      </c>
      <c r="H293" s="29">
        <v>93923.13</v>
      </c>
      <c r="I293" s="29">
        <v>46054.1</v>
      </c>
      <c r="J293" s="29">
        <v>130574.38</v>
      </c>
      <c r="K293" s="29">
        <v>156930.10999999999</v>
      </c>
      <c r="L293" s="29">
        <v>44975.79</v>
      </c>
      <c r="M293" s="29">
        <v>94752.17</v>
      </c>
      <c r="N293" s="29">
        <v>76619.14</v>
      </c>
      <c r="O293" s="29">
        <v>45306.43</v>
      </c>
      <c r="P293" s="29">
        <v>42279.62</v>
      </c>
      <c r="Q293" s="29">
        <v>49075.91</v>
      </c>
      <c r="R293" s="28"/>
      <c r="S293" s="28"/>
      <c r="T293" s="28"/>
      <c r="U293" s="29">
        <v>18168.189999999999</v>
      </c>
      <c r="V293" s="29">
        <v>6764.13</v>
      </c>
      <c r="W293" s="28"/>
      <c r="X293" s="29">
        <v>29481.07</v>
      </c>
      <c r="Y293" s="29">
        <v>573.70000000000005</v>
      </c>
      <c r="Z293" s="29">
        <v>450.65</v>
      </c>
      <c r="AA293" s="29">
        <v>121943.37</v>
      </c>
      <c r="AB293" s="29">
        <v>30605.98</v>
      </c>
      <c r="AC293" s="29">
        <v>5631.21</v>
      </c>
      <c r="AD293" s="29">
        <v>2644.77</v>
      </c>
      <c r="AE293" s="29">
        <v>5905.3</v>
      </c>
      <c r="AF293" s="29">
        <v>7029.81</v>
      </c>
      <c r="AG293" s="29">
        <v>4854.55</v>
      </c>
      <c r="AH293" s="29">
        <v>28296.37</v>
      </c>
      <c r="AI293" s="29">
        <v>11536.24</v>
      </c>
      <c r="AJ293" s="29">
        <v>10690.36</v>
      </c>
      <c r="AK293" s="29">
        <v>7292.23</v>
      </c>
      <c r="AL293" s="29">
        <v>16502.79</v>
      </c>
      <c r="AM293" s="29">
        <v>12938.89</v>
      </c>
      <c r="AN293" s="29">
        <v>14472.67</v>
      </c>
      <c r="AO293" s="29">
        <v>5494.43</v>
      </c>
      <c r="AP293" s="29">
        <v>13070.93</v>
      </c>
      <c r="AQ293" s="29">
        <v>29527.07</v>
      </c>
      <c r="AR293" s="29">
        <v>11699.2</v>
      </c>
      <c r="AS293" s="29">
        <v>4639.87</v>
      </c>
      <c r="AT293" s="29">
        <v>6047.11</v>
      </c>
      <c r="AU293" s="29">
        <v>63995.71</v>
      </c>
      <c r="AV293" s="29">
        <v>49478.66</v>
      </c>
      <c r="AW293" s="29">
        <v>44444.47</v>
      </c>
      <c r="AX293" s="29">
        <v>46054.1</v>
      </c>
      <c r="AY293" s="29">
        <v>10723.93</v>
      </c>
      <c r="AZ293" s="29">
        <v>35230.53</v>
      </c>
      <c r="BA293" s="29">
        <v>84619.92</v>
      </c>
      <c r="BB293" s="29">
        <v>56994.48</v>
      </c>
      <c r="BC293" s="29">
        <v>7185.78</v>
      </c>
      <c r="BD293" s="29">
        <v>33281.980000000003</v>
      </c>
      <c r="BE293" s="29">
        <v>56641.41</v>
      </c>
      <c r="BF293" s="28"/>
      <c r="BG293" s="29">
        <v>44975.79</v>
      </c>
      <c r="BH293" s="29">
        <v>9879.2000000000007</v>
      </c>
      <c r="BI293" s="29">
        <v>23359.48</v>
      </c>
      <c r="BJ293" s="29">
        <v>47946.2</v>
      </c>
      <c r="BK293" s="29">
        <v>13567.29</v>
      </c>
      <c r="BL293" s="29">
        <v>31822.400000000001</v>
      </c>
      <c r="BM293" s="29">
        <v>39217.089999999997</v>
      </c>
      <c r="BN293" s="29">
        <v>5579.65</v>
      </c>
      <c r="BO293" s="29">
        <v>45306.43</v>
      </c>
      <c r="BP293" s="29">
        <v>11940.59</v>
      </c>
      <c r="BQ293" s="29">
        <v>7399.24</v>
      </c>
      <c r="BR293" s="29">
        <v>18373.71</v>
      </c>
      <c r="BS293" s="29">
        <v>2594.7399999999998</v>
      </c>
      <c r="BT293" s="29">
        <v>1971.34</v>
      </c>
      <c r="BU293" s="29">
        <v>24765.99</v>
      </c>
      <c r="BV293" s="29">
        <v>2461.8200000000002</v>
      </c>
      <c r="BW293" s="29">
        <v>6241.35</v>
      </c>
      <c r="BX293" s="29">
        <v>15606.74</v>
      </c>
      <c r="BY293" s="28"/>
      <c r="BZ293" s="28"/>
      <c r="CA293" s="28"/>
      <c r="CB293" s="28"/>
      <c r="CC293" s="29">
        <v>13808.96</v>
      </c>
      <c r="CD293" s="29">
        <v>4359.2299999999996</v>
      </c>
      <c r="CE293" s="29">
        <v>1685.94</v>
      </c>
      <c r="CF293" s="29">
        <v>1193.06</v>
      </c>
      <c r="CG293" s="29">
        <v>3885.13</v>
      </c>
    </row>
    <row r="294" spans="1:85" x14ac:dyDescent="0.3">
      <c r="A294" s="24" t="s">
        <v>366</v>
      </c>
      <c r="B294" s="29">
        <v>1261456.74</v>
      </c>
      <c r="C294" s="41"/>
      <c r="D294" s="29">
        <v>30707.4</v>
      </c>
      <c r="E294" s="29">
        <v>121971.6</v>
      </c>
      <c r="F294" s="29">
        <v>227771.17</v>
      </c>
      <c r="G294" s="29">
        <v>64079</v>
      </c>
      <c r="H294" s="29">
        <v>94328.57</v>
      </c>
      <c r="I294" s="29">
        <v>46171.42</v>
      </c>
      <c r="J294" s="29">
        <v>130517.88</v>
      </c>
      <c r="K294" s="29">
        <v>158602.57999999999</v>
      </c>
      <c r="L294" s="29">
        <v>44843.65</v>
      </c>
      <c r="M294" s="29">
        <v>94807.64</v>
      </c>
      <c r="N294" s="29">
        <v>76620.259999999995</v>
      </c>
      <c r="O294" s="29">
        <v>45054.879999999997</v>
      </c>
      <c r="P294" s="29">
        <v>42533.53</v>
      </c>
      <c r="Q294" s="29">
        <v>49464.41</v>
      </c>
      <c r="R294" s="28"/>
      <c r="S294" s="28"/>
      <c r="T294" s="28"/>
      <c r="U294" s="29">
        <v>18107.97</v>
      </c>
      <c r="V294" s="29">
        <v>6797.56</v>
      </c>
      <c r="W294" s="28"/>
      <c r="X294" s="29">
        <v>29648.51</v>
      </c>
      <c r="Y294" s="29">
        <v>572.35</v>
      </c>
      <c r="Z294" s="29">
        <v>486.53</v>
      </c>
      <c r="AA294" s="29">
        <v>121971.6</v>
      </c>
      <c r="AB294" s="29">
        <v>30514.98</v>
      </c>
      <c r="AC294" s="29">
        <v>5576.55</v>
      </c>
      <c r="AD294" s="29">
        <v>2646.72</v>
      </c>
      <c r="AE294" s="29">
        <v>5899.21</v>
      </c>
      <c r="AF294" s="29">
        <v>7016.07</v>
      </c>
      <c r="AG294" s="29">
        <v>4806.88</v>
      </c>
      <c r="AH294" s="29">
        <v>28037.74</v>
      </c>
      <c r="AI294" s="29">
        <v>11573.47</v>
      </c>
      <c r="AJ294" s="29">
        <v>10637.05</v>
      </c>
      <c r="AK294" s="29">
        <v>7282.5</v>
      </c>
      <c r="AL294" s="29">
        <v>16373.89</v>
      </c>
      <c r="AM294" s="29">
        <v>12892.38</v>
      </c>
      <c r="AN294" s="29">
        <v>14291.44</v>
      </c>
      <c r="AO294" s="29">
        <v>5456.76</v>
      </c>
      <c r="AP294" s="29">
        <v>12988.81</v>
      </c>
      <c r="AQ294" s="29">
        <v>29404.99</v>
      </c>
      <c r="AR294" s="29">
        <v>11728.16</v>
      </c>
      <c r="AS294" s="29">
        <v>4629.72</v>
      </c>
      <c r="AT294" s="29">
        <v>6013.86</v>
      </c>
      <c r="AU294" s="29">
        <v>64079</v>
      </c>
      <c r="AV294" s="29">
        <v>49471.75</v>
      </c>
      <c r="AW294" s="29">
        <v>44856.82</v>
      </c>
      <c r="AX294" s="29">
        <v>46171.42</v>
      </c>
      <c r="AY294" s="29">
        <v>10748.72</v>
      </c>
      <c r="AZ294" s="29">
        <v>35273.629999999997</v>
      </c>
      <c r="BA294" s="29">
        <v>84495.53</v>
      </c>
      <c r="BB294" s="29">
        <v>57367.82</v>
      </c>
      <c r="BC294" s="29">
        <v>7123.26</v>
      </c>
      <c r="BD294" s="29">
        <v>34161.040000000001</v>
      </c>
      <c r="BE294" s="29">
        <v>57083.93</v>
      </c>
      <c r="BF294" s="28"/>
      <c r="BG294" s="29">
        <v>44843.65</v>
      </c>
      <c r="BH294" s="29">
        <v>9818.08</v>
      </c>
      <c r="BI294" s="29">
        <v>23523.439999999999</v>
      </c>
      <c r="BJ294" s="29">
        <v>47897.67</v>
      </c>
      <c r="BK294" s="29">
        <v>13568.45</v>
      </c>
      <c r="BL294" s="29">
        <v>31694.58</v>
      </c>
      <c r="BM294" s="29">
        <v>39342.14</v>
      </c>
      <c r="BN294" s="29">
        <v>5583.54</v>
      </c>
      <c r="BO294" s="29">
        <v>45054.879999999997</v>
      </c>
      <c r="BP294" s="29">
        <v>12149.9</v>
      </c>
      <c r="BQ294" s="29">
        <v>7440.05</v>
      </c>
      <c r="BR294" s="29">
        <v>18334.23</v>
      </c>
      <c r="BS294" s="29">
        <v>2620.14</v>
      </c>
      <c r="BT294" s="29">
        <v>1989.21</v>
      </c>
      <c r="BU294" s="29">
        <v>25204.99</v>
      </c>
      <c r="BV294" s="29">
        <v>2450.54</v>
      </c>
      <c r="BW294" s="29">
        <v>6228.62</v>
      </c>
      <c r="BX294" s="29">
        <v>15580.25</v>
      </c>
      <c r="BY294" s="28"/>
      <c r="BZ294" s="28"/>
      <c r="CA294" s="28"/>
      <c r="CB294" s="28"/>
      <c r="CC294" s="29">
        <v>13693.78</v>
      </c>
      <c r="CD294" s="29">
        <v>4414.18</v>
      </c>
      <c r="CE294" s="29">
        <v>1721.62</v>
      </c>
      <c r="CF294" s="29">
        <v>1164.29</v>
      </c>
      <c r="CG294" s="29">
        <v>3911.66</v>
      </c>
    </row>
    <row r="295" spans="1:85" x14ac:dyDescent="0.3">
      <c r="A295" s="24" t="s">
        <v>367</v>
      </c>
      <c r="B295" s="29">
        <v>1263442.2</v>
      </c>
      <c r="C295" s="41"/>
      <c r="D295" s="29">
        <v>30828.27</v>
      </c>
      <c r="E295" s="29">
        <v>122173.71</v>
      </c>
      <c r="F295" s="29">
        <v>226713.23</v>
      </c>
      <c r="G295" s="29">
        <v>64141.04</v>
      </c>
      <c r="H295" s="29">
        <v>95110.19</v>
      </c>
      <c r="I295" s="29">
        <v>46297.04</v>
      </c>
      <c r="J295" s="29">
        <v>131219.43</v>
      </c>
      <c r="K295" s="29">
        <v>159626.84</v>
      </c>
      <c r="L295" s="29">
        <v>44608.14</v>
      </c>
      <c r="M295" s="29">
        <v>94869.72</v>
      </c>
      <c r="N295" s="29">
        <v>76441.45</v>
      </c>
      <c r="O295" s="29">
        <v>45027.76</v>
      </c>
      <c r="P295" s="29">
        <v>42640.3</v>
      </c>
      <c r="Q295" s="29">
        <v>49689.1</v>
      </c>
      <c r="R295" s="28"/>
      <c r="S295" s="28"/>
      <c r="T295" s="28"/>
      <c r="U295" s="29">
        <v>18053.599999999999</v>
      </c>
      <c r="V295" s="29">
        <v>6767.04</v>
      </c>
      <c r="W295" s="28"/>
      <c r="X295" s="29">
        <v>29729.15</v>
      </c>
      <c r="Y295" s="29">
        <v>568.57000000000005</v>
      </c>
      <c r="Z295" s="29">
        <v>530.55999999999995</v>
      </c>
      <c r="AA295" s="29">
        <v>122173.71</v>
      </c>
      <c r="AB295" s="29">
        <v>30465.81</v>
      </c>
      <c r="AC295" s="29">
        <v>5514.46</v>
      </c>
      <c r="AD295" s="29">
        <v>2639.88</v>
      </c>
      <c r="AE295" s="29">
        <v>5876.93</v>
      </c>
      <c r="AF295" s="29">
        <v>7007.91</v>
      </c>
      <c r="AG295" s="29">
        <v>4782.26</v>
      </c>
      <c r="AH295" s="29">
        <v>27812.77</v>
      </c>
      <c r="AI295" s="29">
        <v>11615.02</v>
      </c>
      <c r="AJ295" s="29">
        <v>10574.67</v>
      </c>
      <c r="AK295" s="29">
        <v>7265.76</v>
      </c>
      <c r="AL295" s="29">
        <v>16316.65</v>
      </c>
      <c r="AM295" s="29">
        <v>12865.09</v>
      </c>
      <c r="AN295" s="29">
        <v>14116.3</v>
      </c>
      <c r="AO295" s="29">
        <v>5435.73</v>
      </c>
      <c r="AP295" s="29">
        <v>12886.79</v>
      </c>
      <c r="AQ295" s="29">
        <v>29248.560000000001</v>
      </c>
      <c r="AR295" s="29">
        <v>11696.86</v>
      </c>
      <c r="AS295" s="29">
        <v>4628.12</v>
      </c>
      <c r="AT295" s="29">
        <v>5963.65</v>
      </c>
      <c r="AU295" s="29">
        <v>64141.04</v>
      </c>
      <c r="AV295" s="29">
        <v>49724.84</v>
      </c>
      <c r="AW295" s="29">
        <v>45385.36</v>
      </c>
      <c r="AX295" s="29">
        <v>46297.04</v>
      </c>
      <c r="AY295" s="29">
        <v>10860.54</v>
      </c>
      <c r="AZ295" s="29">
        <v>35305.769999999997</v>
      </c>
      <c r="BA295" s="29">
        <v>85053.119999999995</v>
      </c>
      <c r="BB295" s="29">
        <v>57738.19</v>
      </c>
      <c r="BC295" s="29">
        <v>7012.23</v>
      </c>
      <c r="BD295" s="29">
        <v>34418.660000000003</v>
      </c>
      <c r="BE295" s="29">
        <v>57505.37</v>
      </c>
      <c r="BF295" s="28"/>
      <c r="BG295" s="29">
        <v>44608.14</v>
      </c>
      <c r="BH295" s="29">
        <v>9780.41</v>
      </c>
      <c r="BI295" s="29">
        <v>23683.200000000001</v>
      </c>
      <c r="BJ295" s="29">
        <v>47880.46</v>
      </c>
      <c r="BK295" s="29">
        <v>13525.64</v>
      </c>
      <c r="BL295" s="29">
        <v>31753.78</v>
      </c>
      <c r="BM295" s="29">
        <v>39061.82</v>
      </c>
      <c r="BN295" s="29">
        <v>5625.85</v>
      </c>
      <c r="BO295" s="29">
        <v>45027.76</v>
      </c>
      <c r="BP295" s="29">
        <v>12220.81</v>
      </c>
      <c r="BQ295" s="29">
        <v>7446.52</v>
      </c>
      <c r="BR295" s="29">
        <v>18347.36</v>
      </c>
      <c r="BS295" s="29">
        <v>2626.27</v>
      </c>
      <c r="BT295" s="29">
        <v>1999.35</v>
      </c>
      <c r="BU295" s="29">
        <v>25477.73</v>
      </c>
      <c r="BV295" s="29">
        <v>2440.06</v>
      </c>
      <c r="BW295" s="29">
        <v>6218.84</v>
      </c>
      <c r="BX295" s="29">
        <v>15552.47</v>
      </c>
      <c r="BY295" s="28"/>
      <c r="BZ295" s="28"/>
      <c r="CA295" s="28"/>
      <c r="CB295" s="28"/>
      <c r="CC295" s="29">
        <v>13567.94</v>
      </c>
      <c r="CD295" s="29">
        <v>4485.6499999999996</v>
      </c>
      <c r="CE295" s="29">
        <v>1791.7</v>
      </c>
      <c r="CF295" s="29">
        <v>1130.67</v>
      </c>
      <c r="CG295" s="29">
        <v>3844.67</v>
      </c>
    </row>
    <row r="296" spans="1:85" x14ac:dyDescent="0.3">
      <c r="A296" s="24" t="s">
        <v>368</v>
      </c>
      <c r="B296" s="29">
        <v>1267129.3600000001</v>
      </c>
      <c r="C296" s="41"/>
      <c r="D296" s="29">
        <v>30779.95</v>
      </c>
      <c r="E296" s="29">
        <v>122372.04</v>
      </c>
      <c r="F296" s="29">
        <v>226316.97</v>
      </c>
      <c r="G296" s="29">
        <v>64325.66</v>
      </c>
      <c r="H296" s="29">
        <v>96068.25</v>
      </c>
      <c r="I296" s="29">
        <v>46358.68</v>
      </c>
      <c r="J296" s="29">
        <v>132103.67000000001</v>
      </c>
      <c r="K296" s="29">
        <v>160797.26</v>
      </c>
      <c r="L296" s="29">
        <v>44473.65</v>
      </c>
      <c r="M296" s="29">
        <v>95172.35</v>
      </c>
      <c r="N296" s="29">
        <v>76867.34</v>
      </c>
      <c r="O296" s="29">
        <v>44821.36</v>
      </c>
      <c r="P296" s="29">
        <v>42748.53</v>
      </c>
      <c r="Q296" s="29">
        <v>49786.42</v>
      </c>
      <c r="R296" s="28"/>
      <c r="S296" s="28"/>
      <c r="T296" s="28"/>
      <c r="U296" s="29">
        <v>18013.45</v>
      </c>
      <c r="V296" s="29">
        <v>6765.33</v>
      </c>
      <c r="W296" s="28"/>
      <c r="X296" s="29">
        <v>29641.22</v>
      </c>
      <c r="Y296" s="29">
        <v>566.99</v>
      </c>
      <c r="Z296" s="29">
        <v>571.74</v>
      </c>
      <c r="AA296" s="29">
        <v>122372.04</v>
      </c>
      <c r="AB296" s="29">
        <v>30411.21</v>
      </c>
      <c r="AC296" s="29">
        <v>5437.04</v>
      </c>
      <c r="AD296" s="29">
        <v>2651.45</v>
      </c>
      <c r="AE296" s="29">
        <v>5879.98</v>
      </c>
      <c r="AF296" s="29">
        <v>7025.15</v>
      </c>
      <c r="AG296" s="29">
        <v>4794.96</v>
      </c>
      <c r="AH296" s="29">
        <v>27626.02</v>
      </c>
      <c r="AI296" s="29">
        <v>11661.97</v>
      </c>
      <c r="AJ296" s="29">
        <v>10530.47</v>
      </c>
      <c r="AK296" s="29">
        <v>7346.52</v>
      </c>
      <c r="AL296" s="29">
        <v>16300.29</v>
      </c>
      <c r="AM296" s="29">
        <v>12863.6</v>
      </c>
      <c r="AN296" s="29">
        <v>13963.83</v>
      </c>
      <c r="AO296" s="29">
        <v>5430.66</v>
      </c>
      <c r="AP296" s="29">
        <v>12833.36</v>
      </c>
      <c r="AQ296" s="29">
        <v>29194.19</v>
      </c>
      <c r="AR296" s="29">
        <v>11755.96</v>
      </c>
      <c r="AS296" s="29">
        <v>4659.5600000000004</v>
      </c>
      <c r="AT296" s="29">
        <v>5950.73</v>
      </c>
      <c r="AU296" s="29">
        <v>64325.66</v>
      </c>
      <c r="AV296" s="29">
        <v>50068.9</v>
      </c>
      <c r="AW296" s="29">
        <v>45999.35</v>
      </c>
      <c r="AX296" s="29">
        <v>46358.68</v>
      </c>
      <c r="AY296" s="29">
        <v>11054.26</v>
      </c>
      <c r="AZ296" s="29">
        <v>35348.44</v>
      </c>
      <c r="BA296" s="29">
        <v>85700.98</v>
      </c>
      <c r="BB296" s="29">
        <v>58333.18</v>
      </c>
      <c r="BC296" s="29">
        <v>6850.87</v>
      </c>
      <c r="BD296" s="29">
        <v>34165.879999999997</v>
      </c>
      <c r="BE296" s="29">
        <v>58472.03</v>
      </c>
      <c r="BF296" s="28"/>
      <c r="BG296" s="29">
        <v>44473.65</v>
      </c>
      <c r="BH296" s="29">
        <v>9774.75</v>
      </c>
      <c r="BI296" s="29">
        <v>23871.37</v>
      </c>
      <c r="BJ296" s="29">
        <v>48020.09</v>
      </c>
      <c r="BK296" s="29">
        <v>13506.14</v>
      </c>
      <c r="BL296" s="29">
        <v>32222.12</v>
      </c>
      <c r="BM296" s="29">
        <v>38945.68</v>
      </c>
      <c r="BN296" s="29">
        <v>5699.54</v>
      </c>
      <c r="BO296" s="29">
        <v>44821.36</v>
      </c>
      <c r="BP296" s="29">
        <v>12199.27</v>
      </c>
      <c r="BQ296" s="29">
        <v>7465.7</v>
      </c>
      <c r="BR296" s="29">
        <v>18443.02</v>
      </c>
      <c r="BS296" s="29">
        <v>2629.25</v>
      </c>
      <c r="BT296" s="29">
        <v>2011.29</v>
      </c>
      <c r="BU296" s="29">
        <v>25594.79</v>
      </c>
      <c r="BV296" s="29">
        <v>2436.59</v>
      </c>
      <c r="BW296" s="29">
        <v>6221.43</v>
      </c>
      <c r="BX296" s="29">
        <v>15533.61</v>
      </c>
      <c r="BY296" s="28"/>
      <c r="BZ296" s="28"/>
      <c r="CA296" s="28"/>
      <c r="CB296" s="28"/>
      <c r="CC296" s="29">
        <v>13446.15</v>
      </c>
      <c r="CD296" s="29">
        <v>4567.3</v>
      </c>
      <c r="CE296" s="29">
        <v>1856.86</v>
      </c>
      <c r="CF296" s="29">
        <v>1088.4100000000001</v>
      </c>
      <c r="CG296" s="29">
        <v>3820.05</v>
      </c>
    </row>
    <row r="297" spans="1:85" x14ac:dyDescent="0.3">
      <c r="A297" s="24" t="s">
        <v>369</v>
      </c>
      <c r="B297" s="29">
        <v>1268828.97</v>
      </c>
      <c r="C297" s="41"/>
      <c r="D297" s="29">
        <v>31027.89</v>
      </c>
      <c r="E297" s="29">
        <v>121431.27</v>
      </c>
      <c r="F297" s="29">
        <v>225111.04000000001</v>
      </c>
      <c r="G297" s="29">
        <v>64819.98</v>
      </c>
      <c r="H297" s="29">
        <v>96893.59</v>
      </c>
      <c r="I297" s="29">
        <v>46399.51</v>
      </c>
      <c r="J297" s="29">
        <v>133096.57</v>
      </c>
      <c r="K297" s="29">
        <v>161202.07999999999</v>
      </c>
      <c r="L297" s="29">
        <v>44473.03</v>
      </c>
      <c r="M297" s="29">
        <v>95444.72</v>
      </c>
      <c r="N297" s="29">
        <v>77180.61</v>
      </c>
      <c r="O297" s="29">
        <v>44782.55</v>
      </c>
      <c r="P297" s="29">
        <v>42924.4</v>
      </c>
      <c r="Q297" s="29">
        <v>49824.33</v>
      </c>
      <c r="R297" s="28"/>
      <c r="S297" s="28"/>
      <c r="T297" s="28"/>
      <c r="U297" s="29">
        <v>17900.09</v>
      </c>
      <c r="V297" s="29">
        <v>6748.5</v>
      </c>
      <c r="W297" s="28"/>
      <c r="X297" s="29">
        <v>29864.29</v>
      </c>
      <c r="Y297" s="29">
        <v>560.86</v>
      </c>
      <c r="Z297" s="29">
        <v>602.74</v>
      </c>
      <c r="AA297" s="29">
        <v>121431.27</v>
      </c>
      <c r="AB297" s="29">
        <v>30309.31</v>
      </c>
      <c r="AC297" s="29">
        <v>5373.54</v>
      </c>
      <c r="AD297" s="29">
        <v>2643.12</v>
      </c>
      <c r="AE297" s="29">
        <v>5867.53</v>
      </c>
      <c r="AF297" s="29">
        <v>7023.15</v>
      </c>
      <c r="AG297" s="29">
        <v>4748.8100000000004</v>
      </c>
      <c r="AH297" s="29">
        <v>27144.39</v>
      </c>
      <c r="AI297" s="29">
        <v>11685.11</v>
      </c>
      <c r="AJ297" s="29">
        <v>10440.299999999999</v>
      </c>
      <c r="AK297" s="29">
        <v>7359.99</v>
      </c>
      <c r="AL297" s="29">
        <v>16206.91</v>
      </c>
      <c r="AM297" s="29">
        <v>12861.82</v>
      </c>
      <c r="AN297" s="29">
        <v>13860.37</v>
      </c>
      <c r="AO297" s="29">
        <v>5387.29</v>
      </c>
      <c r="AP297" s="29">
        <v>12741.27</v>
      </c>
      <c r="AQ297" s="29">
        <v>29070.07</v>
      </c>
      <c r="AR297" s="29">
        <v>11805.12</v>
      </c>
      <c r="AS297" s="29">
        <v>4658.1000000000004</v>
      </c>
      <c r="AT297" s="29">
        <v>5924.83</v>
      </c>
      <c r="AU297" s="29">
        <v>64819.98</v>
      </c>
      <c r="AV297" s="29">
        <v>50217.97</v>
      </c>
      <c r="AW297" s="29">
        <v>46675.62</v>
      </c>
      <c r="AX297" s="29">
        <v>46399.51</v>
      </c>
      <c r="AY297" s="29">
        <v>11222.39</v>
      </c>
      <c r="AZ297" s="29">
        <v>35336</v>
      </c>
      <c r="BA297" s="29">
        <v>86538.18</v>
      </c>
      <c r="BB297" s="29">
        <v>58333.9</v>
      </c>
      <c r="BC297" s="29">
        <v>6652.57</v>
      </c>
      <c r="BD297" s="29">
        <v>34060.720000000001</v>
      </c>
      <c r="BE297" s="29">
        <v>59098.71</v>
      </c>
      <c r="BF297" s="28"/>
      <c r="BG297" s="29">
        <v>44473.03</v>
      </c>
      <c r="BH297" s="29">
        <v>9716.2000000000007</v>
      </c>
      <c r="BI297" s="29">
        <v>24028.86</v>
      </c>
      <c r="BJ297" s="29">
        <v>48260.32</v>
      </c>
      <c r="BK297" s="29">
        <v>13439.35</v>
      </c>
      <c r="BL297" s="29">
        <v>32408.54</v>
      </c>
      <c r="BM297" s="29">
        <v>38950.050000000003</v>
      </c>
      <c r="BN297" s="29">
        <v>5822.02</v>
      </c>
      <c r="BO297" s="29">
        <v>44782.55</v>
      </c>
      <c r="BP297" s="29">
        <v>12276.2</v>
      </c>
      <c r="BQ297" s="29">
        <v>7481.85</v>
      </c>
      <c r="BR297" s="29">
        <v>18509.53</v>
      </c>
      <c r="BS297" s="29">
        <v>2637.73</v>
      </c>
      <c r="BT297" s="29">
        <v>2019.09</v>
      </c>
      <c r="BU297" s="29">
        <v>25653.72</v>
      </c>
      <c r="BV297" s="29">
        <v>2428.1</v>
      </c>
      <c r="BW297" s="29">
        <v>6206.34</v>
      </c>
      <c r="BX297" s="29">
        <v>15536.17</v>
      </c>
      <c r="BY297" s="28"/>
      <c r="BZ297" s="28"/>
      <c r="CA297" s="28"/>
      <c r="CB297" s="28"/>
      <c r="CC297" s="29">
        <v>13307.49</v>
      </c>
      <c r="CD297" s="29">
        <v>4592.6000000000004</v>
      </c>
      <c r="CE297" s="29">
        <v>1863.46</v>
      </c>
      <c r="CF297" s="29">
        <v>1040.74</v>
      </c>
      <c r="CG297" s="29">
        <v>3844.29</v>
      </c>
    </row>
    <row r="298" spans="1:85" x14ac:dyDescent="0.3">
      <c r="A298" s="24" t="s">
        <v>370</v>
      </c>
      <c r="B298" s="29">
        <v>1272981.8600000001</v>
      </c>
      <c r="C298" s="41"/>
      <c r="D298" s="29">
        <v>31193.39</v>
      </c>
      <c r="E298" s="29">
        <v>120881.88</v>
      </c>
      <c r="F298" s="29">
        <v>224553.05</v>
      </c>
      <c r="G298" s="29">
        <v>65463.14</v>
      </c>
      <c r="H298" s="29">
        <v>97293.99</v>
      </c>
      <c r="I298" s="29">
        <v>46691.96</v>
      </c>
      <c r="J298" s="29">
        <v>133507.18</v>
      </c>
      <c r="K298" s="29">
        <v>161727.73000000001</v>
      </c>
      <c r="L298" s="29">
        <v>44433.08</v>
      </c>
      <c r="M298" s="29">
        <v>95730.79</v>
      </c>
      <c r="N298" s="29">
        <v>78625.53</v>
      </c>
      <c r="O298" s="29">
        <v>44942.73</v>
      </c>
      <c r="P298" s="29">
        <v>43309.49</v>
      </c>
      <c r="Q298" s="29">
        <v>50359.360000000001</v>
      </c>
      <c r="R298" s="28"/>
      <c r="S298" s="28"/>
      <c r="T298" s="28"/>
      <c r="U298" s="29">
        <v>17817.57</v>
      </c>
      <c r="V298" s="29">
        <v>6753.37</v>
      </c>
      <c r="W298" s="28"/>
      <c r="X298" s="29">
        <v>30011.9</v>
      </c>
      <c r="Y298" s="29">
        <v>558.17999999999995</v>
      </c>
      <c r="Z298" s="29">
        <v>623.30999999999995</v>
      </c>
      <c r="AA298" s="29">
        <v>120881.88</v>
      </c>
      <c r="AB298" s="29">
        <v>30265.61</v>
      </c>
      <c r="AC298" s="29">
        <v>5305.02</v>
      </c>
      <c r="AD298" s="29">
        <v>2668.98</v>
      </c>
      <c r="AE298" s="29">
        <v>5859.8</v>
      </c>
      <c r="AF298" s="29">
        <v>7044.76</v>
      </c>
      <c r="AG298" s="29">
        <v>4704.97</v>
      </c>
      <c r="AH298" s="29">
        <v>26935.439999999999</v>
      </c>
      <c r="AI298" s="29">
        <v>11777.61</v>
      </c>
      <c r="AJ298" s="29">
        <v>10405.73</v>
      </c>
      <c r="AK298" s="29">
        <v>7388.82</v>
      </c>
      <c r="AL298" s="29">
        <v>15969.74</v>
      </c>
      <c r="AM298" s="29">
        <v>12853.26</v>
      </c>
      <c r="AN298" s="29">
        <v>13767.42</v>
      </c>
      <c r="AO298" s="29">
        <v>5348.76</v>
      </c>
      <c r="AP298" s="29">
        <v>12692</v>
      </c>
      <c r="AQ298" s="29">
        <v>29019.98</v>
      </c>
      <c r="AR298" s="29">
        <v>11943.17</v>
      </c>
      <c r="AS298" s="29">
        <v>4673.68</v>
      </c>
      <c r="AT298" s="29">
        <v>5928.28</v>
      </c>
      <c r="AU298" s="29">
        <v>65463.14</v>
      </c>
      <c r="AV298" s="29">
        <v>50247.519999999997</v>
      </c>
      <c r="AW298" s="29">
        <v>47046.47</v>
      </c>
      <c r="AX298" s="29">
        <v>46691.96</v>
      </c>
      <c r="AY298" s="29">
        <v>11281.17</v>
      </c>
      <c r="AZ298" s="29">
        <v>35336.230000000003</v>
      </c>
      <c r="BA298" s="29">
        <v>86889.77</v>
      </c>
      <c r="BB298" s="29">
        <v>58371.18</v>
      </c>
      <c r="BC298" s="29">
        <v>6661.24</v>
      </c>
      <c r="BD298" s="29">
        <v>34150.629999999997</v>
      </c>
      <c r="BE298" s="29">
        <v>59429.01</v>
      </c>
      <c r="BF298" s="28"/>
      <c r="BG298" s="29">
        <v>44433.08</v>
      </c>
      <c r="BH298" s="29">
        <v>9673.65</v>
      </c>
      <c r="BI298" s="29">
        <v>24182.69</v>
      </c>
      <c r="BJ298" s="29">
        <v>48398.54</v>
      </c>
      <c r="BK298" s="29">
        <v>13475.92</v>
      </c>
      <c r="BL298" s="29">
        <v>33990.35</v>
      </c>
      <c r="BM298" s="29">
        <v>38693.22</v>
      </c>
      <c r="BN298" s="29">
        <v>5941.95</v>
      </c>
      <c r="BO298" s="29">
        <v>44942.73</v>
      </c>
      <c r="BP298" s="29">
        <v>12485.55</v>
      </c>
      <c r="BQ298" s="29">
        <v>7519.83</v>
      </c>
      <c r="BR298" s="29">
        <v>18612.060000000001</v>
      </c>
      <c r="BS298" s="29">
        <v>2664.78</v>
      </c>
      <c r="BT298" s="29">
        <v>2027.26</v>
      </c>
      <c r="BU298" s="29">
        <v>26181.18</v>
      </c>
      <c r="BV298" s="29">
        <v>2422.59</v>
      </c>
      <c r="BW298" s="29">
        <v>6193.94</v>
      </c>
      <c r="BX298" s="29">
        <v>15561.65</v>
      </c>
      <c r="BY298" s="28"/>
      <c r="BZ298" s="28"/>
      <c r="CA298" s="28"/>
      <c r="CB298" s="28"/>
      <c r="CC298" s="29">
        <v>13184.39</v>
      </c>
      <c r="CD298" s="29">
        <v>4633.18</v>
      </c>
      <c r="CE298" s="29">
        <v>1881.03</v>
      </c>
      <c r="CF298" s="29">
        <v>1004.2</v>
      </c>
      <c r="CG298" s="29">
        <v>3868.15</v>
      </c>
    </row>
    <row r="299" spans="1:85" x14ac:dyDescent="0.3">
      <c r="A299" s="24" t="s">
        <v>371</v>
      </c>
      <c r="B299" s="29">
        <v>1276864.6000000001</v>
      </c>
      <c r="C299" s="41"/>
      <c r="D299" s="29">
        <v>31322.46</v>
      </c>
      <c r="E299" s="29">
        <v>120374.32</v>
      </c>
      <c r="F299" s="29">
        <v>224077.43</v>
      </c>
      <c r="G299" s="29">
        <v>66103.91</v>
      </c>
      <c r="H299" s="29">
        <v>98166.89</v>
      </c>
      <c r="I299" s="29">
        <v>47045.39</v>
      </c>
      <c r="J299" s="29">
        <v>134299.45000000001</v>
      </c>
      <c r="K299" s="29">
        <v>162279.85999999999</v>
      </c>
      <c r="L299" s="29">
        <v>44433.13</v>
      </c>
      <c r="M299" s="29">
        <v>96268.19</v>
      </c>
      <c r="N299" s="29">
        <v>78515.509999999995</v>
      </c>
      <c r="O299" s="29">
        <v>45019.31</v>
      </c>
      <c r="P299" s="29">
        <v>43699.09</v>
      </c>
      <c r="Q299" s="29">
        <v>50750.13</v>
      </c>
      <c r="R299" s="28"/>
      <c r="S299" s="28"/>
      <c r="T299" s="28"/>
      <c r="U299" s="29">
        <v>17873.21</v>
      </c>
      <c r="V299" s="29">
        <v>6801.46</v>
      </c>
      <c r="W299" s="28"/>
      <c r="X299" s="29">
        <v>30133.82</v>
      </c>
      <c r="Y299" s="29">
        <v>553.54999999999995</v>
      </c>
      <c r="Z299" s="29">
        <v>635.09</v>
      </c>
      <c r="AA299" s="29">
        <v>120374.32</v>
      </c>
      <c r="AB299" s="29">
        <v>30270.57</v>
      </c>
      <c r="AC299" s="29">
        <v>5235.59</v>
      </c>
      <c r="AD299" s="29">
        <v>2671.91</v>
      </c>
      <c r="AE299" s="29">
        <v>5853.61</v>
      </c>
      <c r="AF299" s="29">
        <v>7124.54</v>
      </c>
      <c r="AG299" s="29">
        <v>4671.97</v>
      </c>
      <c r="AH299" s="29">
        <v>26731.15</v>
      </c>
      <c r="AI299" s="29">
        <v>11875.11</v>
      </c>
      <c r="AJ299" s="29">
        <v>10345.42</v>
      </c>
      <c r="AK299" s="29">
        <v>7474.86</v>
      </c>
      <c r="AL299" s="29">
        <v>15752.34</v>
      </c>
      <c r="AM299" s="29">
        <v>12889.48</v>
      </c>
      <c r="AN299" s="29">
        <v>13677.04</v>
      </c>
      <c r="AO299" s="29">
        <v>5308.48</v>
      </c>
      <c r="AP299" s="29">
        <v>12655.71</v>
      </c>
      <c r="AQ299" s="29">
        <v>28903.35</v>
      </c>
      <c r="AR299" s="29">
        <v>12027.73</v>
      </c>
      <c r="AS299" s="29">
        <v>4688.8900000000003</v>
      </c>
      <c r="AT299" s="29">
        <v>5919.67</v>
      </c>
      <c r="AU299" s="29">
        <v>66103.91</v>
      </c>
      <c r="AV299" s="29">
        <v>50779.35</v>
      </c>
      <c r="AW299" s="29">
        <v>47387.54</v>
      </c>
      <c r="AX299" s="29">
        <v>47045.39</v>
      </c>
      <c r="AY299" s="29">
        <v>11359.13</v>
      </c>
      <c r="AZ299" s="29">
        <v>35314.080000000002</v>
      </c>
      <c r="BA299" s="29">
        <v>87626.240000000005</v>
      </c>
      <c r="BB299" s="29">
        <v>58476.19</v>
      </c>
      <c r="BC299" s="29">
        <v>6492.27</v>
      </c>
      <c r="BD299" s="29">
        <v>34311.21</v>
      </c>
      <c r="BE299" s="29">
        <v>59811.92</v>
      </c>
      <c r="BF299" s="28"/>
      <c r="BG299" s="29">
        <v>44433.13</v>
      </c>
      <c r="BH299" s="29">
        <v>9657.48</v>
      </c>
      <c r="BI299" s="29">
        <v>24401.59</v>
      </c>
      <c r="BJ299" s="29">
        <v>48659.51</v>
      </c>
      <c r="BK299" s="29">
        <v>13549.62</v>
      </c>
      <c r="BL299" s="29">
        <v>34017.68</v>
      </c>
      <c r="BM299" s="29">
        <v>38419.839999999997</v>
      </c>
      <c r="BN299" s="29">
        <v>6077.99</v>
      </c>
      <c r="BO299" s="29">
        <v>45019.31</v>
      </c>
      <c r="BP299" s="29">
        <v>12649.22</v>
      </c>
      <c r="BQ299" s="29">
        <v>7563.95</v>
      </c>
      <c r="BR299" s="29">
        <v>18757.12</v>
      </c>
      <c r="BS299" s="29">
        <v>2688.71</v>
      </c>
      <c r="BT299" s="29">
        <v>2040.09</v>
      </c>
      <c r="BU299" s="29">
        <v>26586.18</v>
      </c>
      <c r="BV299" s="29">
        <v>2414.62</v>
      </c>
      <c r="BW299" s="29">
        <v>6171.69</v>
      </c>
      <c r="BX299" s="29">
        <v>15577.64</v>
      </c>
      <c r="BY299" s="28"/>
      <c r="BZ299" s="28"/>
      <c r="CA299" s="28"/>
      <c r="CB299" s="28"/>
      <c r="CC299" s="29">
        <v>13121.72</v>
      </c>
      <c r="CD299" s="29">
        <v>4751.49</v>
      </c>
      <c r="CE299" s="29">
        <v>1911.59</v>
      </c>
      <c r="CF299" s="29">
        <v>993.97</v>
      </c>
      <c r="CG299" s="29">
        <v>3895.9</v>
      </c>
    </row>
    <row r="300" spans="1:85" x14ac:dyDescent="0.3">
      <c r="A300" s="24" t="s">
        <v>372</v>
      </c>
      <c r="B300" s="29">
        <v>1282434.96</v>
      </c>
      <c r="C300" s="41"/>
      <c r="D300" s="29">
        <v>31241.22</v>
      </c>
      <c r="E300" s="29">
        <v>120024.04</v>
      </c>
      <c r="F300" s="29">
        <v>224121.62</v>
      </c>
      <c r="G300" s="29">
        <v>66952.320000000007</v>
      </c>
      <c r="H300" s="29">
        <v>98825.35</v>
      </c>
      <c r="I300" s="29">
        <v>47314.04</v>
      </c>
      <c r="J300" s="29">
        <v>135303.01</v>
      </c>
      <c r="K300" s="29">
        <v>163203.06</v>
      </c>
      <c r="L300" s="29">
        <v>44387.05</v>
      </c>
      <c r="M300" s="29">
        <v>97105.83</v>
      </c>
      <c r="N300" s="29">
        <v>78700.679999999993</v>
      </c>
      <c r="O300" s="29">
        <v>44992.3</v>
      </c>
      <c r="P300" s="29">
        <v>44187.4</v>
      </c>
      <c r="Q300" s="29">
        <v>51291.6</v>
      </c>
      <c r="R300" s="28"/>
      <c r="S300" s="28"/>
      <c r="T300" s="28"/>
      <c r="U300" s="29">
        <v>17880.66</v>
      </c>
      <c r="V300" s="29">
        <v>6929.81</v>
      </c>
      <c r="W300" s="28"/>
      <c r="X300" s="29">
        <v>30047.87</v>
      </c>
      <c r="Y300" s="29">
        <v>551.30999999999995</v>
      </c>
      <c r="Z300" s="29">
        <v>642.04</v>
      </c>
      <c r="AA300" s="29">
        <v>120024.04</v>
      </c>
      <c r="AB300" s="29">
        <v>30322.1</v>
      </c>
      <c r="AC300" s="29">
        <v>5161.28</v>
      </c>
      <c r="AD300" s="29">
        <v>2742.43</v>
      </c>
      <c r="AE300" s="29">
        <v>5850.43</v>
      </c>
      <c r="AF300" s="29">
        <v>7226.89</v>
      </c>
      <c r="AG300" s="29">
        <v>4679.1400000000003</v>
      </c>
      <c r="AH300" s="29">
        <v>26552.959999999999</v>
      </c>
      <c r="AI300" s="29">
        <v>11974.67</v>
      </c>
      <c r="AJ300" s="29">
        <v>10313.06</v>
      </c>
      <c r="AK300" s="29">
        <v>7590.49</v>
      </c>
      <c r="AL300" s="29">
        <v>15620.33</v>
      </c>
      <c r="AM300" s="29">
        <v>12955.39</v>
      </c>
      <c r="AN300" s="29">
        <v>13601.28</v>
      </c>
      <c r="AO300" s="29">
        <v>5272.34</v>
      </c>
      <c r="AP300" s="29">
        <v>12605.68</v>
      </c>
      <c r="AQ300" s="29">
        <v>28823.439999999999</v>
      </c>
      <c r="AR300" s="29">
        <v>12230.43</v>
      </c>
      <c r="AS300" s="29">
        <v>4666.25</v>
      </c>
      <c r="AT300" s="29">
        <v>5933.05</v>
      </c>
      <c r="AU300" s="29">
        <v>66952.320000000007</v>
      </c>
      <c r="AV300" s="29">
        <v>50931.03</v>
      </c>
      <c r="AW300" s="29">
        <v>47894.33</v>
      </c>
      <c r="AX300" s="29">
        <v>47314.04</v>
      </c>
      <c r="AY300" s="29">
        <v>11453.55</v>
      </c>
      <c r="AZ300" s="29">
        <v>35366.269999999997</v>
      </c>
      <c r="BA300" s="29">
        <v>88483.19</v>
      </c>
      <c r="BB300" s="29">
        <v>58649.45</v>
      </c>
      <c r="BC300" s="29">
        <v>6574.92</v>
      </c>
      <c r="BD300" s="29">
        <v>33793.660000000003</v>
      </c>
      <c r="BE300" s="29">
        <v>60906.84</v>
      </c>
      <c r="BF300" s="28"/>
      <c r="BG300" s="29">
        <v>44387.05</v>
      </c>
      <c r="BH300" s="29">
        <v>9666.66</v>
      </c>
      <c r="BI300" s="29">
        <v>24576.71</v>
      </c>
      <c r="BJ300" s="29">
        <v>49281.46</v>
      </c>
      <c r="BK300" s="29">
        <v>13581</v>
      </c>
      <c r="BL300" s="29">
        <v>34275.599999999999</v>
      </c>
      <c r="BM300" s="29">
        <v>38188.04</v>
      </c>
      <c r="BN300" s="29">
        <v>6237.04</v>
      </c>
      <c r="BO300" s="29">
        <v>44992.3</v>
      </c>
      <c r="BP300" s="29">
        <v>12882.76</v>
      </c>
      <c r="BQ300" s="29">
        <v>7621.75</v>
      </c>
      <c r="BR300" s="29">
        <v>18901.09</v>
      </c>
      <c r="BS300" s="29">
        <v>2720.87</v>
      </c>
      <c r="BT300" s="29">
        <v>2060.9299999999998</v>
      </c>
      <c r="BU300" s="29">
        <v>27110.07</v>
      </c>
      <c r="BV300" s="29">
        <v>2400.9499999999998</v>
      </c>
      <c r="BW300" s="29">
        <v>6170.69</v>
      </c>
      <c r="BX300" s="29">
        <v>15609.9</v>
      </c>
      <c r="BY300" s="28"/>
      <c r="BZ300" s="28"/>
      <c r="CA300" s="28"/>
      <c r="CB300" s="28"/>
      <c r="CC300" s="29">
        <v>13035.58</v>
      </c>
      <c r="CD300" s="29">
        <v>4845.08</v>
      </c>
      <c r="CE300" s="29">
        <v>1947.99</v>
      </c>
      <c r="CF300" s="29">
        <v>1023.05</v>
      </c>
      <c r="CG300" s="29">
        <v>3958.77</v>
      </c>
    </row>
    <row r="301" spans="1:85" x14ac:dyDescent="0.3">
      <c r="A301" s="24" t="s">
        <v>373</v>
      </c>
      <c r="B301" s="29">
        <v>1286728.06</v>
      </c>
      <c r="C301" s="41"/>
      <c r="D301" s="29">
        <v>31483.57</v>
      </c>
      <c r="E301" s="29">
        <v>119532.81</v>
      </c>
      <c r="F301" s="29">
        <v>223425.95</v>
      </c>
      <c r="G301" s="29">
        <v>68109.91</v>
      </c>
      <c r="H301" s="29">
        <v>99941.45</v>
      </c>
      <c r="I301" s="29">
        <v>47617.5</v>
      </c>
      <c r="J301" s="29">
        <v>136117.12</v>
      </c>
      <c r="K301" s="29">
        <v>164110.35999999999</v>
      </c>
      <c r="L301" s="29">
        <v>44390.16</v>
      </c>
      <c r="M301" s="29">
        <v>97348.15</v>
      </c>
      <c r="N301" s="29">
        <v>78592</v>
      </c>
      <c r="O301" s="29">
        <v>44955.68</v>
      </c>
      <c r="P301" s="29">
        <v>44411.05</v>
      </c>
      <c r="Q301" s="29">
        <v>51764.69</v>
      </c>
      <c r="R301" s="28"/>
      <c r="S301" s="28"/>
      <c r="T301" s="28"/>
      <c r="U301" s="29">
        <v>17759.84</v>
      </c>
      <c r="V301" s="29">
        <v>7126.03</v>
      </c>
      <c r="W301" s="28"/>
      <c r="X301" s="29">
        <v>30278.12</v>
      </c>
      <c r="Y301" s="29">
        <v>551.19000000000005</v>
      </c>
      <c r="Z301" s="29">
        <v>654.25</v>
      </c>
      <c r="AA301" s="29">
        <v>119532.81</v>
      </c>
      <c r="AB301" s="29">
        <v>30252.91</v>
      </c>
      <c r="AC301" s="29">
        <v>5087.5600000000004</v>
      </c>
      <c r="AD301" s="29">
        <v>2753.21</v>
      </c>
      <c r="AE301" s="29">
        <v>5829.7</v>
      </c>
      <c r="AF301" s="29">
        <v>7265.08</v>
      </c>
      <c r="AG301" s="29">
        <v>4651.74</v>
      </c>
      <c r="AH301" s="29">
        <v>26382.55</v>
      </c>
      <c r="AI301" s="29">
        <v>12119.96</v>
      </c>
      <c r="AJ301" s="29">
        <v>10264.43</v>
      </c>
      <c r="AK301" s="29">
        <v>7604.84</v>
      </c>
      <c r="AL301" s="29">
        <v>15335.6</v>
      </c>
      <c r="AM301" s="29">
        <v>13034.45</v>
      </c>
      <c r="AN301" s="29">
        <v>13504.22</v>
      </c>
      <c r="AO301" s="29">
        <v>5248.38</v>
      </c>
      <c r="AP301" s="29">
        <v>12534.42</v>
      </c>
      <c r="AQ301" s="29">
        <v>28758.82</v>
      </c>
      <c r="AR301" s="29">
        <v>12235.21</v>
      </c>
      <c r="AS301" s="29">
        <v>4674.3500000000004</v>
      </c>
      <c r="AT301" s="29">
        <v>5888.51</v>
      </c>
      <c r="AU301" s="29">
        <v>68109.91</v>
      </c>
      <c r="AV301" s="29">
        <v>51184.11</v>
      </c>
      <c r="AW301" s="29">
        <v>48757.34</v>
      </c>
      <c r="AX301" s="29">
        <v>47617.5</v>
      </c>
      <c r="AY301" s="29">
        <v>11492.58</v>
      </c>
      <c r="AZ301" s="29">
        <v>35476.89</v>
      </c>
      <c r="BA301" s="29">
        <v>89147.65</v>
      </c>
      <c r="BB301" s="29">
        <v>58697.86</v>
      </c>
      <c r="BC301" s="29">
        <v>6627.22</v>
      </c>
      <c r="BD301" s="29">
        <v>33947.5</v>
      </c>
      <c r="BE301" s="29">
        <v>61573.55</v>
      </c>
      <c r="BF301" s="28"/>
      <c r="BG301" s="29">
        <v>44390.16</v>
      </c>
      <c r="BH301" s="29">
        <v>9668.43</v>
      </c>
      <c r="BI301" s="29">
        <v>24656.09</v>
      </c>
      <c r="BJ301" s="29">
        <v>49396.87</v>
      </c>
      <c r="BK301" s="29">
        <v>13626.76</v>
      </c>
      <c r="BL301" s="29">
        <v>34316.629999999997</v>
      </c>
      <c r="BM301" s="29">
        <v>37909.410000000003</v>
      </c>
      <c r="BN301" s="29">
        <v>6365.96</v>
      </c>
      <c r="BO301" s="29">
        <v>44955.68</v>
      </c>
      <c r="BP301" s="29">
        <v>12975.14</v>
      </c>
      <c r="BQ301" s="29">
        <v>7664.38</v>
      </c>
      <c r="BR301" s="29">
        <v>18972.46</v>
      </c>
      <c r="BS301" s="29">
        <v>2727.69</v>
      </c>
      <c r="BT301" s="29">
        <v>2071.38</v>
      </c>
      <c r="BU301" s="29">
        <v>27600.49</v>
      </c>
      <c r="BV301" s="29">
        <v>2380.9899999999998</v>
      </c>
      <c r="BW301" s="29">
        <v>6151.99</v>
      </c>
      <c r="BX301" s="29">
        <v>15631.23</v>
      </c>
      <c r="BY301" s="28"/>
      <c r="BZ301" s="28"/>
      <c r="CA301" s="28"/>
      <c r="CB301" s="28"/>
      <c r="CC301" s="29">
        <v>12868.96</v>
      </c>
      <c r="CD301" s="29">
        <v>4890.88</v>
      </c>
      <c r="CE301" s="29">
        <v>1982.94</v>
      </c>
      <c r="CF301" s="29">
        <v>1102.22</v>
      </c>
      <c r="CG301" s="29">
        <v>4040.87</v>
      </c>
    </row>
    <row r="302" spans="1:85" x14ac:dyDescent="0.3">
      <c r="A302" s="24" t="s">
        <v>374</v>
      </c>
      <c r="B302" s="29">
        <v>1290578.43</v>
      </c>
      <c r="C302" s="41"/>
      <c r="D302" s="29">
        <v>31650.080000000002</v>
      </c>
      <c r="E302" s="29">
        <v>119672.3</v>
      </c>
      <c r="F302" s="29">
        <v>222673.48</v>
      </c>
      <c r="G302" s="29">
        <v>69143.5</v>
      </c>
      <c r="H302" s="29">
        <v>100509.31</v>
      </c>
      <c r="I302" s="29">
        <v>47950.33</v>
      </c>
      <c r="J302" s="29">
        <v>136656.49</v>
      </c>
      <c r="K302" s="29">
        <v>165242.93</v>
      </c>
      <c r="L302" s="29">
        <v>44360.7</v>
      </c>
      <c r="M302" s="29">
        <v>97304.25</v>
      </c>
      <c r="N302" s="29">
        <v>78237.89</v>
      </c>
      <c r="O302" s="29">
        <v>45001.64</v>
      </c>
      <c r="P302" s="29">
        <v>44646.61</v>
      </c>
      <c r="Q302" s="29">
        <v>52264.53</v>
      </c>
      <c r="R302" s="28"/>
      <c r="S302" s="28"/>
      <c r="T302" s="28"/>
      <c r="U302" s="29">
        <v>17767.21</v>
      </c>
      <c r="V302" s="29">
        <v>7300.66</v>
      </c>
      <c r="W302" s="28"/>
      <c r="X302" s="29">
        <v>30443.4</v>
      </c>
      <c r="Y302" s="29">
        <v>544.29999999999995</v>
      </c>
      <c r="Z302" s="29">
        <v>662.38</v>
      </c>
      <c r="AA302" s="29">
        <v>119672.3</v>
      </c>
      <c r="AB302" s="29">
        <v>30210.85</v>
      </c>
      <c r="AC302" s="29">
        <v>5023.16</v>
      </c>
      <c r="AD302" s="29">
        <v>2767.29</v>
      </c>
      <c r="AE302" s="29">
        <v>5807.32</v>
      </c>
      <c r="AF302" s="29">
        <v>7286.7</v>
      </c>
      <c r="AG302" s="29">
        <v>4619.8900000000003</v>
      </c>
      <c r="AH302" s="29">
        <v>26190.81</v>
      </c>
      <c r="AI302" s="29">
        <v>12248.28</v>
      </c>
      <c r="AJ302" s="29">
        <v>10209.66</v>
      </c>
      <c r="AK302" s="29">
        <v>7664.81</v>
      </c>
      <c r="AL302" s="29">
        <v>15100.19</v>
      </c>
      <c r="AM302" s="29">
        <v>13136.04</v>
      </c>
      <c r="AN302" s="29">
        <v>13407.8</v>
      </c>
      <c r="AO302" s="29">
        <v>5200.22</v>
      </c>
      <c r="AP302" s="29">
        <v>12453.04</v>
      </c>
      <c r="AQ302" s="29">
        <v>28562.9</v>
      </c>
      <c r="AR302" s="29">
        <v>12252.02</v>
      </c>
      <c r="AS302" s="29">
        <v>4699.6400000000003</v>
      </c>
      <c r="AT302" s="29">
        <v>5832.86</v>
      </c>
      <c r="AU302" s="29">
        <v>69143.5</v>
      </c>
      <c r="AV302" s="29">
        <v>51271.67</v>
      </c>
      <c r="AW302" s="29">
        <v>49237.64</v>
      </c>
      <c r="AX302" s="29">
        <v>47950.33</v>
      </c>
      <c r="AY302" s="29">
        <v>11604.24</v>
      </c>
      <c r="AZ302" s="29">
        <v>35627.68</v>
      </c>
      <c r="BA302" s="29">
        <v>89424.57</v>
      </c>
      <c r="BB302" s="29">
        <v>58833.33</v>
      </c>
      <c r="BC302" s="29">
        <v>6543.49</v>
      </c>
      <c r="BD302" s="29">
        <v>34639.08</v>
      </c>
      <c r="BE302" s="29">
        <v>61979.89</v>
      </c>
      <c r="BF302" s="28"/>
      <c r="BG302" s="29">
        <v>44360.7</v>
      </c>
      <c r="BH302" s="29">
        <v>9640.3700000000008</v>
      </c>
      <c r="BI302" s="29">
        <v>24739.9</v>
      </c>
      <c r="BJ302" s="29">
        <v>49346.76</v>
      </c>
      <c r="BK302" s="29">
        <v>13577.21</v>
      </c>
      <c r="BL302" s="29">
        <v>34090.400000000001</v>
      </c>
      <c r="BM302" s="29">
        <v>37637.33</v>
      </c>
      <c r="BN302" s="29">
        <v>6510.16</v>
      </c>
      <c r="BO302" s="29">
        <v>45001.64</v>
      </c>
      <c r="BP302" s="29">
        <v>13080</v>
      </c>
      <c r="BQ302" s="29">
        <v>7701.99</v>
      </c>
      <c r="BR302" s="29">
        <v>19047.78</v>
      </c>
      <c r="BS302" s="29">
        <v>2731.57</v>
      </c>
      <c r="BT302" s="29">
        <v>2085.27</v>
      </c>
      <c r="BU302" s="29">
        <v>28173.7</v>
      </c>
      <c r="BV302" s="29">
        <v>2351.73</v>
      </c>
      <c r="BW302" s="29">
        <v>6118.28</v>
      </c>
      <c r="BX302" s="29">
        <v>15620.82</v>
      </c>
      <c r="BY302" s="28"/>
      <c r="BZ302" s="28"/>
      <c r="CA302" s="28"/>
      <c r="CB302" s="28"/>
      <c r="CC302" s="29">
        <v>12798.28</v>
      </c>
      <c r="CD302" s="29">
        <v>4968.93</v>
      </c>
      <c r="CE302" s="29">
        <v>2007.81</v>
      </c>
      <c r="CF302" s="29">
        <v>1197.57</v>
      </c>
      <c r="CG302" s="29">
        <v>4095.28</v>
      </c>
    </row>
    <row r="303" spans="1:85" x14ac:dyDescent="0.3">
      <c r="A303" s="24" t="s">
        <v>375</v>
      </c>
      <c r="B303" s="29">
        <v>1296984.9099999999</v>
      </c>
      <c r="C303" s="41"/>
      <c r="D303" s="29">
        <v>31901.360000000001</v>
      </c>
      <c r="E303" s="29">
        <v>119622.8</v>
      </c>
      <c r="F303" s="29">
        <v>222075</v>
      </c>
      <c r="G303" s="29">
        <v>70355.41</v>
      </c>
      <c r="H303" s="29">
        <v>101773.34</v>
      </c>
      <c r="I303" s="29">
        <v>48327.45</v>
      </c>
      <c r="J303" s="29">
        <v>137609.57</v>
      </c>
      <c r="K303" s="29">
        <v>166019.74</v>
      </c>
      <c r="L303" s="29">
        <v>44230.99</v>
      </c>
      <c r="M303" s="29">
        <v>98182.74</v>
      </c>
      <c r="N303" s="29">
        <v>78234.460000000006</v>
      </c>
      <c r="O303" s="29">
        <v>45239.94</v>
      </c>
      <c r="P303" s="29">
        <v>45124.4</v>
      </c>
      <c r="Q303" s="29">
        <v>52671.71</v>
      </c>
      <c r="R303" s="28"/>
      <c r="S303" s="28"/>
      <c r="T303" s="28"/>
      <c r="U303" s="29">
        <v>17790.14</v>
      </c>
      <c r="V303" s="29">
        <v>7447.84</v>
      </c>
      <c r="W303" s="28"/>
      <c r="X303" s="29">
        <v>30686.73</v>
      </c>
      <c r="Y303" s="29">
        <v>540.54</v>
      </c>
      <c r="Z303" s="29">
        <v>674.09</v>
      </c>
      <c r="AA303" s="29">
        <v>119622.8</v>
      </c>
      <c r="AB303" s="29">
        <v>30146.98</v>
      </c>
      <c r="AC303" s="29">
        <v>4944.2700000000004</v>
      </c>
      <c r="AD303" s="29">
        <v>2779.04</v>
      </c>
      <c r="AE303" s="29">
        <v>5765.9</v>
      </c>
      <c r="AF303" s="29">
        <v>7368.3</v>
      </c>
      <c r="AG303" s="29">
        <v>4611.0600000000004</v>
      </c>
      <c r="AH303" s="29">
        <v>26053.63</v>
      </c>
      <c r="AI303" s="29">
        <v>12378.69</v>
      </c>
      <c r="AJ303" s="29">
        <v>10157.09</v>
      </c>
      <c r="AK303" s="29">
        <v>7716.41</v>
      </c>
      <c r="AL303" s="29">
        <v>14809.41</v>
      </c>
      <c r="AM303" s="29">
        <v>13203.84</v>
      </c>
      <c r="AN303" s="29">
        <v>13333.98</v>
      </c>
      <c r="AO303" s="29">
        <v>5170.82</v>
      </c>
      <c r="AP303" s="29">
        <v>12391.78</v>
      </c>
      <c r="AQ303" s="29">
        <v>28422.44</v>
      </c>
      <c r="AR303" s="29">
        <v>12312</v>
      </c>
      <c r="AS303" s="29">
        <v>4719.25</v>
      </c>
      <c r="AT303" s="29">
        <v>5790.1</v>
      </c>
      <c r="AU303" s="29">
        <v>70355.41</v>
      </c>
      <c r="AV303" s="29">
        <v>52008.5</v>
      </c>
      <c r="AW303" s="29">
        <v>49764.84</v>
      </c>
      <c r="AX303" s="29">
        <v>48327.45</v>
      </c>
      <c r="AY303" s="29">
        <v>11765.31</v>
      </c>
      <c r="AZ303" s="29">
        <v>35703.199999999997</v>
      </c>
      <c r="BA303" s="29">
        <v>90141.07</v>
      </c>
      <c r="BB303" s="29">
        <v>58961.64</v>
      </c>
      <c r="BC303" s="29">
        <v>6465.02</v>
      </c>
      <c r="BD303" s="29">
        <v>35049.49</v>
      </c>
      <c r="BE303" s="29">
        <v>62190.77</v>
      </c>
      <c r="BF303" s="28"/>
      <c r="BG303" s="29">
        <v>44230.99</v>
      </c>
      <c r="BH303" s="29">
        <v>9636.86</v>
      </c>
      <c r="BI303" s="29">
        <v>24827.439999999999</v>
      </c>
      <c r="BJ303" s="29">
        <v>50147.11</v>
      </c>
      <c r="BK303" s="29">
        <v>13571.33</v>
      </c>
      <c r="BL303" s="29">
        <v>34135.03</v>
      </c>
      <c r="BM303" s="29">
        <v>37363.83</v>
      </c>
      <c r="BN303" s="29">
        <v>6735.6</v>
      </c>
      <c r="BO303" s="29">
        <v>45239.94</v>
      </c>
      <c r="BP303" s="29">
        <v>13351.66</v>
      </c>
      <c r="BQ303" s="29">
        <v>7779.41</v>
      </c>
      <c r="BR303" s="29">
        <v>19118.669999999998</v>
      </c>
      <c r="BS303" s="29">
        <v>2763.88</v>
      </c>
      <c r="BT303" s="29">
        <v>2110.77</v>
      </c>
      <c r="BU303" s="29">
        <v>28600.18</v>
      </c>
      <c r="BV303" s="29">
        <v>2327.64</v>
      </c>
      <c r="BW303" s="29">
        <v>6069.07</v>
      </c>
      <c r="BX303" s="29">
        <v>15674.82</v>
      </c>
      <c r="BY303" s="28"/>
      <c r="BZ303" s="28"/>
      <c r="CA303" s="28"/>
      <c r="CB303" s="28"/>
      <c r="CC303" s="29">
        <v>12739.17</v>
      </c>
      <c r="CD303" s="29">
        <v>5050.97</v>
      </c>
      <c r="CE303" s="29">
        <v>2024.37</v>
      </c>
      <c r="CF303" s="29">
        <v>1288.6199999999999</v>
      </c>
      <c r="CG303" s="29">
        <v>4134.8500000000004</v>
      </c>
    </row>
    <row r="304" spans="1:85" x14ac:dyDescent="0.3">
      <c r="A304" s="24" t="s">
        <v>376</v>
      </c>
      <c r="B304" s="29">
        <v>1304464.93</v>
      </c>
      <c r="C304" s="41"/>
      <c r="D304" s="29">
        <v>31968.33</v>
      </c>
      <c r="E304" s="29">
        <v>119765.51</v>
      </c>
      <c r="F304" s="29">
        <v>222053.23</v>
      </c>
      <c r="G304" s="29">
        <v>71365.429999999993</v>
      </c>
      <c r="H304" s="29">
        <v>102604.96</v>
      </c>
      <c r="I304" s="29">
        <v>48798.19</v>
      </c>
      <c r="J304" s="29">
        <v>138786.25</v>
      </c>
      <c r="K304" s="29">
        <v>166873.07999999999</v>
      </c>
      <c r="L304" s="29">
        <v>44288.22</v>
      </c>
      <c r="M304" s="29">
        <v>98770.64</v>
      </c>
      <c r="N304" s="29">
        <v>78422.89</v>
      </c>
      <c r="O304" s="29">
        <v>45640.61</v>
      </c>
      <c r="P304" s="29">
        <v>45752.31</v>
      </c>
      <c r="Q304" s="29">
        <v>53282.1</v>
      </c>
      <c r="R304" s="28"/>
      <c r="S304" s="28"/>
      <c r="T304" s="28"/>
      <c r="U304" s="29">
        <v>17886.18</v>
      </c>
      <c r="V304" s="29">
        <v>7602.93</v>
      </c>
      <c r="W304" s="28"/>
      <c r="X304" s="29">
        <v>30752.560000000001</v>
      </c>
      <c r="Y304" s="29">
        <v>534.91</v>
      </c>
      <c r="Z304" s="29">
        <v>680.86</v>
      </c>
      <c r="AA304" s="29">
        <v>119765.51</v>
      </c>
      <c r="AB304" s="29">
        <v>30169.39</v>
      </c>
      <c r="AC304" s="29">
        <v>4880.09</v>
      </c>
      <c r="AD304" s="29">
        <v>2793.79</v>
      </c>
      <c r="AE304" s="29">
        <v>5762.5</v>
      </c>
      <c r="AF304" s="29">
        <v>7433.3</v>
      </c>
      <c r="AG304" s="29">
        <v>4609.51</v>
      </c>
      <c r="AH304" s="29">
        <v>26026.92</v>
      </c>
      <c r="AI304" s="29">
        <v>12524.48</v>
      </c>
      <c r="AJ304" s="29">
        <v>10139.33</v>
      </c>
      <c r="AK304" s="29">
        <v>7859.26</v>
      </c>
      <c r="AL304" s="29">
        <v>14542.43</v>
      </c>
      <c r="AM304" s="29">
        <v>13262.06</v>
      </c>
      <c r="AN304" s="29">
        <v>13278.77</v>
      </c>
      <c r="AO304" s="29">
        <v>5153.2299999999996</v>
      </c>
      <c r="AP304" s="29">
        <v>12355.03</v>
      </c>
      <c r="AQ304" s="29">
        <v>28369.42</v>
      </c>
      <c r="AR304" s="29">
        <v>12389.29</v>
      </c>
      <c r="AS304" s="29">
        <v>4746.68</v>
      </c>
      <c r="AT304" s="29">
        <v>5757.75</v>
      </c>
      <c r="AU304" s="29">
        <v>71365.429999999993</v>
      </c>
      <c r="AV304" s="29">
        <v>52230.79</v>
      </c>
      <c r="AW304" s="29">
        <v>50374.17</v>
      </c>
      <c r="AX304" s="29">
        <v>48798.19</v>
      </c>
      <c r="AY304" s="29">
        <v>11923.77</v>
      </c>
      <c r="AZ304" s="29">
        <v>35958</v>
      </c>
      <c r="BA304" s="29">
        <v>90904.47</v>
      </c>
      <c r="BB304" s="29">
        <v>59076.14</v>
      </c>
      <c r="BC304" s="29">
        <v>6442.49</v>
      </c>
      <c r="BD304" s="29">
        <v>35424.82</v>
      </c>
      <c r="BE304" s="29">
        <v>62559.8</v>
      </c>
      <c r="BF304" s="28"/>
      <c r="BG304" s="29">
        <v>44288.22</v>
      </c>
      <c r="BH304" s="29">
        <v>9628</v>
      </c>
      <c r="BI304" s="29">
        <v>24963.32</v>
      </c>
      <c r="BJ304" s="29">
        <v>50429.93</v>
      </c>
      <c r="BK304" s="29">
        <v>13749.39</v>
      </c>
      <c r="BL304" s="29">
        <v>34390.89</v>
      </c>
      <c r="BM304" s="29">
        <v>37025.65</v>
      </c>
      <c r="BN304" s="29">
        <v>7006.35</v>
      </c>
      <c r="BO304" s="29">
        <v>45640.61</v>
      </c>
      <c r="BP304" s="29">
        <v>13697.76</v>
      </c>
      <c r="BQ304" s="29">
        <v>7882.73</v>
      </c>
      <c r="BR304" s="29">
        <v>19215.060000000001</v>
      </c>
      <c r="BS304" s="29">
        <v>2811.39</v>
      </c>
      <c r="BT304" s="29">
        <v>2145.36</v>
      </c>
      <c r="BU304" s="29">
        <v>29161.42</v>
      </c>
      <c r="BV304" s="29">
        <v>2307.7600000000002</v>
      </c>
      <c r="BW304" s="29">
        <v>6038.52</v>
      </c>
      <c r="BX304" s="29">
        <v>15774.39</v>
      </c>
      <c r="BY304" s="28"/>
      <c r="BZ304" s="28"/>
      <c r="CA304" s="28"/>
      <c r="CB304" s="28"/>
      <c r="CC304" s="29">
        <v>12711.62</v>
      </c>
      <c r="CD304" s="29">
        <v>5174.5600000000004</v>
      </c>
      <c r="CE304" s="29">
        <v>2037.59</v>
      </c>
      <c r="CF304" s="29">
        <v>1352.14</v>
      </c>
      <c r="CG304" s="29">
        <v>4213.1899999999996</v>
      </c>
    </row>
    <row r="305" spans="1:85" x14ac:dyDescent="0.3">
      <c r="A305" s="24" t="s">
        <v>377</v>
      </c>
      <c r="B305" s="29">
        <v>1310658.6499999999</v>
      </c>
      <c r="C305" s="41"/>
      <c r="D305" s="29">
        <v>32253.86</v>
      </c>
      <c r="E305" s="29">
        <v>119554.55</v>
      </c>
      <c r="F305" s="29">
        <v>221416.62</v>
      </c>
      <c r="G305" s="29">
        <v>72576.56</v>
      </c>
      <c r="H305" s="29">
        <v>103687.19</v>
      </c>
      <c r="I305" s="29">
        <v>49051.62</v>
      </c>
      <c r="J305" s="29">
        <v>139873.13</v>
      </c>
      <c r="K305" s="29">
        <v>167436.93</v>
      </c>
      <c r="L305" s="29">
        <v>44298.96</v>
      </c>
      <c r="M305" s="29">
        <v>99390.8</v>
      </c>
      <c r="N305" s="29">
        <v>78707.839999999997</v>
      </c>
      <c r="O305" s="29">
        <v>45859.33</v>
      </c>
      <c r="P305" s="29">
        <v>46231.94</v>
      </c>
      <c r="Q305" s="29">
        <v>53865.440000000002</v>
      </c>
      <c r="R305" s="28"/>
      <c r="S305" s="28"/>
      <c r="T305" s="28"/>
      <c r="U305" s="29">
        <v>17911.669999999998</v>
      </c>
      <c r="V305" s="29">
        <v>7762.42</v>
      </c>
      <c r="W305" s="28"/>
      <c r="X305" s="29">
        <v>31028.240000000002</v>
      </c>
      <c r="Y305" s="29">
        <v>529.79</v>
      </c>
      <c r="Z305" s="29">
        <v>695.83</v>
      </c>
      <c r="AA305" s="29">
        <v>119554.55</v>
      </c>
      <c r="AB305" s="29">
        <v>30139.3</v>
      </c>
      <c r="AC305" s="29">
        <v>4806.78</v>
      </c>
      <c r="AD305" s="29">
        <v>2805.72</v>
      </c>
      <c r="AE305" s="29">
        <v>5738.92</v>
      </c>
      <c r="AF305" s="29">
        <v>7485.82</v>
      </c>
      <c r="AG305" s="29">
        <v>4572.28</v>
      </c>
      <c r="AH305" s="29">
        <v>25882.81</v>
      </c>
      <c r="AI305" s="29">
        <v>12613.34</v>
      </c>
      <c r="AJ305" s="29">
        <v>10074.86</v>
      </c>
      <c r="AK305" s="29">
        <v>7867.75</v>
      </c>
      <c r="AL305" s="29">
        <v>14219.07</v>
      </c>
      <c r="AM305" s="29">
        <v>13369.26</v>
      </c>
      <c r="AN305" s="29">
        <v>13185.66</v>
      </c>
      <c r="AO305" s="29">
        <v>5121.5200000000004</v>
      </c>
      <c r="AP305" s="29">
        <v>12309.67</v>
      </c>
      <c r="AQ305" s="29">
        <v>28363.439999999999</v>
      </c>
      <c r="AR305" s="29">
        <v>12411.21</v>
      </c>
      <c r="AS305" s="29">
        <v>4742.45</v>
      </c>
      <c r="AT305" s="29">
        <v>5706.78</v>
      </c>
      <c r="AU305" s="29">
        <v>72576.56</v>
      </c>
      <c r="AV305" s="29">
        <v>52626.31</v>
      </c>
      <c r="AW305" s="29">
        <v>51060.88</v>
      </c>
      <c r="AX305" s="29">
        <v>49051.62</v>
      </c>
      <c r="AY305" s="29">
        <v>12009.67</v>
      </c>
      <c r="AZ305" s="29">
        <v>36206.839999999997</v>
      </c>
      <c r="BA305" s="29">
        <v>91656.62</v>
      </c>
      <c r="BB305" s="29">
        <v>59164.08</v>
      </c>
      <c r="BC305" s="29">
        <v>6396.82</v>
      </c>
      <c r="BD305" s="29">
        <v>35808.839999999997</v>
      </c>
      <c r="BE305" s="29">
        <v>62664.13</v>
      </c>
      <c r="BF305" s="28"/>
      <c r="BG305" s="29">
        <v>44298.96</v>
      </c>
      <c r="BH305" s="29">
        <v>9661.76</v>
      </c>
      <c r="BI305" s="29">
        <v>25045.1</v>
      </c>
      <c r="BJ305" s="29">
        <v>50747.8</v>
      </c>
      <c r="BK305" s="29">
        <v>13936.13</v>
      </c>
      <c r="BL305" s="29">
        <v>34625.760000000002</v>
      </c>
      <c r="BM305" s="29">
        <v>36691.67</v>
      </c>
      <c r="BN305" s="29">
        <v>7390.41</v>
      </c>
      <c r="BO305" s="29">
        <v>45859.33</v>
      </c>
      <c r="BP305" s="29">
        <v>13976.64</v>
      </c>
      <c r="BQ305" s="29">
        <v>7987.51</v>
      </c>
      <c r="BR305" s="29">
        <v>19238.84</v>
      </c>
      <c r="BS305" s="29">
        <v>2856.58</v>
      </c>
      <c r="BT305" s="29">
        <v>2172.37</v>
      </c>
      <c r="BU305" s="29">
        <v>29706.44</v>
      </c>
      <c r="BV305" s="29">
        <v>2289.08</v>
      </c>
      <c r="BW305" s="29">
        <v>5992.84</v>
      </c>
      <c r="BX305" s="29">
        <v>15877.09</v>
      </c>
      <c r="BY305" s="28"/>
      <c r="BZ305" s="28"/>
      <c r="CA305" s="28"/>
      <c r="CB305" s="28"/>
      <c r="CC305" s="29">
        <v>12654.98</v>
      </c>
      <c r="CD305" s="29">
        <v>5256.69</v>
      </c>
      <c r="CE305" s="29">
        <v>2036.53</v>
      </c>
      <c r="CF305" s="29">
        <v>1367.43</v>
      </c>
      <c r="CG305" s="29">
        <v>4358.46</v>
      </c>
    </row>
    <row r="306" spans="1:85" x14ac:dyDescent="0.3">
      <c r="A306" s="24" t="s">
        <v>378</v>
      </c>
      <c r="B306" s="29">
        <v>1315957.1000000001</v>
      </c>
      <c r="C306" s="41"/>
      <c r="D306" s="29">
        <v>32454.78</v>
      </c>
      <c r="E306" s="29">
        <v>119202.44</v>
      </c>
      <c r="F306" s="29">
        <v>220942.51</v>
      </c>
      <c r="G306" s="29">
        <v>73868.710000000006</v>
      </c>
      <c r="H306" s="29">
        <v>104241.07</v>
      </c>
      <c r="I306" s="29">
        <v>49260.06</v>
      </c>
      <c r="J306" s="29">
        <v>140454.07</v>
      </c>
      <c r="K306" s="29">
        <v>169161.19</v>
      </c>
      <c r="L306" s="29">
        <v>44258.61</v>
      </c>
      <c r="M306" s="29">
        <v>99685.74</v>
      </c>
      <c r="N306" s="29">
        <v>78597.45</v>
      </c>
      <c r="O306" s="29">
        <v>46012.56</v>
      </c>
      <c r="P306" s="29">
        <v>46632.71</v>
      </c>
      <c r="Q306" s="29">
        <v>54481.279999999999</v>
      </c>
      <c r="R306" s="28"/>
      <c r="S306" s="28"/>
      <c r="T306" s="28"/>
      <c r="U306" s="29">
        <v>17981.71</v>
      </c>
      <c r="V306" s="29">
        <v>7786.65</v>
      </c>
      <c r="W306" s="28"/>
      <c r="X306" s="29">
        <v>31212.86</v>
      </c>
      <c r="Y306" s="29">
        <v>534.78</v>
      </c>
      <c r="Z306" s="29">
        <v>707.14</v>
      </c>
      <c r="AA306" s="29">
        <v>119202.44</v>
      </c>
      <c r="AB306" s="29">
        <v>30253.98</v>
      </c>
      <c r="AC306" s="29">
        <v>4725.7</v>
      </c>
      <c r="AD306" s="29">
        <v>2832.4</v>
      </c>
      <c r="AE306" s="29">
        <v>5727.11</v>
      </c>
      <c r="AF306" s="29">
        <v>7481.2</v>
      </c>
      <c r="AG306" s="29">
        <v>4562.76</v>
      </c>
      <c r="AH306" s="29">
        <v>25768.31</v>
      </c>
      <c r="AI306" s="29">
        <v>12704.53</v>
      </c>
      <c r="AJ306" s="29">
        <v>10042.870000000001</v>
      </c>
      <c r="AK306" s="29">
        <v>7896.56</v>
      </c>
      <c r="AL306" s="29">
        <v>14062.53</v>
      </c>
      <c r="AM306" s="29">
        <v>13403.73</v>
      </c>
      <c r="AN306" s="29">
        <v>13087.6</v>
      </c>
      <c r="AO306" s="29">
        <v>5075.42</v>
      </c>
      <c r="AP306" s="29">
        <v>12271.89</v>
      </c>
      <c r="AQ306" s="29">
        <v>28200.78</v>
      </c>
      <c r="AR306" s="29">
        <v>12442.9</v>
      </c>
      <c r="AS306" s="29">
        <v>4736.18</v>
      </c>
      <c r="AT306" s="29">
        <v>5666.04</v>
      </c>
      <c r="AU306" s="29">
        <v>73868.710000000006</v>
      </c>
      <c r="AV306" s="29">
        <v>52751.24</v>
      </c>
      <c r="AW306" s="29">
        <v>51489.83</v>
      </c>
      <c r="AX306" s="29">
        <v>49260.06</v>
      </c>
      <c r="AY306" s="29">
        <v>12109.79</v>
      </c>
      <c r="AZ306" s="29">
        <v>36352.31</v>
      </c>
      <c r="BA306" s="29">
        <v>91991.96</v>
      </c>
      <c r="BB306" s="29">
        <v>59329.71</v>
      </c>
      <c r="BC306" s="29">
        <v>6485.32</v>
      </c>
      <c r="BD306" s="29">
        <v>37015.370000000003</v>
      </c>
      <c r="BE306" s="29">
        <v>62859.7</v>
      </c>
      <c r="BF306" s="28"/>
      <c r="BG306" s="29">
        <v>44258.61</v>
      </c>
      <c r="BH306" s="29">
        <v>9652.68</v>
      </c>
      <c r="BI306" s="29">
        <v>25134.93</v>
      </c>
      <c r="BJ306" s="29">
        <v>50889</v>
      </c>
      <c r="BK306" s="29">
        <v>14009.14</v>
      </c>
      <c r="BL306" s="29">
        <v>34651.379999999997</v>
      </c>
      <c r="BM306" s="29">
        <v>36322.71</v>
      </c>
      <c r="BN306" s="29">
        <v>7623.37</v>
      </c>
      <c r="BO306" s="29">
        <v>46012.56</v>
      </c>
      <c r="BP306" s="29">
        <v>14186.08</v>
      </c>
      <c r="BQ306" s="29">
        <v>8120.51</v>
      </c>
      <c r="BR306" s="29">
        <v>19209.2</v>
      </c>
      <c r="BS306" s="29">
        <v>2906.91</v>
      </c>
      <c r="BT306" s="29">
        <v>2210.0100000000002</v>
      </c>
      <c r="BU306" s="29">
        <v>30274.6</v>
      </c>
      <c r="BV306" s="29">
        <v>2275.35</v>
      </c>
      <c r="BW306" s="29">
        <v>5949.45</v>
      </c>
      <c r="BX306" s="29">
        <v>15981.87</v>
      </c>
      <c r="BY306" s="28"/>
      <c r="BZ306" s="28"/>
      <c r="CA306" s="28"/>
      <c r="CB306" s="28"/>
      <c r="CC306" s="29">
        <v>12618.34</v>
      </c>
      <c r="CD306" s="29">
        <v>5363.37</v>
      </c>
      <c r="CE306" s="29">
        <v>2051.06</v>
      </c>
      <c r="CF306" s="29">
        <v>1331.2</v>
      </c>
      <c r="CG306" s="29">
        <v>4404.3900000000003</v>
      </c>
    </row>
    <row r="307" spans="1:85" x14ac:dyDescent="0.3">
      <c r="A307" s="24" t="s">
        <v>379</v>
      </c>
      <c r="B307" s="29">
        <v>1322597.07</v>
      </c>
      <c r="C307" s="41"/>
      <c r="D307" s="29">
        <v>32734.959999999999</v>
      </c>
      <c r="E307" s="29">
        <v>119146.94</v>
      </c>
      <c r="F307" s="29">
        <v>220732.44</v>
      </c>
      <c r="G307" s="29">
        <v>75564.479999999996</v>
      </c>
      <c r="H307" s="29">
        <v>105072.66</v>
      </c>
      <c r="I307" s="29">
        <v>49581.64</v>
      </c>
      <c r="J307" s="29">
        <v>141431.74</v>
      </c>
      <c r="K307" s="29">
        <v>170102.18</v>
      </c>
      <c r="L307" s="29">
        <v>44286.98</v>
      </c>
      <c r="M307" s="29">
        <v>99932.71</v>
      </c>
      <c r="N307" s="29">
        <v>78557.84</v>
      </c>
      <c r="O307" s="29">
        <v>46219.91</v>
      </c>
      <c r="P307" s="29">
        <v>47358.55</v>
      </c>
      <c r="Q307" s="29">
        <v>54945.56</v>
      </c>
      <c r="R307" s="28"/>
      <c r="S307" s="28"/>
      <c r="T307" s="28"/>
      <c r="U307" s="29">
        <v>18039.689999999999</v>
      </c>
      <c r="V307" s="29">
        <v>7716.04</v>
      </c>
      <c r="W307" s="28"/>
      <c r="X307" s="29">
        <v>31474.46</v>
      </c>
      <c r="Y307" s="29">
        <v>540.49</v>
      </c>
      <c r="Z307" s="29">
        <v>720.01</v>
      </c>
      <c r="AA307" s="29">
        <v>119146.94</v>
      </c>
      <c r="AB307" s="29">
        <v>30339.79</v>
      </c>
      <c r="AC307" s="29">
        <v>4659.66</v>
      </c>
      <c r="AD307" s="29">
        <v>2849.07</v>
      </c>
      <c r="AE307" s="29">
        <v>5703.64</v>
      </c>
      <c r="AF307" s="29">
        <v>7462.78</v>
      </c>
      <c r="AG307" s="29">
        <v>4533.16</v>
      </c>
      <c r="AH307" s="29">
        <v>25714.2</v>
      </c>
      <c r="AI307" s="29">
        <v>12806.04</v>
      </c>
      <c r="AJ307" s="29">
        <v>10019.39</v>
      </c>
      <c r="AK307" s="29">
        <v>8026.34</v>
      </c>
      <c r="AL307" s="29">
        <v>13938.19</v>
      </c>
      <c r="AM307" s="29">
        <v>13476.69</v>
      </c>
      <c r="AN307" s="29">
        <v>13008.71</v>
      </c>
      <c r="AO307" s="29">
        <v>5051.9399999999996</v>
      </c>
      <c r="AP307" s="29">
        <v>12230.39</v>
      </c>
      <c r="AQ307" s="29">
        <v>28075.31</v>
      </c>
      <c r="AR307" s="29">
        <v>12476.19</v>
      </c>
      <c r="AS307" s="29">
        <v>4726.16</v>
      </c>
      <c r="AT307" s="29">
        <v>5634.77</v>
      </c>
      <c r="AU307" s="29">
        <v>75564.479999999996</v>
      </c>
      <c r="AV307" s="29">
        <v>53214.79</v>
      </c>
      <c r="AW307" s="29">
        <v>51857.87</v>
      </c>
      <c r="AX307" s="29">
        <v>49581.64</v>
      </c>
      <c r="AY307" s="29">
        <v>12159.89</v>
      </c>
      <c r="AZ307" s="29">
        <v>36481.25</v>
      </c>
      <c r="BA307" s="29">
        <v>92790.6</v>
      </c>
      <c r="BB307" s="29">
        <v>59466.35</v>
      </c>
      <c r="BC307" s="29">
        <v>6402.65</v>
      </c>
      <c r="BD307" s="29">
        <v>37787.339999999997</v>
      </c>
      <c r="BE307" s="29">
        <v>62882.63</v>
      </c>
      <c r="BF307" s="28"/>
      <c r="BG307" s="29">
        <v>44286.98</v>
      </c>
      <c r="BH307" s="29">
        <v>9622.15</v>
      </c>
      <c r="BI307" s="29">
        <v>25190.16</v>
      </c>
      <c r="BJ307" s="29">
        <v>50949.279999999999</v>
      </c>
      <c r="BK307" s="29">
        <v>14171.12</v>
      </c>
      <c r="BL307" s="29">
        <v>34870.959999999999</v>
      </c>
      <c r="BM307" s="29">
        <v>35918.93</v>
      </c>
      <c r="BN307" s="29">
        <v>7767.94</v>
      </c>
      <c r="BO307" s="29">
        <v>46219.91</v>
      </c>
      <c r="BP307" s="29">
        <v>14562.14</v>
      </c>
      <c r="BQ307" s="29">
        <v>8294.51</v>
      </c>
      <c r="BR307" s="29">
        <v>19246.18</v>
      </c>
      <c r="BS307" s="29">
        <v>2987.9</v>
      </c>
      <c r="BT307" s="29">
        <v>2267.8200000000002</v>
      </c>
      <c r="BU307" s="29">
        <v>30628.17</v>
      </c>
      <c r="BV307" s="29">
        <v>2272.3000000000002</v>
      </c>
      <c r="BW307" s="29">
        <v>5913.34</v>
      </c>
      <c r="BX307" s="29">
        <v>16131.76</v>
      </c>
      <c r="BY307" s="28"/>
      <c r="BZ307" s="28"/>
      <c r="CA307" s="28"/>
      <c r="CB307" s="28"/>
      <c r="CC307" s="29">
        <v>12571.85</v>
      </c>
      <c r="CD307" s="29">
        <v>5467.84</v>
      </c>
      <c r="CE307" s="29">
        <v>2055.21</v>
      </c>
      <c r="CF307" s="29">
        <v>1277.6400000000001</v>
      </c>
      <c r="CG307" s="29">
        <v>4383.1899999999996</v>
      </c>
    </row>
    <row r="308" spans="1:85" x14ac:dyDescent="0.3">
      <c r="A308" s="24" t="s">
        <v>380</v>
      </c>
      <c r="B308" s="29">
        <v>1331675.22</v>
      </c>
      <c r="C308" s="41"/>
      <c r="D308" s="29">
        <v>32829.89</v>
      </c>
      <c r="E308" s="29">
        <v>118903.26</v>
      </c>
      <c r="F308" s="29">
        <v>221614.83</v>
      </c>
      <c r="G308" s="29">
        <v>77473.509999999995</v>
      </c>
      <c r="H308" s="29">
        <v>105920.36</v>
      </c>
      <c r="I308" s="29">
        <v>49962.12</v>
      </c>
      <c r="J308" s="29">
        <v>143116.82</v>
      </c>
      <c r="K308" s="29">
        <v>170974.11</v>
      </c>
      <c r="L308" s="29">
        <v>44326.07</v>
      </c>
      <c r="M308" s="29">
        <v>100484.08</v>
      </c>
      <c r="N308" s="29">
        <v>79188.22</v>
      </c>
      <c r="O308" s="29">
        <v>46490.91</v>
      </c>
      <c r="P308" s="29">
        <v>48078.35</v>
      </c>
      <c r="Q308" s="29">
        <v>55112.32</v>
      </c>
      <c r="R308" s="28"/>
      <c r="S308" s="28"/>
      <c r="T308" s="28"/>
      <c r="U308" s="29">
        <v>18118.87</v>
      </c>
      <c r="V308" s="29">
        <v>7696.33</v>
      </c>
      <c r="W308" s="28"/>
      <c r="X308" s="29">
        <v>31563.35</v>
      </c>
      <c r="Y308" s="29">
        <v>539.88</v>
      </c>
      <c r="Z308" s="29">
        <v>726.66</v>
      </c>
      <c r="AA308" s="29">
        <v>118903.26</v>
      </c>
      <c r="AB308" s="29">
        <v>30489.88</v>
      </c>
      <c r="AC308" s="29">
        <v>4608.1899999999996</v>
      </c>
      <c r="AD308" s="29">
        <v>2880.66</v>
      </c>
      <c r="AE308" s="29">
        <v>5690.92</v>
      </c>
      <c r="AF308" s="29">
        <v>7471.66</v>
      </c>
      <c r="AG308" s="29">
        <v>4572.26</v>
      </c>
      <c r="AH308" s="29">
        <v>25791.1</v>
      </c>
      <c r="AI308" s="29">
        <v>12934.42</v>
      </c>
      <c r="AJ308" s="29">
        <v>10003.23</v>
      </c>
      <c r="AK308" s="29">
        <v>8319.9699999999993</v>
      </c>
      <c r="AL308" s="29">
        <v>13875.44</v>
      </c>
      <c r="AM308" s="29">
        <v>13603.94</v>
      </c>
      <c r="AN308" s="29">
        <v>12923.37</v>
      </c>
      <c r="AO308" s="29">
        <v>5041.03</v>
      </c>
      <c r="AP308" s="29">
        <v>12260.75</v>
      </c>
      <c r="AQ308" s="29">
        <v>28036.25</v>
      </c>
      <c r="AR308" s="29">
        <v>12699.68</v>
      </c>
      <c r="AS308" s="29">
        <v>4746.1000000000004</v>
      </c>
      <c r="AT308" s="29">
        <v>5665.97</v>
      </c>
      <c r="AU308" s="29">
        <v>77473.509999999995</v>
      </c>
      <c r="AV308" s="29">
        <v>53553.57</v>
      </c>
      <c r="AW308" s="29">
        <v>52366.79</v>
      </c>
      <c r="AX308" s="29">
        <v>49962.12</v>
      </c>
      <c r="AY308" s="29">
        <v>12300.84</v>
      </c>
      <c r="AZ308" s="29">
        <v>36764.769999999997</v>
      </c>
      <c r="BA308" s="29">
        <v>94051.21</v>
      </c>
      <c r="BB308" s="29">
        <v>59673.19</v>
      </c>
      <c r="BC308" s="29">
        <v>6427.57</v>
      </c>
      <c r="BD308" s="29">
        <v>38128.46</v>
      </c>
      <c r="BE308" s="29">
        <v>63080.19</v>
      </c>
      <c r="BF308" s="28"/>
      <c r="BG308" s="29">
        <v>44326.07</v>
      </c>
      <c r="BH308" s="29">
        <v>9614.39</v>
      </c>
      <c r="BI308" s="29">
        <v>25272.92</v>
      </c>
      <c r="BJ308" s="29">
        <v>51309.71</v>
      </c>
      <c r="BK308" s="29">
        <v>14287.05</v>
      </c>
      <c r="BL308" s="29">
        <v>35547.97</v>
      </c>
      <c r="BM308" s="29">
        <v>35603.760000000002</v>
      </c>
      <c r="BN308" s="29">
        <v>8036.49</v>
      </c>
      <c r="BO308" s="29">
        <v>46490.91</v>
      </c>
      <c r="BP308" s="29">
        <v>14887.97</v>
      </c>
      <c r="BQ308" s="29">
        <v>8432.0499999999993</v>
      </c>
      <c r="BR308" s="29">
        <v>19393.97</v>
      </c>
      <c r="BS308" s="29">
        <v>3052.81</v>
      </c>
      <c r="BT308" s="29">
        <v>2311.5500000000002</v>
      </c>
      <c r="BU308" s="29">
        <v>30689.37</v>
      </c>
      <c r="BV308" s="29">
        <v>2272.44</v>
      </c>
      <c r="BW308" s="29">
        <v>5903.33</v>
      </c>
      <c r="BX308" s="29">
        <v>16247.19</v>
      </c>
      <c r="BY308" s="28"/>
      <c r="BZ308" s="28"/>
      <c r="CA308" s="28"/>
      <c r="CB308" s="28"/>
      <c r="CC308" s="29">
        <v>12535.67</v>
      </c>
      <c r="CD308" s="29">
        <v>5583.2</v>
      </c>
      <c r="CE308" s="29">
        <v>2053.2199999999998</v>
      </c>
      <c r="CF308" s="29">
        <v>1230.18</v>
      </c>
      <c r="CG308" s="29">
        <v>4412.93</v>
      </c>
    </row>
    <row r="309" spans="1:85" x14ac:dyDescent="0.3">
      <c r="A309" s="24" t="s">
        <v>381</v>
      </c>
      <c r="B309" s="29">
        <v>1336353.69</v>
      </c>
      <c r="C309" s="41"/>
      <c r="D309" s="29">
        <v>33158.39</v>
      </c>
      <c r="E309" s="29">
        <v>118280.98</v>
      </c>
      <c r="F309" s="29">
        <v>220660.93</v>
      </c>
      <c r="G309" s="29">
        <v>79339.28</v>
      </c>
      <c r="H309" s="29">
        <v>106738.05</v>
      </c>
      <c r="I309" s="29">
        <v>50379.03</v>
      </c>
      <c r="J309" s="29">
        <v>143765.71</v>
      </c>
      <c r="K309" s="29">
        <v>171609.38</v>
      </c>
      <c r="L309" s="29">
        <v>44407.32</v>
      </c>
      <c r="M309" s="29">
        <v>100768.63</v>
      </c>
      <c r="N309" s="29">
        <v>79105.929999999993</v>
      </c>
      <c r="O309" s="29">
        <v>46852.97</v>
      </c>
      <c r="P309" s="29">
        <v>48775.47</v>
      </c>
      <c r="Q309" s="29">
        <v>55025.65</v>
      </c>
      <c r="R309" s="28"/>
      <c r="S309" s="28"/>
      <c r="T309" s="28"/>
      <c r="U309" s="29">
        <v>18230.38</v>
      </c>
      <c r="V309" s="29">
        <v>7659.99</v>
      </c>
      <c r="W309" s="28"/>
      <c r="X309" s="29">
        <v>31879.25</v>
      </c>
      <c r="Y309" s="29">
        <v>544.66999999999996</v>
      </c>
      <c r="Z309" s="29">
        <v>734.47</v>
      </c>
      <c r="AA309" s="29">
        <v>118280.98</v>
      </c>
      <c r="AB309" s="29">
        <v>30403.65</v>
      </c>
      <c r="AC309" s="29">
        <v>4491.71</v>
      </c>
      <c r="AD309" s="29">
        <v>2854.56</v>
      </c>
      <c r="AE309" s="29">
        <v>5657.49</v>
      </c>
      <c r="AF309" s="29">
        <v>7460.69</v>
      </c>
      <c r="AG309" s="29">
        <v>4557.1899999999996</v>
      </c>
      <c r="AH309" s="29">
        <v>25556.29</v>
      </c>
      <c r="AI309" s="29">
        <v>12873.68</v>
      </c>
      <c r="AJ309" s="29">
        <v>9974.08</v>
      </c>
      <c r="AK309" s="29">
        <v>8314.39</v>
      </c>
      <c r="AL309" s="29">
        <v>13739.56</v>
      </c>
      <c r="AM309" s="29">
        <v>13735.78</v>
      </c>
      <c r="AN309" s="29">
        <v>12829.06</v>
      </c>
      <c r="AO309" s="29">
        <v>5004.07</v>
      </c>
      <c r="AP309" s="29">
        <v>12163.9</v>
      </c>
      <c r="AQ309" s="29">
        <v>28026.99</v>
      </c>
      <c r="AR309" s="29">
        <v>12677.2</v>
      </c>
      <c r="AS309" s="29">
        <v>4709.54</v>
      </c>
      <c r="AT309" s="29">
        <v>5631.1</v>
      </c>
      <c r="AU309" s="29">
        <v>79339.28</v>
      </c>
      <c r="AV309" s="29">
        <v>53904.5</v>
      </c>
      <c r="AW309" s="29">
        <v>52833.55</v>
      </c>
      <c r="AX309" s="29">
        <v>50379.03</v>
      </c>
      <c r="AY309" s="29">
        <v>12302.78</v>
      </c>
      <c r="AZ309" s="29">
        <v>36827.22</v>
      </c>
      <c r="BA309" s="29">
        <v>94635.71</v>
      </c>
      <c r="BB309" s="29">
        <v>59703.06</v>
      </c>
      <c r="BC309" s="29">
        <v>6305.98</v>
      </c>
      <c r="BD309" s="29">
        <v>38751.07</v>
      </c>
      <c r="BE309" s="29">
        <v>63138.239999999998</v>
      </c>
      <c r="BF309" s="28"/>
      <c r="BG309" s="29">
        <v>44407.32</v>
      </c>
      <c r="BH309" s="29">
        <v>9601.14</v>
      </c>
      <c r="BI309" s="29">
        <v>25343.22</v>
      </c>
      <c r="BJ309" s="29">
        <v>51398.64</v>
      </c>
      <c r="BK309" s="29">
        <v>14425.63</v>
      </c>
      <c r="BL309" s="29">
        <v>35513.49</v>
      </c>
      <c r="BM309" s="29">
        <v>35324.879999999997</v>
      </c>
      <c r="BN309" s="29">
        <v>8267.56</v>
      </c>
      <c r="BO309" s="29">
        <v>46852.97</v>
      </c>
      <c r="BP309" s="29">
        <v>15258.53</v>
      </c>
      <c r="BQ309" s="29">
        <v>8542.17</v>
      </c>
      <c r="BR309" s="29">
        <v>19522.32</v>
      </c>
      <c r="BS309" s="29">
        <v>3103.8</v>
      </c>
      <c r="BT309" s="29">
        <v>2348.66</v>
      </c>
      <c r="BU309" s="29">
        <v>30583.65</v>
      </c>
      <c r="BV309" s="29">
        <v>2269.0100000000002</v>
      </c>
      <c r="BW309" s="29">
        <v>5871.04</v>
      </c>
      <c r="BX309" s="29">
        <v>16301.95</v>
      </c>
      <c r="BY309" s="28"/>
      <c r="BZ309" s="28"/>
      <c r="CA309" s="28"/>
      <c r="CB309" s="28"/>
      <c r="CC309" s="29">
        <v>12501.41</v>
      </c>
      <c r="CD309" s="29">
        <v>5728.96</v>
      </c>
      <c r="CE309" s="29">
        <v>2040</v>
      </c>
      <c r="CF309" s="29">
        <v>1196.75</v>
      </c>
      <c r="CG309" s="29">
        <v>4423.24</v>
      </c>
    </row>
    <row r="310" spans="1:85" x14ac:dyDescent="0.3">
      <c r="A310" s="24" t="s">
        <v>382</v>
      </c>
      <c r="B310" s="29">
        <v>1340573.9099999999</v>
      </c>
      <c r="C310" s="41"/>
      <c r="D310" s="29">
        <v>33399.42</v>
      </c>
      <c r="E310" s="29">
        <v>117774.87</v>
      </c>
      <c r="F310" s="29">
        <v>219561.62</v>
      </c>
      <c r="G310" s="29">
        <v>81158.23</v>
      </c>
      <c r="H310" s="29">
        <v>107467.1</v>
      </c>
      <c r="I310" s="29">
        <v>50656.99</v>
      </c>
      <c r="J310" s="29">
        <v>144049.72</v>
      </c>
      <c r="K310" s="29">
        <v>172709</v>
      </c>
      <c r="L310" s="29">
        <v>44493.83</v>
      </c>
      <c r="M310" s="29">
        <v>100894.28</v>
      </c>
      <c r="N310" s="29">
        <v>79308.67</v>
      </c>
      <c r="O310" s="29">
        <v>47059.38</v>
      </c>
      <c r="P310" s="29">
        <v>49457.760000000002</v>
      </c>
      <c r="Q310" s="29">
        <v>54914.95</v>
      </c>
      <c r="R310" s="28"/>
      <c r="S310" s="28"/>
      <c r="T310" s="28"/>
      <c r="U310" s="29">
        <v>18263.189999999999</v>
      </c>
      <c r="V310" s="29">
        <v>7611.31</v>
      </c>
      <c r="W310" s="28"/>
      <c r="X310" s="29">
        <v>32112.560000000001</v>
      </c>
      <c r="Y310" s="29">
        <v>550.1</v>
      </c>
      <c r="Z310" s="29">
        <v>736.76</v>
      </c>
      <c r="AA310" s="29">
        <v>117774.87</v>
      </c>
      <c r="AB310" s="29">
        <v>30348.62</v>
      </c>
      <c r="AC310" s="29">
        <v>4346.7700000000004</v>
      </c>
      <c r="AD310" s="29">
        <v>2822.72</v>
      </c>
      <c r="AE310" s="29">
        <v>5647.56</v>
      </c>
      <c r="AF310" s="29">
        <v>7424.14</v>
      </c>
      <c r="AG310" s="29">
        <v>4552.17</v>
      </c>
      <c r="AH310" s="29">
        <v>25359.97</v>
      </c>
      <c r="AI310" s="29">
        <v>12818.84</v>
      </c>
      <c r="AJ310" s="29">
        <v>9936.08</v>
      </c>
      <c r="AK310" s="29">
        <v>8342.3799999999992</v>
      </c>
      <c r="AL310" s="29">
        <v>13608.27</v>
      </c>
      <c r="AM310" s="29">
        <v>13826.97</v>
      </c>
      <c r="AN310" s="29">
        <v>12714.97</v>
      </c>
      <c r="AO310" s="29">
        <v>4945.1400000000003</v>
      </c>
      <c r="AP310" s="29">
        <v>12067.54</v>
      </c>
      <c r="AQ310" s="29">
        <v>27918.19</v>
      </c>
      <c r="AR310" s="29">
        <v>12618.81</v>
      </c>
      <c r="AS310" s="29">
        <v>4664.78</v>
      </c>
      <c r="AT310" s="29">
        <v>5597.71</v>
      </c>
      <c r="AU310" s="29">
        <v>81158.23</v>
      </c>
      <c r="AV310" s="29">
        <v>54091.39</v>
      </c>
      <c r="AW310" s="29">
        <v>53375.71</v>
      </c>
      <c r="AX310" s="29">
        <v>50656.99</v>
      </c>
      <c r="AY310" s="29">
        <v>12315.8</v>
      </c>
      <c r="AZ310" s="29">
        <v>36955.67</v>
      </c>
      <c r="BA310" s="29">
        <v>94778.25</v>
      </c>
      <c r="BB310" s="29">
        <v>59693.14</v>
      </c>
      <c r="BC310" s="29">
        <v>6321.18</v>
      </c>
      <c r="BD310" s="29">
        <v>39842.07</v>
      </c>
      <c r="BE310" s="29">
        <v>63110.02</v>
      </c>
      <c r="BF310" s="28"/>
      <c r="BG310" s="29">
        <v>44493.83</v>
      </c>
      <c r="BH310" s="29">
        <v>9581.8700000000008</v>
      </c>
      <c r="BI310" s="29">
        <v>25345.51</v>
      </c>
      <c r="BJ310" s="29">
        <v>51451.39</v>
      </c>
      <c r="BK310" s="29">
        <v>14515.52</v>
      </c>
      <c r="BL310" s="29">
        <v>35760.629999999997</v>
      </c>
      <c r="BM310" s="29">
        <v>35195.57</v>
      </c>
      <c r="BN310" s="29">
        <v>8352.4699999999993</v>
      </c>
      <c r="BO310" s="29">
        <v>47059.38</v>
      </c>
      <c r="BP310" s="29">
        <v>15554.49</v>
      </c>
      <c r="BQ310" s="29">
        <v>8662.64</v>
      </c>
      <c r="BR310" s="29">
        <v>19687.75</v>
      </c>
      <c r="BS310" s="29">
        <v>3154.51</v>
      </c>
      <c r="BT310" s="29">
        <v>2398.36</v>
      </c>
      <c r="BU310" s="29">
        <v>30465.26</v>
      </c>
      <c r="BV310" s="29">
        <v>2260.92</v>
      </c>
      <c r="BW310" s="29">
        <v>5827.87</v>
      </c>
      <c r="BX310" s="29">
        <v>16360.9</v>
      </c>
      <c r="BY310" s="28"/>
      <c r="BZ310" s="28"/>
      <c r="CA310" s="28"/>
      <c r="CB310" s="28"/>
      <c r="CC310" s="29">
        <v>12432.15</v>
      </c>
      <c r="CD310" s="29">
        <v>5831.04</v>
      </c>
      <c r="CE310" s="29">
        <v>2021.73</v>
      </c>
      <c r="CF310" s="29">
        <v>1181.02</v>
      </c>
      <c r="CG310" s="29">
        <v>4408.5600000000004</v>
      </c>
    </row>
    <row r="311" spans="1:85" x14ac:dyDescent="0.3">
      <c r="A311" s="24" t="s">
        <v>383</v>
      </c>
      <c r="B311" s="29">
        <v>1343732.25</v>
      </c>
      <c r="C311" s="41"/>
      <c r="D311" s="29">
        <v>33687.449999999997</v>
      </c>
      <c r="E311" s="29">
        <v>117155.64</v>
      </c>
      <c r="F311" s="29">
        <v>218341.39</v>
      </c>
      <c r="G311" s="29">
        <v>82881.539999999994</v>
      </c>
      <c r="H311" s="29">
        <v>108209.47</v>
      </c>
      <c r="I311" s="29">
        <v>50868.21</v>
      </c>
      <c r="J311" s="29">
        <v>144891.76</v>
      </c>
      <c r="K311" s="29">
        <v>173509.67</v>
      </c>
      <c r="L311" s="29">
        <v>44418.17</v>
      </c>
      <c r="M311" s="29">
        <v>101048.94</v>
      </c>
      <c r="N311" s="29">
        <v>79041.52</v>
      </c>
      <c r="O311" s="29">
        <v>47295.839999999997</v>
      </c>
      <c r="P311" s="29">
        <v>50076.88</v>
      </c>
      <c r="Q311" s="29">
        <v>54394.09</v>
      </c>
      <c r="R311" s="28"/>
      <c r="S311" s="28"/>
      <c r="T311" s="28"/>
      <c r="U311" s="29">
        <v>18292.45</v>
      </c>
      <c r="V311" s="29">
        <v>7586.39</v>
      </c>
      <c r="W311" s="28"/>
      <c r="X311" s="29">
        <v>32396.13</v>
      </c>
      <c r="Y311" s="29">
        <v>554.64</v>
      </c>
      <c r="Z311" s="29">
        <v>736.67</v>
      </c>
      <c r="AA311" s="29">
        <v>117155.64</v>
      </c>
      <c r="AB311" s="29">
        <v>30205.279999999999</v>
      </c>
      <c r="AC311" s="29">
        <v>4197.41</v>
      </c>
      <c r="AD311" s="29">
        <v>2810.72</v>
      </c>
      <c r="AE311" s="29">
        <v>5650.46</v>
      </c>
      <c r="AF311" s="29">
        <v>7394.2</v>
      </c>
      <c r="AG311" s="29">
        <v>4561.13</v>
      </c>
      <c r="AH311" s="29">
        <v>25141.48</v>
      </c>
      <c r="AI311" s="29">
        <v>12750.35</v>
      </c>
      <c r="AJ311" s="29">
        <v>9869.48</v>
      </c>
      <c r="AK311" s="29">
        <v>8409.92</v>
      </c>
      <c r="AL311" s="29">
        <v>13482.55</v>
      </c>
      <c r="AM311" s="29">
        <v>13827.62</v>
      </c>
      <c r="AN311" s="29">
        <v>12624.66</v>
      </c>
      <c r="AO311" s="29">
        <v>4865.93</v>
      </c>
      <c r="AP311" s="29">
        <v>11924.63</v>
      </c>
      <c r="AQ311" s="29">
        <v>27753.11</v>
      </c>
      <c r="AR311" s="29">
        <v>12664.54</v>
      </c>
      <c r="AS311" s="29">
        <v>4615.26</v>
      </c>
      <c r="AT311" s="29">
        <v>5592.65</v>
      </c>
      <c r="AU311" s="29">
        <v>82881.539999999994</v>
      </c>
      <c r="AV311" s="29">
        <v>54305.09</v>
      </c>
      <c r="AW311" s="29">
        <v>53904.39</v>
      </c>
      <c r="AX311" s="29">
        <v>50868.21</v>
      </c>
      <c r="AY311" s="29">
        <v>12431.28</v>
      </c>
      <c r="AZ311" s="29">
        <v>37056.589999999997</v>
      </c>
      <c r="BA311" s="29">
        <v>95403.9</v>
      </c>
      <c r="BB311" s="29">
        <v>59568.55</v>
      </c>
      <c r="BC311" s="29">
        <v>6325.71</v>
      </c>
      <c r="BD311" s="29">
        <v>40546.550000000003</v>
      </c>
      <c r="BE311" s="29">
        <v>63264.02</v>
      </c>
      <c r="BF311" s="28"/>
      <c r="BG311" s="29">
        <v>44418.17</v>
      </c>
      <c r="BH311" s="29">
        <v>9568.15</v>
      </c>
      <c r="BI311" s="29">
        <v>25357</v>
      </c>
      <c r="BJ311" s="29">
        <v>51495.48</v>
      </c>
      <c r="BK311" s="29">
        <v>14628.32</v>
      </c>
      <c r="BL311" s="29">
        <v>35634.19</v>
      </c>
      <c r="BM311" s="29">
        <v>34978.58</v>
      </c>
      <c r="BN311" s="29">
        <v>8428.75</v>
      </c>
      <c r="BO311" s="29">
        <v>47295.839999999997</v>
      </c>
      <c r="BP311" s="29">
        <v>15751.76</v>
      </c>
      <c r="BQ311" s="29">
        <v>8752.4599999999991</v>
      </c>
      <c r="BR311" s="29">
        <v>19948.669999999998</v>
      </c>
      <c r="BS311" s="29">
        <v>3185.02</v>
      </c>
      <c r="BT311" s="29">
        <v>2438.9699999999998</v>
      </c>
      <c r="BU311" s="29">
        <v>29973.919999999998</v>
      </c>
      <c r="BV311" s="29">
        <v>2247.7600000000002</v>
      </c>
      <c r="BW311" s="29">
        <v>5791.04</v>
      </c>
      <c r="BX311" s="29">
        <v>16381.37</v>
      </c>
      <c r="BY311" s="28"/>
      <c r="BZ311" s="28"/>
      <c r="CA311" s="28"/>
      <c r="CB311" s="28"/>
      <c r="CC311" s="29">
        <v>12357.52</v>
      </c>
      <c r="CD311" s="29">
        <v>5934.93</v>
      </c>
      <c r="CE311" s="29">
        <v>2005.52</v>
      </c>
      <c r="CF311" s="29">
        <v>1180.81</v>
      </c>
      <c r="CG311" s="29">
        <v>4400.0600000000004</v>
      </c>
    </row>
    <row r="312" spans="1:85" x14ac:dyDescent="0.3">
      <c r="A312" s="24" t="s">
        <v>384</v>
      </c>
      <c r="B312" s="29">
        <v>1346691.26</v>
      </c>
      <c r="C312" s="41"/>
      <c r="D312" s="29">
        <v>33845.17</v>
      </c>
      <c r="E312" s="29">
        <v>116549.42</v>
      </c>
      <c r="F312" s="29">
        <v>217262.62</v>
      </c>
      <c r="G312" s="29">
        <v>84042.7</v>
      </c>
      <c r="H312" s="29">
        <v>108713.25</v>
      </c>
      <c r="I312" s="29">
        <v>50871.25</v>
      </c>
      <c r="J312" s="29">
        <v>145713.18</v>
      </c>
      <c r="K312" s="29">
        <v>174682.1</v>
      </c>
      <c r="L312" s="29">
        <v>44416.81</v>
      </c>
      <c r="M312" s="29">
        <v>101209.25</v>
      </c>
      <c r="N312" s="29">
        <v>79505.5</v>
      </c>
      <c r="O312" s="29">
        <v>47503.44</v>
      </c>
      <c r="P312" s="29">
        <v>50594.39</v>
      </c>
      <c r="Q312" s="29">
        <v>53691.73</v>
      </c>
      <c r="R312" s="28"/>
      <c r="S312" s="28"/>
      <c r="T312" s="28"/>
      <c r="U312" s="29">
        <v>18365.849999999999</v>
      </c>
      <c r="V312" s="29">
        <v>7546.63</v>
      </c>
      <c r="W312" s="28"/>
      <c r="X312" s="29">
        <v>32555.88</v>
      </c>
      <c r="Y312" s="29">
        <v>557.65</v>
      </c>
      <c r="Z312" s="29">
        <v>731.64</v>
      </c>
      <c r="AA312" s="29">
        <v>116549.42</v>
      </c>
      <c r="AB312" s="29">
        <v>30011.37</v>
      </c>
      <c r="AC312" s="29">
        <v>4022.95</v>
      </c>
      <c r="AD312" s="29">
        <v>2761.88</v>
      </c>
      <c r="AE312" s="29">
        <v>5625.26</v>
      </c>
      <c r="AF312" s="29">
        <v>7323.27</v>
      </c>
      <c r="AG312" s="29">
        <v>4626.91</v>
      </c>
      <c r="AH312" s="29">
        <v>24928.38</v>
      </c>
      <c r="AI312" s="29">
        <v>12670.5</v>
      </c>
      <c r="AJ312" s="29">
        <v>9808.36</v>
      </c>
      <c r="AK312" s="29">
        <v>8496.59</v>
      </c>
      <c r="AL312" s="29">
        <v>13344.07</v>
      </c>
      <c r="AM312" s="29">
        <v>13830.15</v>
      </c>
      <c r="AN312" s="29">
        <v>12558.51</v>
      </c>
      <c r="AO312" s="29">
        <v>4754.38</v>
      </c>
      <c r="AP312" s="29">
        <v>11806.28</v>
      </c>
      <c r="AQ312" s="29">
        <v>27705.55</v>
      </c>
      <c r="AR312" s="29">
        <v>12805.51</v>
      </c>
      <c r="AS312" s="29">
        <v>4562.8999999999996</v>
      </c>
      <c r="AT312" s="29">
        <v>5619.79</v>
      </c>
      <c r="AU312" s="29">
        <v>84042.7</v>
      </c>
      <c r="AV312" s="29">
        <v>54375.9</v>
      </c>
      <c r="AW312" s="29">
        <v>54337.34</v>
      </c>
      <c r="AX312" s="29">
        <v>50871.25</v>
      </c>
      <c r="AY312" s="29">
        <v>12513.31</v>
      </c>
      <c r="AZ312" s="29">
        <v>37147.69</v>
      </c>
      <c r="BA312" s="29">
        <v>96052.18</v>
      </c>
      <c r="BB312" s="29">
        <v>59460.51</v>
      </c>
      <c r="BC312" s="29">
        <v>6482.03</v>
      </c>
      <c r="BD312" s="29">
        <v>41365.870000000003</v>
      </c>
      <c r="BE312" s="29">
        <v>63503.26</v>
      </c>
      <c r="BF312" s="28"/>
      <c r="BG312" s="29">
        <v>44416.81</v>
      </c>
      <c r="BH312" s="29">
        <v>9547.15</v>
      </c>
      <c r="BI312" s="29">
        <v>25399.43</v>
      </c>
      <c r="BJ312" s="29">
        <v>51545.42</v>
      </c>
      <c r="BK312" s="29">
        <v>14717.26</v>
      </c>
      <c r="BL312" s="29">
        <v>36181.11</v>
      </c>
      <c r="BM312" s="29">
        <v>34766.730000000003</v>
      </c>
      <c r="BN312" s="29">
        <v>8557.65</v>
      </c>
      <c r="BO312" s="29">
        <v>47503.44</v>
      </c>
      <c r="BP312" s="29">
        <v>15895.22</v>
      </c>
      <c r="BQ312" s="29">
        <v>8796.92</v>
      </c>
      <c r="BR312" s="29">
        <v>20249.52</v>
      </c>
      <c r="BS312" s="29">
        <v>3193.77</v>
      </c>
      <c r="BT312" s="29">
        <v>2458.96</v>
      </c>
      <c r="BU312" s="29">
        <v>29413.759999999998</v>
      </c>
      <c r="BV312" s="29">
        <v>2208.2800000000002</v>
      </c>
      <c r="BW312" s="29">
        <v>5733</v>
      </c>
      <c r="BX312" s="29">
        <v>16336.69</v>
      </c>
      <c r="BY312" s="28"/>
      <c r="BZ312" s="28"/>
      <c r="CA312" s="28"/>
      <c r="CB312" s="28"/>
      <c r="CC312" s="29">
        <v>12300.05</v>
      </c>
      <c r="CD312" s="29">
        <v>6065.8</v>
      </c>
      <c r="CE312" s="29">
        <v>1996.94</v>
      </c>
      <c r="CF312" s="29">
        <v>1187.01</v>
      </c>
      <c r="CG312" s="29">
        <v>4362.67</v>
      </c>
    </row>
    <row r="313" spans="1:85" x14ac:dyDescent="0.3">
      <c r="A313" s="24" t="s">
        <v>385</v>
      </c>
      <c r="B313" s="29">
        <v>1344440.2</v>
      </c>
      <c r="C313" s="41"/>
      <c r="D313" s="29">
        <v>34186.44</v>
      </c>
      <c r="E313" s="29">
        <v>115877.65</v>
      </c>
      <c r="F313" s="29">
        <v>215026.13</v>
      </c>
      <c r="G313" s="29">
        <v>84498.04</v>
      </c>
      <c r="H313" s="29">
        <v>109569.81</v>
      </c>
      <c r="I313" s="29">
        <v>50674.49</v>
      </c>
      <c r="J313" s="29">
        <v>145843.88</v>
      </c>
      <c r="K313" s="29">
        <v>174770.05</v>
      </c>
      <c r="L313" s="29">
        <v>44273.83</v>
      </c>
      <c r="M313" s="29">
        <v>100812.77</v>
      </c>
      <c r="N313" s="29">
        <v>79304.490000000005</v>
      </c>
      <c r="O313" s="29">
        <v>47573.67</v>
      </c>
      <c r="P313" s="29">
        <v>51043.03</v>
      </c>
      <c r="Q313" s="29">
        <v>52775.74</v>
      </c>
      <c r="R313" s="28"/>
      <c r="S313" s="28"/>
      <c r="T313" s="28"/>
      <c r="U313" s="29">
        <v>18385.240000000002</v>
      </c>
      <c r="V313" s="29">
        <v>7502.76</v>
      </c>
      <c r="W313" s="28"/>
      <c r="X313" s="29">
        <v>32885.97</v>
      </c>
      <c r="Y313" s="29">
        <v>574.52</v>
      </c>
      <c r="Z313" s="29">
        <v>725.95</v>
      </c>
      <c r="AA313" s="29">
        <v>115877.65</v>
      </c>
      <c r="AB313" s="29">
        <v>29705</v>
      </c>
      <c r="AC313" s="29">
        <v>3895.97</v>
      </c>
      <c r="AD313" s="29">
        <v>2716.8</v>
      </c>
      <c r="AE313" s="29">
        <v>5566.99</v>
      </c>
      <c r="AF313" s="29">
        <v>7232.2</v>
      </c>
      <c r="AG313" s="29">
        <v>4568.1099999999997</v>
      </c>
      <c r="AH313" s="29">
        <v>24642.63</v>
      </c>
      <c r="AI313" s="29">
        <v>12465.86</v>
      </c>
      <c r="AJ313" s="29">
        <v>9667.76</v>
      </c>
      <c r="AK313" s="29">
        <v>8420.07</v>
      </c>
      <c r="AL313" s="29">
        <v>13197.77</v>
      </c>
      <c r="AM313" s="29">
        <v>13749.55</v>
      </c>
      <c r="AN313" s="29">
        <v>12423.83</v>
      </c>
      <c r="AO313" s="29">
        <v>4642.09</v>
      </c>
      <c r="AP313" s="29">
        <v>11644.73</v>
      </c>
      <c r="AQ313" s="29">
        <v>27466.06</v>
      </c>
      <c r="AR313" s="29">
        <v>12891.24</v>
      </c>
      <c r="AS313" s="29">
        <v>4510.3</v>
      </c>
      <c r="AT313" s="29">
        <v>5619.19</v>
      </c>
      <c r="AU313" s="29">
        <v>84498.04</v>
      </c>
      <c r="AV313" s="29">
        <v>55095.29</v>
      </c>
      <c r="AW313" s="29">
        <v>54474.53</v>
      </c>
      <c r="AX313" s="29">
        <v>50674.49</v>
      </c>
      <c r="AY313" s="29">
        <v>12449.78</v>
      </c>
      <c r="AZ313" s="29">
        <v>37072.6</v>
      </c>
      <c r="BA313" s="29">
        <v>96321.5</v>
      </c>
      <c r="BB313" s="29">
        <v>59324.71</v>
      </c>
      <c r="BC313" s="29">
        <v>6413.98</v>
      </c>
      <c r="BD313" s="29">
        <v>41936.660000000003</v>
      </c>
      <c r="BE313" s="29">
        <v>63158.559999999998</v>
      </c>
      <c r="BF313" s="28"/>
      <c r="BG313" s="29">
        <v>44273.83</v>
      </c>
      <c r="BH313" s="29">
        <v>9533.3799999999992</v>
      </c>
      <c r="BI313" s="29">
        <v>25391.98</v>
      </c>
      <c r="BJ313" s="29">
        <v>51320.88</v>
      </c>
      <c r="BK313" s="29">
        <v>14566.53</v>
      </c>
      <c r="BL313" s="29">
        <v>36383.440000000002</v>
      </c>
      <c r="BM313" s="29">
        <v>34371.54</v>
      </c>
      <c r="BN313" s="29">
        <v>8549.5</v>
      </c>
      <c r="BO313" s="29">
        <v>47573.67</v>
      </c>
      <c r="BP313" s="29">
        <v>15954.37</v>
      </c>
      <c r="BQ313" s="29">
        <v>8841.1200000000008</v>
      </c>
      <c r="BR313" s="29">
        <v>20574.59</v>
      </c>
      <c r="BS313" s="29">
        <v>3183.61</v>
      </c>
      <c r="BT313" s="29">
        <v>2489.35</v>
      </c>
      <c r="BU313" s="29">
        <v>28637.66</v>
      </c>
      <c r="BV313" s="29">
        <v>2177.66</v>
      </c>
      <c r="BW313" s="29">
        <v>5647.21</v>
      </c>
      <c r="BX313" s="29">
        <v>16313.21</v>
      </c>
      <c r="BY313" s="28"/>
      <c r="BZ313" s="28"/>
      <c r="CA313" s="28"/>
      <c r="CB313" s="28"/>
      <c r="CC313" s="29">
        <v>12233.78</v>
      </c>
      <c r="CD313" s="29">
        <v>6151.46</v>
      </c>
      <c r="CE313" s="29">
        <v>1993.28</v>
      </c>
      <c r="CF313" s="29">
        <v>1194.93</v>
      </c>
      <c r="CG313" s="29">
        <v>4314.54</v>
      </c>
    </row>
    <row r="314" spans="1:85" x14ac:dyDescent="0.3">
      <c r="A314" s="24" t="s">
        <v>386</v>
      </c>
      <c r="B314" s="29">
        <v>1340301.5900000001</v>
      </c>
      <c r="C314" s="41"/>
      <c r="D314" s="29">
        <v>34409.9</v>
      </c>
      <c r="E314" s="29">
        <v>115003.42</v>
      </c>
      <c r="F314" s="29">
        <v>212602.69</v>
      </c>
      <c r="G314" s="29">
        <v>84963.02</v>
      </c>
      <c r="H314" s="29">
        <v>109967.37</v>
      </c>
      <c r="I314" s="29">
        <v>50474.9</v>
      </c>
      <c r="J314" s="29">
        <v>145262.97</v>
      </c>
      <c r="K314" s="29">
        <v>175868.29</v>
      </c>
      <c r="L314" s="29">
        <v>44080.84</v>
      </c>
      <c r="M314" s="29">
        <v>99997.57</v>
      </c>
      <c r="N314" s="29">
        <v>78634.2</v>
      </c>
      <c r="O314" s="29">
        <v>47535.72</v>
      </c>
      <c r="P314" s="29">
        <v>51309.69</v>
      </c>
      <c r="Q314" s="29">
        <v>51980.28</v>
      </c>
      <c r="R314" s="28"/>
      <c r="S314" s="28"/>
      <c r="T314" s="28"/>
      <c r="U314" s="29">
        <v>18269.900000000001</v>
      </c>
      <c r="V314" s="29">
        <v>7477.3</v>
      </c>
      <c r="W314" s="28"/>
      <c r="X314" s="29">
        <v>33097.120000000003</v>
      </c>
      <c r="Y314" s="29">
        <v>592.37</v>
      </c>
      <c r="Z314" s="29">
        <v>720.41</v>
      </c>
      <c r="AA314" s="29">
        <v>115003.42</v>
      </c>
      <c r="AB314" s="29">
        <v>29438.68</v>
      </c>
      <c r="AC314" s="29">
        <v>3775.47</v>
      </c>
      <c r="AD314" s="29">
        <v>2681.15</v>
      </c>
      <c r="AE314" s="29">
        <v>5512.36</v>
      </c>
      <c r="AF314" s="29">
        <v>7149.99</v>
      </c>
      <c r="AG314" s="29">
        <v>4519.57</v>
      </c>
      <c r="AH314" s="29">
        <v>24374.62</v>
      </c>
      <c r="AI314" s="29">
        <v>12262.47</v>
      </c>
      <c r="AJ314" s="29">
        <v>9507.35</v>
      </c>
      <c r="AK314" s="29">
        <v>8341.68</v>
      </c>
      <c r="AL314" s="29">
        <v>13003.45</v>
      </c>
      <c r="AM314" s="29">
        <v>13639.4</v>
      </c>
      <c r="AN314" s="29">
        <v>12291.99</v>
      </c>
      <c r="AO314" s="29">
        <v>4540.5</v>
      </c>
      <c r="AP314" s="29">
        <v>11511.41</v>
      </c>
      <c r="AQ314" s="29">
        <v>27182.41</v>
      </c>
      <c r="AR314" s="29">
        <v>12837.93</v>
      </c>
      <c r="AS314" s="29">
        <v>4457.45</v>
      </c>
      <c r="AT314" s="29">
        <v>5574.79</v>
      </c>
      <c r="AU314" s="29">
        <v>84963.02</v>
      </c>
      <c r="AV314" s="29">
        <v>55404.36</v>
      </c>
      <c r="AW314" s="29">
        <v>54563.01</v>
      </c>
      <c r="AX314" s="29">
        <v>50474.9</v>
      </c>
      <c r="AY314" s="29">
        <v>12384</v>
      </c>
      <c r="AZ314" s="29">
        <v>36961.93</v>
      </c>
      <c r="BA314" s="29">
        <v>95917.04</v>
      </c>
      <c r="BB314" s="29">
        <v>59107.48</v>
      </c>
      <c r="BC314" s="29">
        <v>6866.64</v>
      </c>
      <c r="BD314" s="29">
        <v>43297.47</v>
      </c>
      <c r="BE314" s="29">
        <v>62680.63</v>
      </c>
      <c r="BF314" s="28"/>
      <c r="BG314" s="29">
        <v>44080.84</v>
      </c>
      <c r="BH314" s="29">
        <v>9489.7800000000007</v>
      </c>
      <c r="BI314" s="29">
        <v>25348.27</v>
      </c>
      <c r="BJ314" s="29">
        <v>50786.96</v>
      </c>
      <c r="BK314" s="29">
        <v>14372.56</v>
      </c>
      <c r="BL314" s="29">
        <v>36163.050000000003</v>
      </c>
      <c r="BM314" s="29">
        <v>33952.74</v>
      </c>
      <c r="BN314" s="29">
        <v>8518.4</v>
      </c>
      <c r="BO314" s="29">
        <v>47535.72</v>
      </c>
      <c r="BP314" s="29">
        <v>15858.1</v>
      </c>
      <c r="BQ314" s="29">
        <v>8857.15</v>
      </c>
      <c r="BR314" s="29">
        <v>20923.39</v>
      </c>
      <c r="BS314" s="29">
        <v>3153.64</v>
      </c>
      <c r="BT314" s="29">
        <v>2517.41</v>
      </c>
      <c r="BU314" s="29">
        <v>28049.85</v>
      </c>
      <c r="BV314" s="29">
        <v>2142.35</v>
      </c>
      <c r="BW314" s="29">
        <v>5554.52</v>
      </c>
      <c r="BX314" s="29">
        <v>16233.56</v>
      </c>
      <c r="BY314" s="28"/>
      <c r="BZ314" s="28"/>
      <c r="CA314" s="28"/>
      <c r="CB314" s="28"/>
      <c r="CC314" s="29">
        <v>12114.19</v>
      </c>
      <c r="CD314" s="29">
        <v>6155.71</v>
      </c>
      <c r="CE314" s="29">
        <v>1989.87</v>
      </c>
      <c r="CF314" s="29">
        <v>1201.04</v>
      </c>
      <c r="CG314" s="29">
        <v>4286.3900000000003</v>
      </c>
    </row>
    <row r="315" spans="1:85" x14ac:dyDescent="0.3">
      <c r="A315" s="24" t="s">
        <v>387</v>
      </c>
      <c r="B315" s="29">
        <v>1335986.52</v>
      </c>
      <c r="C315" s="41"/>
      <c r="D315" s="29">
        <v>34636.199999999997</v>
      </c>
      <c r="E315" s="29">
        <v>114745.45</v>
      </c>
      <c r="F315" s="29">
        <v>210014.68</v>
      </c>
      <c r="G315" s="29">
        <v>85555.3</v>
      </c>
      <c r="H315" s="29">
        <v>110209.33</v>
      </c>
      <c r="I315" s="29">
        <v>50206.78</v>
      </c>
      <c r="J315" s="29">
        <v>144922.10999999999</v>
      </c>
      <c r="K315" s="29">
        <v>176325.95</v>
      </c>
      <c r="L315" s="29">
        <v>43800.59</v>
      </c>
      <c r="M315" s="29">
        <v>99239.67</v>
      </c>
      <c r="N315" s="29">
        <v>78010.820000000007</v>
      </c>
      <c r="O315" s="29">
        <v>47295.54</v>
      </c>
      <c r="P315" s="29">
        <v>51628.26</v>
      </c>
      <c r="Q315" s="29">
        <v>51160.54</v>
      </c>
      <c r="R315" s="28"/>
      <c r="S315" s="28"/>
      <c r="T315" s="28"/>
      <c r="U315" s="29">
        <v>18170.349999999999</v>
      </c>
      <c r="V315" s="29">
        <v>7456.87</v>
      </c>
      <c r="W315" s="28"/>
      <c r="X315" s="29">
        <v>33305.379999999997</v>
      </c>
      <c r="Y315" s="29">
        <v>610.01</v>
      </c>
      <c r="Z315" s="29">
        <v>720.81</v>
      </c>
      <c r="AA315" s="29">
        <v>114745.45</v>
      </c>
      <c r="AB315" s="29">
        <v>29138.43</v>
      </c>
      <c r="AC315" s="29">
        <v>3654.73</v>
      </c>
      <c r="AD315" s="29">
        <v>2627.7</v>
      </c>
      <c r="AE315" s="29">
        <v>5447.01</v>
      </c>
      <c r="AF315" s="29">
        <v>7044.11</v>
      </c>
      <c r="AG315" s="29">
        <v>4466.2700000000004</v>
      </c>
      <c r="AH315" s="29">
        <v>24086.400000000001</v>
      </c>
      <c r="AI315" s="29">
        <v>12054.81</v>
      </c>
      <c r="AJ315" s="29">
        <v>9340.94</v>
      </c>
      <c r="AK315" s="29">
        <v>8231.25</v>
      </c>
      <c r="AL315" s="29">
        <v>12825.55</v>
      </c>
      <c r="AM315" s="29">
        <v>13497.6</v>
      </c>
      <c r="AN315" s="29">
        <v>12145.58</v>
      </c>
      <c r="AO315" s="29">
        <v>4443.5200000000004</v>
      </c>
      <c r="AP315" s="29">
        <v>11384.77</v>
      </c>
      <c r="AQ315" s="29">
        <v>26918.09</v>
      </c>
      <c r="AR315" s="29">
        <v>12786.33</v>
      </c>
      <c r="AS315" s="29">
        <v>4396.08</v>
      </c>
      <c r="AT315" s="29">
        <v>5525.52</v>
      </c>
      <c r="AU315" s="29">
        <v>85555.3</v>
      </c>
      <c r="AV315" s="29">
        <v>55676</v>
      </c>
      <c r="AW315" s="29">
        <v>54533.33</v>
      </c>
      <c r="AX315" s="29">
        <v>50206.78</v>
      </c>
      <c r="AY315" s="29">
        <v>12431.77</v>
      </c>
      <c r="AZ315" s="29">
        <v>36889.980000000003</v>
      </c>
      <c r="BA315" s="29">
        <v>95600.36</v>
      </c>
      <c r="BB315" s="29">
        <v>58826.91</v>
      </c>
      <c r="BC315" s="29">
        <v>6843.25</v>
      </c>
      <c r="BD315" s="29">
        <v>44416.95</v>
      </c>
      <c r="BE315" s="29">
        <v>62317.59</v>
      </c>
      <c r="BF315" s="28"/>
      <c r="BG315" s="29">
        <v>43800.59</v>
      </c>
      <c r="BH315" s="29">
        <v>9420.27</v>
      </c>
      <c r="BI315" s="29">
        <v>25221.24</v>
      </c>
      <c r="BJ315" s="29">
        <v>50338.26</v>
      </c>
      <c r="BK315" s="29">
        <v>14259.9</v>
      </c>
      <c r="BL315" s="29">
        <v>36015.81</v>
      </c>
      <c r="BM315" s="29">
        <v>33492.300000000003</v>
      </c>
      <c r="BN315" s="29">
        <v>8502.7099999999991</v>
      </c>
      <c r="BO315" s="29">
        <v>47295.54</v>
      </c>
      <c r="BP315" s="29">
        <v>15781.75</v>
      </c>
      <c r="BQ315" s="29">
        <v>8895.52</v>
      </c>
      <c r="BR315" s="29">
        <v>21278.02</v>
      </c>
      <c r="BS315" s="29">
        <v>3130.53</v>
      </c>
      <c r="BT315" s="29">
        <v>2542.44</v>
      </c>
      <c r="BU315" s="29">
        <v>27375.25</v>
      </c>
      <c r="BV315" s="29">
        <v>2110.1999999999998</v>
      </c>
      <c r="BW315" s="29">
        <v>5518.69</v>
      </c>
      <c r="BX315" s="29">
        <v>16156.41</v>
      </c>
      <c r="BY315" s="28"/>
      <c r="BZ315" s="28"/>
      <c r="CA315" s="28"/>
      <c r="CB315" s="28"/>
      <c r="CC315" s="29">
        <v>11998.43</v>
      </c>
      <c r="CD315" s="29">
        <v>6171.92</v>
      </c>
      <c r="CE315" s="29">
        <v>1989.32</v>
      </c>
      <c r="CF315" s="29">
        <v>1207.06</v>
      </c>
      <c r="CG315" s="29">
        <v>4260.4799999999996</v>
      </c>
    </row>
    <row r="316" spans="1:85" x14ac:dyDescent="0.3">
      <c r="A316" s="24" t="s">
        <v>388</v>
      </c>
      <c r="B316" s="29">
        <v>1332449.48</v>
      </c>
      <c r="C316" s="41"/>
      <c r="D316" s="29">
        <v>34758.94</v>
      </c>
      <c r="E316" s="29">
        <v>113871.3</v>
      </c>
      <c r="F316" s="29">
        <v>207986.59</v>
      </c>
      <c r="G316" s="29">
        <v>86485.25</v>
      </c>
      <c r="H316" s="29">
        <v>110484.87</v>
      </c>
      <c r="I316" s="29">
        <v>49850.77</v>
      </c>
      <c r="J316" s="29">
        <v>144760.82999999999</v>
      </c>
      <c r="K316" s="29">
        <v>176225.74</v>
      </c>
      <c r="L316" s="29">
        <v>43612.57</v>
      </c>
      <c r="M316" s="29">
        <v>98836.9</v>
      </c>
      <c r="N316" s="29">
        <v>77558.3</v>
      </c>
      <c r="O316" s="29">
        <v>47173.1</v>
      </c>
      <c r="P316" s="29">
        <v>52066.38</v>
      </c>
      <c r="Q316" s="29">
        <v>50478.11</v>
      </c>
      <c r="R316" s="28"/>
      <c r="S316" s="28"/>
      <c r="T316" s="28"/>
      <c r="U316" s="29">
        <v>18101.55</v>
      </c>
      <c r="V316" s="29">
        <v>7448.03</v>
      </c>
      <c r="W316" s="28"/>
      <c r="X316" s="29">
        <v>33408.730000000003</v>
      </c>
      <c r="Y316" s="29">
        <v>623.11</v>
      </c>
      <c r="Z316" s="29">
        <v>727.11</v>
      </c>
      <c r="AA316" s="29">
        <v>113871.3</v>
      </c>
      <c r="AB316" s="29">
        <v>28985.03</v>
      </c>
      <c r="AC316" s="29">
        <v>3553.14</v>
      </c>
      <c r="AD316" s="29">
        <v>2574.69</v>
      </c>
      <c r="AE316" s="29">
        <v>5386.74</v>
      </c>
      <c r="AF316" s="29">
        <v>6949.1</v>
      </c>
      <c r="AG316" s="29">
        <v>4467.59</v>
      </c>
      <c r="AH316" s="29">
        <v>23837.5</v>
      </c>
      <c r="AI316" s="29">
        <v>11857.63</v>
      </c>
      <c r="AJ316" s="29">
        <v>9192.39</v>
      </c>
      <c r="AK316" s="29">
        <v>8137.75</v>
      </c>
      <c r="AL316" s="29">
        <v>12669.4</v>
      </c>
      <c r="AM316" s="29">
        <v>13377.95</v>
      </c>
      <c r="AN316" s="29">
        <v>12021.14</v>
      </c>
      <c r="AO316" s="29">
        <v>4365.7700000000004</v>
      </c>
      <c r="AP316" s="29">
        <v>11286.75</v>
      </c>
      <c r="AQ316" s="29">
        <v>26698.39</v>
      </c>
      <c r="AR316" s="29">
        <v>12770.42</v>
      </c>
      <c r="AS316" s="29">
        <v>4354.49</v>
      </c>
      <c r="AT316" s="29">
        <v>5500.71</v>
      </c>
      <c r="AU316" s="29">
        <v>86485.25</v>
      </c>
      <c r="AV316" s="29">
        <v>55960.72</v>
      </c>
      <c r="AW316" s="29">
        <v>54524.15</v>
      </c>
      <c r="AX316" s="29">
        <v>49850.77</v>
      </c>
      <c r="AY316" s="29">
        <v>12492.6</v>
      </c>
      <c r="AZ316" s="29">
        <v>36884.39</v>
      </c>
      <c r="BA316" s="29">
        <v>95383.85</v>
      </c>
      <c r="BB316" s="29">
        <v>58542.99</v>
      </c>
      <c r="BC316" s="29">
        <v>6912.87</v>
      </c>
      <c r="BD316" s="29">
        <v>45169.09</v>
      </c>
      <c r="BE316" s="29">
        <v>61660.3</v>
      </c>
      <c r="BF316" s="28"/>
      <c r="BG316" s="29">
        <v>43612.57</v>
      </c>
      <c r="BH316" s="29">
        <v>9375.26</v>
      </c>
      <c r="BI316" s="29">
        <v>25107.09</v>
      </c>
      <c r="BJ316" s="29">
        <v>50021.85</v>
      </c>
      <c r="BK316" s="29">
        <v>14332.7</v>
      </c>
      <c r="BL316" s="29">
        <v>35975.51</v>
      </c>
      <c r="BM316" s="29">
        <v>33052.379999999997</v>
      </c>
      <c r="BN316" s="29">
        <v>8530.4</v>
      </c>
      <c r="BO316" s="29">
        <v>47173.1</v>
      </c>
      <c r="BP316" s="29">
        <v>15764.6</v>
      </c>
      <c r="BQ316" s="29">
        <v>8948.74</v>
      </c>
      <c r="BR316" s="29">
        <v>21666.76</v>
      </c>
      <c r="BS316" s="29">
        <v>3113.19</v>
      </c>
      <c r="BT316" s="29">
        <v>2573.1</v>
      </c>
      <c r="BU316" s="29">
        <v>26839.200000000001</v>
      </c>
      <c r="BV316" s="29">
        <v>2080.4499999999998</v>
      </c>
      <c r="BW316" s="29">
        <v>5446.15</v>
      </c>
      <c r="BX316" s="29">
        <v>16112.3</v>
      </c>
      <c r="BY316" s="28"/>
      <c r="BZ316" s="28"/>
      <c r="CA316" s="28"/>
      <c r="CB316" s="28"/>
      <c r="CC316" s="29">
        <v>11887.26</v>
      </c>
      <c r="CD316" s="29">
        <v>6214.28</v>
      </c>
      <c r="CE316" s="29">
        <v>1977.4</v>
      </c>
      <c r="CF316" s="29">
        <v>1216.6300000000001</v>
      </c>
      <c r="CG316" s="29">
        <v>4254</v>
      </c>
    </row>
    <row r="317" spans="1:85" x14ac:dyDescent="0.3">
      <c r="A317" s="24" t="s">
        <v>389</v>
      </c>
      <c r="B317" s="29">
        <v>1328956.81</v>
      </c>
      <c r="C317" s="41"/>
      <c r="D317" s="29">
        <v>34847.54</v>
      </c>
      <c r="E317" s="29">
        <v>112853.7</v>
      </c>
      <c r="F317" s="29">
        <v>205507.18</v>
      </c>
      <c r="G317" s="29">
        <v>86872.68</v>
      </c>
      <c r="H317" s="29">
        <v>110985.56</v>
      </c>
      <c r="I317" s="29">
        <v>49646.32</v>
      </c>
      <c r="J317" s="29">
        <v>144160.89000000001</v>
      </c>
      <c r="K317" s="29">
        <v>176682.49</v>
      </c>
      <c r="L317" s="29">
        <v>43348.73</v>
      </c>
      <c r="M317" s="29">
        <v>99250.87</v>
      </c>
      <c r="N317" s="29">
        <v>76880.259999999995</v>
      </c>
      <c r="O317" s="29">
        <v>46904.52</v>
      </c>
      <c r="P317" s="29">
        <v>52730.57</v>
      </c>
      <c r="Q317" s="29">
        <v>49964.86</v>
      </c>
      <c r="R317" s="28"/>
      <c r="S317" s="28"/>
      <c r="T317" s="28"/>
      <c r="U317" s="29">
        <v>18033.55</v>
      </c>
      <c r="V317" s="29">
        <v>7436.32</v>
      </c>
      <c r="W317" s="28"/>
      <c r="X317" s="29">
        <v>33485.03</v>
      </c>
      <c r="Y317" s="29">
        <v>627.84</v>
      </c>
      <c r="Z317" s="29">
        <v>734.68</v>
      </c>
      <c r="AA317" s="29">
        <v>112853.7</v>
      </c>
      <c r="AB317" s="29">
        <v>28685.57</v>
      </c>
      <c r="AC317" s="29">
        <v>3435.22</v>
      </c>
      <c r="AD317" s="29">
        <v>2524.9</v>
      </c>
      <c r="AE317" s="29">
        <v>5320.46</v>
      </c>
      <c r="AF317" s="29">
        <v>6878.12</v>
      </c>
      <c r="AG317" s="29">
        <v>4418.68</v>
      </c>
      <c r="AH317" s="29">
        <v>23484.07</v>
      </c>
      <c r="AI317" s="29">
        <v>11663.2</v>
      </c>
      <c r="AJ317" s="29">
        <v>9036.07</v>
      </c>
      <c r="AK317" s="29">
        <v>8013.68</v>
      </c>
      <c r="AL317" s="29">
        <v>12504.71</v>
      </c>
      <c r="AM317" s="29">
        <v>13220.1</v>
      </c>
      <c r="AN317" s="29">
        <v>11891</v>
      </c>
      <c r="AO317" s="29">
        <v>4270.29</v>
      </c>
      <c r="AP317" s="29">
        <v>11145.05</v>
      </c>
      <c r="AQ317" s="29">
        <v>26553.47</v>
      </c>
      <c r="AR317" s="29">
        <v>12706.17</v>
      </c>
      <c r="AS317" s="29">
        <v>4299.6000000000004</v>
      </c>
      <c r="AT317" s="29">
        <v>5456.8</v>
      </c>
      <c r="AU317" s="29">
        <v>86872.68</v>
      </c>
      <c r="AV317" s="29">
        <v>56398.41</v>
      </c>
      <c r="AW317" s="29">
        <v>54587.15</v>
      </c>
      <c r="AX317" s="29">
        <v>49646.32</v>
      </c>
      <c r="AY317" s="29">
        <v>12438.4</v>
      </c>
      <c r="AZ317" s="29">
        <v>36619.25</v>
      </c>
      <c r="BA317" s="29">
        <v>95103.25</v>
      </c>
      <c r="BB317" s="29">
        <v>58373.38</v>
      </c>
      <c r="BC317" s="29">
        <v>6873.61</v>
      </c>
      <c r="BD317" s="29">
        <v>46083.26</v>
      </c>
      <c r="BE317" s="29">
        <v>61348.11</v>
      </c>
      <c r="BF317" s="28"/>
      <c r="BG317" s="29">
        <v>43348.73</v>
      </c>
      <c r="BH317" s="29">
        <v>9317.51</v>
      </c>
      <c r="BI317" s="29">
        <v>25073.72</v>
      </c>
      <c r="BJ317" s="29">
        <v>50033.09</v>
      </c>
      <c r="BK317" s="29">
        <v>14826.55</v>
      </c>
      <c r="BL317" s="29">
        <v>35639.81</v>
      </c>
      <c r="BM317" s="29">
        <v>32610.68</v>
      </c>
      <c r="BN317" s="29">
        <v>8629.77</v>
      </c>
      <c r="BO317" s="29">
        <v>46904.52</v>
      </c>
      <c r="BP317" s="29">
        <v>15803.62</v>
      </c>
      <c r="BQ317" s="29">
        <v>9032.5</v>
      </c>
      <c r="BR317" s="29">
        <v>22183.42</v>
      </c>
      <c r="BS317" s="29">
        <v>3120.36</v>
      </c>
      <c r="BT317" s="29">
        <v>2590.67</v>
      </c>
      <c r="BU317" s="29">
        <v>26459.25</v>
      </c>
      <c r="BV317" s="29">
        <v>2046.23</v>
      </c>
      <c r="BW317" s="29">
        <v>5354.19</v>
      </c>
      <c r="BX317" s="29">
        <v>16105.19</v>
      </c>
      <c r="BY317" s="28"/>
      <c r="BZ317" s="28"/>
      <c r="CA317" s="28"/>
      <c r="CB317" s="28"/>
      <c r="CC317" s="29">
        <v>11771.57</v>
      </c>
      <c r="CD317" s="29">
        <v>6261.98</v>
      </c>
      <c r="CE317" s="29">
        <v>1964.48</v>
      </c>
      <c r="CF317" s="29">
        <v>1227.8499999999999</v>
      </c>
      <c r="CG317" s="29">
        <v>4244</v>
      </c>
    </row>
    <row r="318" spans="1:85" x14ac:dyDescent="0.3">
      <c r="A318" s="24" t="s">
        <v>390</v>
      </c>
      <c r="B318" s="29">
        <v>1323933.6599999999</v>
      </c>
      <c r="C318" s="41"/>
      <c r="D318" s="29">
        <v>34892.089999999997</v>
      </c>
      <c r="E318" s="29">
        <v>111819.31</v>
      </c>
      <c r="F318" s="29">
        <v>203151.1</v>
      </c>
      <c r="G318" s="29">
        <v>87354.66</v>
      </c>
      <c r="H318" s="29">
        <v>111009.14</v>
      </c>
      <c r="I318" s="29">
        <v>49512.53</v>
      </c>
      <c r="J318" s="29">
        <v>143763.13</v>
      </c>
      <c r="K318" s="29">
        <v>177200.88</v>
      </c>
      <c r="L318" s="29">
        <v>43110.29</v>
      </c>
      <c r="M318" s="29">
        <v>98535.27</v>
      </c>
      <c r="N318" s="29">
        <v>76011.839999999997</v>
      </c>
      <c r="O318" s="29">
        <v>46631.33</v>
      </c>
      <c r="P318" s="29">
        <v>53307.16</v>
      </c>
      <c r="Q318" s="29">
        <v>49246.16</v>
      </c>
      <c r="R318" s="28"/>
      <c r="S318" s="28"/>
      <c r="T318" s="28"/>
      <c r="U318" s="29">
        <v>18019.919999999998</v>
      </c>
      <c r="V318" s="29">
        <v>7409.75</v>
      </c>
      <c r="W318" s="28"/>
      <c r="X318" s="29">
        <v>33513.56</v>
      </c>
      <c r="Y318" s="29">
        <v>632.72</v>
      </c>
      <c r="Z318" s="29">
        <v>745.81</v>
      </c>
      <c r="AA318" s="29">
        <v>111819.31</v>
      </c>
      <c r="AB318" s="29">
        <v>28453.759999999998</v>
      </c>
      <c r="AC318" s="29">
        <v>3322.08</v>
      </c>
      <c r="AD318" s="29">
        <v>2475.91</v>
      </c>
      <c r="AE318" s="29">
        <v>5263.71</v>
      </c>
      <c r="AF318" s="29">
        <v>6781.39</v>
      </c>
      <c r="AG318" s="29">
        <v>4360.99</v>
      </c>
      <c r="AH318" s="29">
        <v>23185.13</v>
      </c>
      <c r="AI318" s="29">
        <v>11490.41</v>
      </c>
      <c r="AJ318" s="29">
        <v>8884.2099999999991</v>
      </c>
      <c r="AK318" s="29">
        <v>7883.23</v>
      </c>
      <c r="AL318" s="29">
        <v>12316.43</v>
      </c>
      <c r="AM318" s="29">
        <v>13106.41</v>
      </c>
      <c r="AN318" s="29">
        <v>11765.81</v>
      </c>
      <c r="AO318" s="29">
        <v>4194.5200000000004</v>
      </c>
      <c r="AP318" s="29">
        <v>11014.29</v>
      </c>
      <c r="AQ318" s="29">
        <v>26305.23</v>
      </c>
      <c r="AR318" s="29">
        <v>12673.75</v>
      </c>
      <c r="AS318" s="29">
        <v>4246.4799999999996</v>
      </c>
      <c r="AT318" s="29">
        <v>5427.37</v>
      </c>
      <c r="AU318" s="29">
        <v>87354.66</v>
      </c>
      <c r="AV318" s="29">
        <v>56500.639999999999</v>
      </c>
      <c r="AW318" s="29">
        <v>54508.5</v>
      </c>
      <c r="AX318" s="29">
        <v>49512.53</v>
      </c>
      <c r="AY318" s="29">
        <v>12389.49</v>
      </c>
      <c r="AZ318" s="29">
        <v>36465.839999999997</v>
      </c>
      <c r="BA318" s="29">
        <v>94907.81</v>
      </c>
      <c r="BB318" s="29">
        <v>58040.15</v>
      </c>
      <c r="BC318" s="29">
        <v>6906.44</v>
      </c>
      <c r="BD318" s="29">
        <v>47287.07</v>
      </c>
      <c r="BE318" s="29">
        <v>60947.63</v>
      </c>
      <c r="BF318" s="28"/>
      <c r="BG318" s="29">
        <v>43110.29</v>
      </c>
      <c r="BH318" s="29">
        <v>9249.5400000000009</v>
      </c>
      <c r="BI318" s="29">
        <v>25000.99</v>
      </c>
      <c r="BJ318" s="29">
        <v>49610.78</v>
      </c>
      <c r="BK318" s="29">
        <v>14673.95</v>
      </c>
      <c r="BL318" s="29">
        <v>35182.910000000003</v>
      </c>
      <c r="BM318" s="29">
        <v>32180.560000000001</v>
      </c>
      <c r="BN318" s="29">
        <v>8648.3700000000008</v>
      </c>
      <c r="BO318" s="29">
        <v>46631.33</v>
      </c>
      <c r="BP318" s="29">
        <v>15813.74</v>
      </c>
      <c r="BQ318" s="29">
        <v>9081.3700000000008</v>
      </c>
      <c r="BR318" s="29">
        <v>22692.86</v>
      </c>
      <c r="BS318" s="29">
        <v>3117.56</v>
      </c>
      <c r="BT318" s="29">
        <v>2601.62</v>
      </c>
      <c r="BU318" s="29">
        <v>25858.65</v>
      </c>
      <c r="BV318" s="29">
        <v>2049.75</v>
      </c>
      <c r="BW318" s="29">
        <v>5282.78</v>
      </c>
      <c r="BX318" s="29">
        <v>16054.98</v>
      </c>
      <c r="BY318" s="28"/>
      <c r="BZ318" s="28"/>
      <c r="CA318" s="28"/>
      <c r="CB318" s="28"/>
      <c r="CC318" s="29">
        <v>11674.95</v>
      </c>
      <c r="CD318" s="29">
        <v>6344.97</v>
      </c>
      <c r="CE318" s="29">
        <v>1947.88</v>
      </c>
      <c r="CF318" s="29">
        <v>1223.56</v>
      </c>
      <c r="CG318" s="29">
        <v>4238.3100000000004</v>
      </c>
    </row>
    <row r="319" spans="1:85" x14ac:dyDescent="0.3">
      <c r="A319" s="24" t="s">
        <v>391</v>
      </c>
      <c r="B319" s="29">
        <v>1322149.54</v>
      </c>
      <c r="C319" s="41"/>
      <c r="D319" s="29">
        <v>35053.980000000003</v>
      </c>
      <c r="E319" s="29">
        <v>110909.97</v>
      </c>
      <c r="F319" s="29">
        <v>201300.97</v>
      </c>
      <c r="G319" s="29">
        <v>88146.54</v>
      </c>
      <c r="H319" s="29">
        <v>111128.06</v>
      </c>
      <c r="I319" s="29">
        <v>49494.86</v>
      </c>
      <c r="J319" s="29">
        <v>143895.79999999999</v>
      </c>
      <c r="K319" s="29">
        <v>178085.07</v>
      </c>
      <c r="L319" s="29">
        <v>42921.33</v>
      </c>
      <c r="M319" s="29">
        <v>98025.93</v>
      </c>
      <c r="N319" s="29">
        <v>75678.39</v>
      </c>
      <c r="O319" s="29">
        <v>46390.02</v>
      </c>
      <c r="P319" s="29">
        <v>53961.8</v>
      </c>
      <c r="Q319" s="29">
        <v>48696.51</v>
      </c>
      <c r="R319" s="28"/>
      <c r="S319" s="28"/>
      <c r="T319" s="28"/>
      <c r="U319" s="29">
        <v>18016.13</v>
      </c>
      <c r="V319" s="29">
        <v>7336.02</v>
      </c>
      <c r="W319" s="28"/>
      <c r="X319" s="29">
        <v>33653.269999999997</v>
      </c>
      <c r="Y319" s="29">
        <v>638.96</v>
      </c>
      <c r="Z319" s="29">
        <v>761.76</v>
      </c>
      <c r="AA319" s="29">
        <v>110909.97</v>
      </c>
      <c r="AB319" s="29">
        <v>28330.81</v>
      </c>
      <c r="AC319" s="29">
        <v>3241.09</v>
      </c>
      <c r="AD319" s="29">
        <v>2435.98</v>
      </c>
      <c r="AE319" s="29">
        <v>5213.0600000000004</v>
      </c>
      <c r="AF319" s="29">
        <v>6714.96</v>
      </c>
      <c r="AG319" s="29">
        <v>4316.51</v>
      </c>
      <c r="AH319" s="29">
        <v>22889.13</v>
      </c>
      <c r="AI319" s="29">
        <v>11330.49</v>
      </c>
      <c r="AJ319" s="29">
        <v>8775.17</v>
      </c>
      <c r="AK319" s="29">
        <v>7791.79</v>
      </c>
      <c r="AL319" s="29">
        <v>12148.47</v>
      </c>
      <c r="AM319" s="29">
        <v>13005.55</v>
      </c>
      <c r="AN319" s="29">
        <v>11681.73</v>
      </c>
      <c r="AO319" s="29">
        <v>4146.1499999999996</v>
      </c>
      <c r="AP319" s="29">
        <v>10907.41</v>
      </c>
      <c r="AQ319" s="29">
        <v>26137.71</v>
      </c>
      <c r="AR319" s="29">
        <v>12640.79</v>
      </c>
      <c r="AS319" s="29">
        <v>4206.0200000000004</v>
      </c>
      <c r="AT319" s="29">
        <v>5388.13</v>
      </c>
      <c r="AU319" s="29">
        <v>88146.54</v>
      </c>
      <c r="AV319" s="29">
        <v>56703.57</v>
      </c>
      <c r="AW319" s="29">
        <v>54424.49</v>
      </c>
      <c r="AX319" s="29">
        <v>49494.86</v>
      </c>
      <c r="AY319" s="29">
        <v>12342.53</v>
      </c>
      <c r="AZ319" s="29">
        <v>36320.910000000003</v>
      </c>
      <c r="BA319" s="29">
        <v>95232.36</v>
      </c>
      <c r="BB319" s="29">
        <v>57755.99</v>
      </c>
      <c r="BC319" s="29">
        <v>6819.86</v>
      </c>
      <c r="BD319" s="29">
        <v>48819.23</v>
      </c>
      <c r="BE319" s="29">
        <v>60678.66</v>
      </c>
      <c r="BF319" s="28"/>
      <c r="BG319" s="29">
        <v>42921.33</v>
      </c>
      <c r="BH319" s="29">
        <v>9186.41</v>
      </c>
      <c r="BI319" s="29">
        <v>24918.69</v>
      </c>
      <c r="BJ319" s="29">
        <v>49409.67</v>
      </c>
      <c r="BK319" s="29">
        <v>14511.16</v>
      </c>
      <c r="BL319" s="29">
        <v>35208.699999999997</v>
      </c>
      <c r="BM319" s="29">
        <v>31751.67</v>
      </c>
      <c r="BN319" s="29">
        <v>8718.02</v>
      </c>
      <c r="BO319" s="29">
        <v>46390.02</v>
      </c>
      <c r="BP319" s="29">
        <v>15821.68</v>
      </c>
      <c r="BQ319" s="29">
        <v>9118.5499999999993</v>
      </c>
      <c r="BR319" s="29">
        <v>23298.54</v>
      </c>
      <c r="BS319" s="29">
        <v>3117.44</v>
      </c>
      <c r="BT319" s="29">
        <v>2605.59</v>
      </c>
      <c r="BU319" s="29">
        <v>25434.13</v>
      </c>
      <c r="BV319" s="29">
        <v>2043.39</v>
      </c>
      <c r="BW319" s="29">
        <v>5200.08</v>
      </c>
      <c r="BX319" s="29">
        <v>16018.91</v>
      </c>
      <c r="BY319" s="28"/>
      <c r="BZ319" s="28"/>
      <c r="CA319" s="28"/>
      <c r="CB319" s="28"/>
      <c r="CC319" s="29">
        <v>11617.96</v>
      </c>
      <c r="CD319" s="29">
        <v>6398.17</v>
      </c>
      <c r="CE319" s="29">
        <v>1927.62</v>
      </c>
      <c r="CF319" s="29">
        <v>1212.77</v>
      </c>
      <c r="CG319" s="29">
        <v>4195.63</v>
      </c>
    </row>
    <row r="320" spans="1:85" x14ac:dyDescent="0.3">
      <c r="A320" s="24" t="s">
        <v>392</v>
      </c>
      <c r="B320" s="29">
        <v>1324154.47</v>
      </c>
      <c r="C320" s="41"/>
      <c r="D320" s="29">
        <v>35142.19</v>
      </c>
      <c r="E320" s="29">
        <v>110043.09</v>
      </c>
      <c r="F320" s="29">
        <v>200145.09</v>
      </c>
      <c r="G320" s="29">
        <v>89011.04</v>
      </c>
      <c r="H320" s="29">
        <v>111398.95</v>
      </c>
      <c r="I320" s="29">
        <v>49359.39</v>
      </c>
      <c r="J320" s="29">
        <v>144047.92000000001</v>
      </c>
      <c r="K320" s="29">
        <v>181370.11</v>
      </c>
      <c r="L320" s="29">
        <v>42766.34</v>
      </c>
      <c r="M320" s="29">
        <v>97817.23</v>
      </c>
      <c r="N320" s="29">
        <v>75783.009999999995</v>
      </c>
      <c r="O320" s="29">
        <v>46021.69</v>
      </c>
      <c r="P320" s="29">
        <v>54657.02</v>
      </c>
      <c r="Q320" s="29">
        <v>48133.35</v>
      </c>
      <c r="R320" s="28"/>
      <c r="S320" s="28"/>
      <c r="T320" s="28"/>
      <c r="U320" s="29">
        <v>17942.939999999999</v>
      </c>
      <c r="V320" s="29">
        <v>7282.81</v>
      </c>
      <c r="W320" s="28"/>
      <c r="X320" s="29">
        <v>33726.480000000003</v>
      </c>
      <c r="Y320" s="29">
        <v>643.42999999999995</v>
      </c>
      <c r="Z320" s="29">
        <v>772.28</v>
      </c>
      <c r="AA320" s="29">
        <v>110043.09</v>
      </c>
      <c r="AB320" s="29">
        <v>28381.78</v>
      </c>
      <c r="AC320" s="29">
        <v>3157.44</v>
      </c>
      <c r="AD320" s="29">
        <v>2421.37</v>
      </c>
      <c r="AE320" s="29">
        <v>5252.18</v>
      </c>
      <c r="AF320" s="29">
        <v>6643.83</v>
      </c>
      <c r="AG320" s="29">
        <v>4295.53</v>
      </c>
      <c r="AH320" s="29">
        <v>22654.57</v>
      </c>
      <c r="AI320" s="29">
        <v>11201.43</v>
      </c>
      <c r="AJ320" s="29">
        <v>8682.6</v>
      </c>
      <c r="AK320" s="29">
        <v>7730.51</v>
      </c>
      <c r="AL320" s="29">
        <v>12008.67</v>
      </c>
      <c r="AM320" s="29">
        <v>12961.58</v>
      </c>
      <c r="AN320" s="29">
        <v>11613.18</v>
      </c>
      <c r="AO320" s="29">
        <v>4106.25</v>
      </c>
      <c r="AP320" s="29">
        <v>10859.07</v>
      </c>
      <c r="AQ320" s="29">
        <v>25966.54</v>
      </c>
      <c r="AR320" s="29">
        <v>12670.7</v>
      </c>
      <c r="AS320" s="29">
        <v>4172.08</v>
      </c>
      <c r="AT320" s="29">
        <v>5365.77</v>
      </c>
      <c r="AU320" s="29">
        <v>89011.04</v>
      </c>
      <c r="AV320" s="29">
        <v>56904.18</v>
      </c>
      <c r="AW320" s="29">
        <v>54494.77</v>
      </c>
      <c r="AX320" s="29">
        <v>49359.39</v>
      </c>
      <c r="AY320" s="29">
        <v>12341.33</v>
      </c>
      <c r="AZ320" s="29">
        <v>36186.1</v>
      </c>
      <c r="BA320" s="29">
        <v>95520.49</v>
      </c>
      <c r="BB320" s="29">
        <v>57530.73</v>
      </c>
      <c r="BC320" s="29">
        <v>8062.5</v>
      </c>
      <c r="BD320" s="29">
        <v>51298.35</v>
      </c>
      <c r="BE320" s="29">
        <v>60466.61</v>
      </c>
      <c r="BF320" s="28"/>
      <c r="BG320" s="29">
        <v>42766.34</v>
      </c>
      <c r="BH320" s="29">
        <v>9125.15</v>
      </c>
      <c r="BI320" s="29">
        <v>24836.32</v>
      </c>
      <c r="BJ320" s="29">
        <v>49450.57</v>
      </c>
      <c r="BK320" s="29">
        <v>14405.2</v>
      </c>
      <c r="BL320" s="29">
        <v>35606.9</v>
      </c>
      <c r="BM320" s="29">
        <v>31407.97</v>
      </c>
      <c r="BN320" s="29">
        <v>8768.14</v>
      </c>
      <c r="BO320" s="29">
        <v>46021.69</v>
      </c>
      <c r="BP320" s="29">
        <v>15839.02</v>
      </c>
      <c r="BQ320" s="29">
        <v>9127.31</v>
      </c>
      <c r="BR320" s="29">
        <v>23965.4</v>
      </c>
      <c r="BS320" s="29">
        <v>3118.3</v>
      </c>
      <c r="BT320" s="29">
        <v>2606.9899999999998</v>
      </c>
      <c r="BU320" s="29">
        <v>24971.7</v>
      </c>
      <c r="BV320" s="29">
        <v>2041.16</v>
      </c>
      <c r="BW320" s="29">
        <v>5133.6899999999996</v>
      </c>
      <c r="BX320" s="29">
        <v>15986.79</v>
      </c>
      <c r="BY320" s="28"/>
      <c r="BZ320" s="28"/>
      <c r="CA320" s="28"/>
      <c r="CB320" s="28"/>
      <c r="CC320" s="29">
        <v>11524.59</v>
      </c>
      <c r="CD320" s="29">
        <v>6418.35</v>
      </c>
      <c r="CE320" s="29">
        <v>1913.85</v>
      </c>
      <c r="CF320" s="29">
        <v>1196.1199999999999</v>
      </c>
      <c r="CG320" s="29">
        <v>4172.84</v>
      </c>
    </row>
    <row r="321" spans="1:85" x14ac:dyDescent="0.3">
      <c r="A321" s="24" t="s">
        <v>393</v>
      </c>
      <c r="B321" s="29">
        <v>1321203.6599999999</v>
      </c>
      <c r="C321" s="41"/>
      <c r="D321" s="29">
        <v>35402.129999999997</v>
      </c>
      <c r="E321" s="29">
        <v>109217.15</v>
      </c>
      <c r="F321" s="29">
        <v>198423.7</v>
      </c>
      <c r="G321" s="29">
        <v>89528.7</v>
      </c>
      <c r="H321" s="29">
        <v>111711.48</v>
      </c>
      <c r="I321" s="29">
        <v>49534.35</v>
      </c>
      <c r="J321" s="29">
        <v>144176.38</v>
      </c>
      <c r="K321" s="29">
        <v>180013.63</v>
      </c>
      <c r="L321" s="29">
        <v>42533.3</v>
      </c>
      <c r="M321" s="29">
        <v>97504.87</v>
      </c>
      <c r="N321" s="29">
        <v>75623.39</v>
      </c>
      <c r="O321" s="29">
        <v>45588.45</v>
      </c>
      <c r="P321" s="29">
        <v>55913.97</v>
      </c>
      <c r="Q321" s="29">
        <v>47571.4</v>
      </c>
      <c r="R321" s="28"/>
      <c r="S321" s="28"/>
      <c r="T321" s="28"/>
      <c r="U321" s="29">
        <v>17899.75</v>
      </c>
      <c r="V321" s="29">
        <v>7231</v>
      </c>
      <c r="W321" s="28"/>
      <c r="X321" s="29">
        <v>33961.9</v>
      </c>
      <c r="Y321" s="29">
        <v>655.62</v>
      </c>
      <c r="Z321" s="29">
        <v>784.6</v>
      </c>
      <c r="AA321" s="29">
        <v>109217.15</v>
      </c>
      <c r="AB321" s="29">
        <v>28322.16</v>
      </c>
      <c r="AC321" s="29">
        <v>3097.83</v>
      </c>
      <c r="AD321" s="29">
        <v>2398.94</v>
      </c>
      <c r="AE321" s="29">
        <v>5199.0600000000004</v>
      </c>
      <c r="AF321" s="29">
        <v>6593.52</v>
      </c>
      <c r="AG321" s="29">
        <v>4231.42</v>
      </c>
      <c r="AH321" s="29">
        <v>22344.12</v>
      </c>
      <c r="AI321" s="29">
        <v>11115.67</v>
      </c>
      <c r="AJ321" s="29">
        <v>8590.98</v>
      </c>
      <c r="AK321" s="29">
        <v>7665.33</v>
      </c>
      <c r="AL321" s="29">
        <v>11852.46</v>
      </c>
      <c r="AM321" s="29">
        <v>12866.25</v>
      </c>
      <c r="AN321" s="29">
        <v>11548.2</v>
      </c>
      <c r="AO321" s="29">
        <v>4083.99</v>
      </c>
      <c r="AP321" s="29">
        <v>10774.34</v>
      </c>
      <c r="AQ321" s="29">
        <v>25682.35</v>
      </c>
      <c r="AR321" s="29">
        <v>12613.84</v>
      </c>
      <c r="AS321" s="29">
        <v>4165.3900000000003</v>
      </c>
      <c r="AT321" s="29">
        <v>5277.86</v>
      </c>
      <c r="AU321" s="29">
        <v>89528.7</v>
      </c>
      <c r="AV321" s="29">
        <v>57300.27</v>
      </c>
      <c r="AW321" s="29">
        <v>54411.22</v>
      </c>
      <c r="AX321" s="29">
        <v>49534.35</v>
      </c>
      <c r="AY321" s="29">
        <v>12308.94</v>
      </c>
      <c r="AZ321" s="29">
        <v>36015.15</v>
      </c>
      <c r="BA321" s="29">
        <v>95852.29</v>
      </c>
      <c r="BB321" s="29">
        <v>57320.35</v>
      </c>
      <c r="BC321" s="29">
        <v>8033.45</v>
      </c>
      <c r="BD321" s="29">
        <v>50489.2</v>
      </c>
      <c r="BE321" s="29">
        <v>60234.73</v>
      </c>
      <c r="BF321" s="28"/>
      <c r="BG321" s="29">
        <v>42533.3</v>
      </c>
      <c r="BH321" s="29">
        <v>9059.26</v>
      </c>
      <c r="BI321" s="29">
        <v>24795.29</v>
      </c>
      <c r="BJ321" s="29">
        <v>49436.89</v>
      </c>
      <c r="BK321" s="29">
        <v>14213.42</v>
      </c>
      <c r="BL321" s="29">
        <v>35827.449999999997</v>
      </c>
      <c r="BM321" s="29">
        <v>30966.46</v>
      </c>
      <c r="BN321" s="29">
        <v>8829.48</v>
      </c>
      <c r="BO321" s="29">
        <v>45588.45</v>
      </c>
      <c r="BP321" s="29">
        <v>16397.98</v>
      </c>
      <c r="BQ321" s="29">
        <v>9066.6200000000008</v>
      </c>
      <c r="BR321" s="29">
        <v>24732.78</v>
      </c>
      <c r="BS321" s="29">
        <v>3100.28</v>
      </c>
      <c r="BT321" s="29">
        <v>2616.31</v>
      </c>
      <c r="BU321" s="29">
        <v>24598.560000000001</v>
      </c>
      <c r="BV321" s="29">
        <v>2048.31</v>
      </c>
      <c r="BW321" s="29">
        <v>5056.17</v>
      </c>
      <c r="BX321" s="29">
        <v>15868.35</v>
      </c>
      <c r="BY321" s="28"/>
      <c r="BZ321" s="28"/>
      <c r="CA321" s="28"/>
      <c r="CB321" s="28"/>
      <c r="CC321" s="29">
        <v>11448.53</v>
      </c>
      <c r="CD321" s="29">
        <v>6451.22</v>
      </c>
      <c r="CE321" s="29">
        <v>1911.64</v>
      </c>
      <c r="CF321" s="29">
        <v>1179.46</v>
      </c>
      <c r="CG321" s="29">
        <v>4139.8999999999996</v>
      </c>
    </row>
    <row r="322" spans="1:85" x14ac:dyDescent="0.3">
      <c r="A322" s="24" t="s">
        <v>394</v>
      </c>
      <c r="B322" s="29">
        <v>1318663.22</v>
      </c>
      <c r="C322" s="41"/>
      <c r="D322" s="29">
        <v>35666.559999999998</v>
      </c>
      <c r="E322" s="29">
        <v>108805.37</v>
      </c>
      <c r="F322" s="29">
        <v>197118.86</v>
      </c>
      <c r="G322" s="29">
        <v>89927.27</v>
      </c>
      <c r="H322" s="29">
        <v>111556.35</v>
      </c>
      <c r="I322" s="29">
        <v>49632.69</v>
      </c>
      <c r="J322" s="29">
        <v>144018.47</v>
      </c>
      <c r="K322" s="29">
        <v>178900.78</v>
      </c>
      <c r="L322" s="29">
        <v>42288.09</v>
      </c>
      <c r="M322" s="29">
        <v>97182.54</v>
      </c>
      <c r="N322" s="29">
        <v>75524.17</v>
      </c>
      <c r="O322" s="29">
        <v>45199.63</v>
      </c>
      <c r="P322" s="29">
        <v>57143.06</v>
      </c>
      <c r="Q322" s="29">
        <v>47269.59</v>
      </c>
      <c r="R322" s="28"/>
      <c r="S322" s="28"/>
      <c r="T322" s="28"/>
      <c r="U322" s="29">
        <v>17892.830000000002</v>
      </c>
      <c r="V322" s="29">
        <v>7166.17</v>
      </c>
      <c r="W322" s="28"/>
      <c r="X322" s="29">
        <v>34203.78</v>
      </c>
      <c r="Y322" s="29">
        <v>665.78</v>
      </c>
      <c r="Z322" s="29">
        <v>797</v>
      </c>
      <c r="AA322" s="29">
        <v>108805.37</v>
      </c>
      <c r="AB322" s="29">
        <v>28390.98</v>
      </c>
      <c r="AC322" s="29">
        <v>3044.02</v>
      </c>
      <c r="AD322" s="29">
        <v>2371.84</v>
      </c>
      <c r="AE322" s="29">
        <v>5168.72</v>
      </c>
      <c r="AF322" s="29">
        <v>6563.02</v>
      </c>
      <c r="AG322" s="29">
        <v>4180.3900000000003</v>
      </c>
      <c r="AH322" s="29">
        <v>22051.17</v>
      </c>
      <c r="AI322" s="29">
        <v>11033.59</v>
      </c>
      <c r="AJ322" s="29">
        <v>8525.0400000000009</v>
      </c>
      <c r="AK322" s="29">
        <v>7597.5</v>
      </c>
      <c r="AL322" s="29">
        <v>11722.56</v>
      </c>
      <c r="AM322" s="29">
        <v>12792.34</v>
      </c>
      <c r="AN322" s="29">
        <v>11523.6</v>
      </c>
      <c r="AO322" s="29">
        <v>4051.94</v>
      </c>
      <c r="AP322" s="29">
        <v>10709.37</v>
      </c>
      <c r="AQ322" s="29">
        <v>25401.16</v>
      </c>
      <c r="AR322" s="29">
        <v>12572.94</v>
      </c>
      <c r="AS322" s="29">
        <v>4158.76</v>
      </c>
      <c r="AT322" s="29">
        <v>5259.91</v>
      </c>
      <c r="AU322" s="29">
        <v>89927.27</v>
      </c>
      <c r="AV322" s="29">
        <v>57384.87</v>
      </c>
      <c r="AW322" s="29">
        <v>54171.49</v>
      </c>
      <c r="AX322" s="29">
        <v>49632.69</v>
      </c>
      <c r="AY322" s="29">
        <v>12309.02</v>
      </c>
      <c r="AZ322" s="29">
        <v>35878.959999999999</v>
      </c>
      <c r="BA322" s="29">
        <v>95830.49</v>
      </c>
      <c r="BB322" s="29">
        <v>57071.3</v>
      </c>
      <c r="BC322" s="29">
        <v>8170.24</v>
      </c>
      <c r="BD322" s="29">
        <v>49832.78</v>
      </c>
      <c r="BE322" s="29">
        <v>59954.35</v>
      </c>
      <c r="BF322" s="28"/>
      <c r="BG322" s="29">
        <v>42288.09</v>
      </c>
      <c r="BH322" s="29">
        <v>9000.7999999999993</v>
      </c>
      <c r="BI322" s="29">
        <v>24781.01</v>
      </c>
      <c r="BJ322" s="29">
        <v>49249.56</v>
      </c>
      <c r="BK322" s="29">
        <v>14151.17</v>
      </c>
      <c r="BL322" s="29">
        <v>36133.47</v>
      </c>
      <c r="BM322" s="29">
        <v>30537.3</v>
      </c>
      <c r="BN322" s="29">
        <v>8853.41</v>
      </c>
      <c r="BO322" s="29">
        <v>45199.63</v>
      </c>
      <c r="BP322" s="29">
        <v>16932.43</v>
      </c>
      <c r="BQ322" s="29">
        <v>8984.68</v>
      </c>
      <c r="BR322" s="29">
        <v>25516.46</v>
      </c>
      <c r="BS322" s="29">
        <v>3083.24</v>
      </c>
      <c r="BT322" s="29">
        <v>2626.25</v>
      </c>
      <c r="BU322" s="29">
        <v>24367.89</v>
      </c>
      <c r="BV322" s="29">
        <v>2025.79</v>
      </c>
      <c r="BW322" s="29">
        <v>4985.1499999999996</v>
      </c>
      <c r="BX322" s="29">
        <v>15890.76</v>
      </c>
      <c r="BY322" s="28"/>
      <c r="BZ322" s="28"/>
      <c r="CA322" s="28"/>
      <c r="CB322" s="28"/>
      <c r="CC322" s="29">
        <v>11368.62</v>
      </c>
      <c r="CD322" s="29">
        <v>6524.2</v>
      </c>
      <c r="CE322" s="29">
        <v>1908.16</v>
      </c>
      <c r="CF322" s="29">
        <v>1151.1500000000001</v>
      </c>
      <c r="CG322" s="29">
        <v>4106.8500000000004</v>
      </c>
    </row>
    <row r="323" spans="1:85" x14ac:dyDescent="0.3">
      <c r="A323" s="24" t="s">
        <v>395</v>
      </c>
      <c r="B323" s="29">
        <v>1318169.7</v>
      </c>
      <c r="C323" s="41"/>
      <c r="D323" s="29">
        <v>35959.519999999997</v>
      </c>
      <c r="E323" s="29">
        <v>108600.93</v>
      </c>
      <c r="F323" s="29">
        <v>195925.39</v>
      </c>
      <c r="G323" s="29">
        <v>90627.92</v>
      </c>
      <c r="H323" s="29">
        <v>111562.14</v>
      </c>
      <c r="I323" s="29">
        <v>49934.26</v>
      </c>
      <c r="J323" s="29">
        <v>144288.20000000001</v>
      </c>
      <c r="K323" s="29">
        <v>177693.33</v>
      </c>
      <c r="L323" s="29">
        <v>42179.54</v>
      </c>
      <c r="M323" s="29">
        <v>97192.58</v>
      </c>
      <c r="N323" s="29">
        <v>75712.25</v>
      </c>
      <c r="O323" s="29">
        <v>44934.34</v>
      </c>
      <c r="P323" s="29">
        <v>58443.519999999997</v>
      </c>
      <c r="Q323" s="29">
        <v>46808.800000000003</v>
      </c>
      <c r="R323" s="28"/>
      <c r="S323" s="28"/>
      <c r="T323" s="28"/>
      <c r="U323" s="29">
        <v>17823.78</v>
      </c>
      <c r="V323" s="29">
        <v>7064.61</v>
      </c>
      <c r="W323" s="28"/>
      <c r="X323" s="29">
        <v>34465.56</v>
      </c>
      <c r="Y323" s="29">
        <v>679.35</v>
      </c>
      <c r="Z323" s="29">
        <v>814.62</v>
      </c>
      <c r="AA323" s="29">
        <v>108600.93</v>
      </c>
      <c r="AB323" s="29">
        <v>28377.21</v>
      </c>
      <c r="AC323" s="29">
        <v>2981.38</v>
      </c>
      <c r="AD323" s="29">
        <v>2359.06</v>
      </c>
      <c r="AE323" s="29">
        <v>5136.28</v>
      </c>
      <c r="AF323" s="29">
        <v>6521.82</v>
      </c>
      <c r="AG323" s="29">
        <v>4129.45</v>
      </c>
      <c r="AH323" s="29">
        <v>21786.39</v>
      </c>
      <c r="AI323" s="29">
        <v>10954.36</v>
      </c>
      <c r="AJ323" s="29">
        <v>8452.98</v>
      </c>
      <c r="AK323" s="29">
        <v>7528.7</v>
      </c>
      <c r="AL323" s="29">
        <v>11603.63</v>
      </c>
      <c r="AM323" s="29">
        <v>12715.59</v>
      </c>
      <c r="AN323" s="29">
        <v>11472.45</v>
      </c>
      <c r="AO323" s="29">
        <v>4009.31</v>
      </c>
      <c r="AP323" s="29">
        <v>10647.43</v>
      </c>
      <c r="AQ323" s="29">
        <v>25234.04</v>
      </c>
      <c r="AR323" s="29">
        <v>12556.2</v>
      </c>
      <c r="AS323" s="29">
        <v>4143.3500000000004</v>
      </c>
      <c r="AT323" s="29">
        <v>5315.76</v>
      </c>
      <c r="AU323" s="29">
        <v>90627.92</v>
      </c>
      <c r="AV323" s="29">
        <v>57634.73</v>
      </c>
      <c r="AW323" s="29">
        <v>53927.41</v>
      </c>
      <c r="AX323" s="29">
        <v>49934.26</v>
      </c>
      <c r="AY323" s="29">
        <v>12231.3</v>
      </c>
      <c r="AZ323" s="29">
        <v>35797.74</v>
      </c>
      <c r="BA323" s="29">
        <v>96259.17</v>
      </c>
      <c r="BB323" s="29">
        <v>56852.94</v>
      </c>
      <c r="BC323" s="29">
        <v>8175.05</v>
      </c>
      <c r="BD323" s="29">
        <v>49053.39</v>
      </c>
      <c r="BE323" s="29">
        <v>59821.32</v>
      </c>
      <c r="BF323" s="28"/>
      <c r="BG323" s="29">
        <v>42179.54</v>
      </c>
      <c r="BH323" s="29">
        <v>8952.9699999999993</v>
      </c>
      <c r="BI323" s="29">
        <v>24786.28</v>
      </c>
      <c r="BJ323" s="29">
        <v>49279.61</v>
      </c>
      <c r="BK323" s="29">
        <v>14173.73</v>
      </c>
      <c r="BL323" s="29">
        <v>36735.99</v>
      </c>
      <c r="BM323" s="29">
        <v>30091.94</v>
      </c>
      <c r="BN323" s="29">
        <v>8884.33</v>
      </c>
      <c r="BO323" s="29">
        <v>44934.34</v>
      </c>
      <c r="BP323" s="29">
        <v>17553.830000000002</v>
      </c>
      <c r="BQ323" s="29">
        <v>8900.5499999999993</v>
      </c>
      <c r="BR323" s="29">
        <v>26251.16</v>
      </c>
      <c r="BS323" s="29">
        <v>3075.59</v>
      </c>
      <c r="BT323" s="29">
        <v>2662.39</v>
      </c>
      <c r="BU323" s="29">
        <v>23990.66</v>
      </c>
      <c r="BV323" s="29">
        <v>2017.22</v>
      </c>
      <c r="BW323" s="29">
        <v>4941.68</v>
      </c>
      <c r="BX323" s="29">
        <v>15859.24</v>
      </c>
      <c r="BY323" s="28"/>
      <c r="BZ323" s="28"/>
      <c r="CA323" s="28"/>
      <c r="CB323" s="28"/>
      <c r="CC323" s="29">
        <v>11300.58</v>
      </c>
      <c r="CD323" s="29">
        <v>6523.2</v>
      </c>
      <c r="CE323" s="29">
        <v>1896.73</v>
      </c>
      <c r="CF323" s="29">
        <v>1116.79</v>
      </c>
      <c r="CG323" s="29">
        <v>4051.09</v>
      </c>
    </row>
    <row r="324" spans="1:85" x14ac:dyDescent="0.3">
      <c r="A324" s="24" t="s">
        <v>396</v>
      </c>
      <c r="B324" s="29">
        <v>1320722.95</v>
      </c>
      <c r="C324" s="41"/>
      <c r="D324" s="29">
        <v>36150.019999999997</v>
      </c>
      <c r="E324" s="29">
        <v>108692.82</v>
      </c>
      <c r="F324" s="29">
        <v>195348.68</v>
      </c>
      <c r="G324" s="29">
        <v>91533.39</v>
      </c>
      <c r="H324" s="29">
        <v>111673.16</v>
      </c>
      <c r="I324" s="29">
        <v>50022.5</v>
      </c>
      <c r="J324" s="29">
        <v>145017.57999999999</v>
      </c>
      <c r="K324" s="29">
        <v>177499.67</v>
      </c>
      <c r="L324" s="29">
        <v>42088.28</v>
      </c>
      <c r="M324" s="29">
        <v>97311.13</v>
      </c>
      <c r="N324" s="29">
        <v>76581.899999999994</v>
      </c>
      <c r="O324" s="29">
        <v>44756.66</v>
      </c>
      <c r="P324" s="29">
        <v>59490.16</v>
      </c>
      <c r="Q324" s="29">
        <v>46297.42</v>
      </c>
      <c r="R324" s="28"/>
      <c r="S324" s="28"/>
      <c r="T324" s="28"/>
      <c r="U324" s="29">
        <v>17770.66</v>
      </c>
      <c r="V324" s="29">
        <v>7004.45</v>
      </c>
      <c r="W324" s="28"/>
      <c r="X324" s="29">
        <v>34628.93</v>
      </c>
      <c r="Y324" s="29">
        <v>688.67</v>
      </c>
      <c r="Z324" s="29">
        <v>832.42</v>
      </c>
      <c r="AA324" s="29">
        <v>108692.82</v>
      </c>
      <c r="AB324" s="29">
        <v>28447.98</v>
      </c>
      <c r="AC324" s="29">
        <v>2929.23</v>
      </c>
      <c r="AD324" s="29">
        <v>2326.96</v>
      </c>
      <c r="AE324" s="29">
        <v>5123.3999999999996</v>
      </c>
      <c r="AF324" s="29">
        <v>6487.95</v>
      </c>
      <c r="AG324" s="29">
        <v>4112.2</v>
      </c>
      <c r="AH324" s="29">
        <v>21596.63</v>
      </c>
      <c r="AI324" s="29">
        <v>10890.2</v>
      </c>
      <c r="AJ324" s="29">
        <v>8386.02</v>
      </c>
      <c r="AK324" s="29">
        <v>7531.2</v>
      </c>
      <c r="AL324" s="29">
        <v>11529.14</v>
      </c>
      <c r="AM324" s="29">
        <v>12656.63</v>
      </c>
      <c r="AN324" s="29">
        <v>11420.86</v>
      </c>
      <c r="AO324" s="29">
        <v>3970.15</v>
      </c>
      <c r="AP324" s="29">
        <v>10636.18</v>
      </c>
      <c r="AQ324" s="29">
        <v>25113.439999999999</v>
      </c>
      <c r="AR324" s="29">
        <v>12600.05</v>
      </c>
      <c r="AS324" s="29">
        <v>4132.6000000000004</v>
      </c>
      <c r="AT324" s="29">
        <v>5457.85</v>
      </c>
      <c r="AU324" s="29">
        <v>91533.39</v>
      </c>
      <c r="AV324" s="29">
        <v>57943.95</v>
      </c>
      <c r="AW324" s="29">
        <v>53729.21</v>
      </c>
      <c r="AX324" s="29">
        <v>50022.5</v>
      </c>
      <c r="AY324" s="29">
        <v>12283.9</v>
      </c>
      <c r="AZ324" s="29">
        <v>35889.74</v>
      </c>
      <c r="BA324" s="29">
        <v>96843.94</v>
      </c>
      <c r="BB324" s="29">
        <v>56599.06</v>
      </c>
      <c r="BC324" s="29">
        <v>8374.39</v>
      </c>
      <c r="BD324" s="29">
        <v>49052.86</v>
      </c>
      <c r="BE324" s="29">
        <v>59729.919999999998</v>
      </c>
      <c r="BF324" s="28"/>
      <c r="BG324" s="29">
        <v>42088.28</v>
      </c>
      <c r="BH324" s="29">
        <v>8942.5300000000007</v>
      </c>
      <c r="BI324" s="29">
        <v>24768.39</v>
      </c>
      <c r="BJ324" s="29">
        <v>49400.480000000003</v>
      </c>
      <c r="BK324" s="29">
        <v>14199.73</v>
      </c>
      <c r="BL324" s="29">
        <v>37857.79</v>
      </c>
      <c r="BM324" s="29">
        <v>29721.37</v>
      </c>
      <c r="BN324" s="29">
        <v>9002.74</v>
      </c>
      <c r="BO324" s="29">
        <v>44756.66</v>
      </c>
      <c r="BP324" s="29">
        <v>18024.669999999998</v>
      </c>
      <c r="BQ324" s="29">
        <v>8847.2099999999991</v>
      </c>
      <c r="BR324" s="29">
        <v>26855.46</v>
      </c>
      <c r="BS324" s="29">
        <v>3042.08</v>
      </c>
      <c r="BT324" s="29">
        <v>2720.73</v>
      </c>
      <c r="BU324" s="29">
        <v>23542.73</v>
      </c>
      <c r="BV324" s="29">
        <v>1999.25</v>
      </c>
      <c r="BW324" s="29">
        <v>4863.3999999999996</v>
      </c>
      <c r="BX324" s="29">
        <v>15892.03</v>
      </c>
      <c r="BY324" s="28"/>
      <c r="BZ324" s="28"/>
      <c r="CA324" s="28"/>
      <c r="CB324" s="28"/>
      <c r="CC324" s="29">
        <v>11261.64</v>
      </c>
      <c r="CD324" s="29">
        <v>6509.02</v>
      </c>
      <c r="CE324" s="29">
        <v>1881.53</v>
      </c>
      <c r="CF324" s="29">
        <v>1084.1099999999999</v>
      </c>
      <c r="CG324" s="29">
        <v>4038.81</v>
      </c>
    </row>
    <row r="325" spans="1:85" x14ac:dyDescent="0.3">
      <c r="A325" s="24" t="s">
        <v>397</v>
      </c>
      <c r="B325" s="29">
        <v>1321016.0900000001</v>
      </c>
      <c r="C325" s="41"/>
      <c r="D325" s="29">
        <v>36272.28</v>
      </c>
      <c r="E325" s="29">
        <v>108695.87</v>
      </c>
      <c r="F325" s="29">
        <v>194385.19</v>
      </c>
      <c r="G325" s="29">
        <v>92318.93</v>
      </c>
      <c r="H325" s="29">
        <v>112062.79</v>
      </c>
      <c r="I325" s="29">
        <v>50158.66</v>
      </c>
      <c r="J325" s="29">
        <v>144692.71</v>
      </c>
      <c r="K325" s="29">
        <v>177565.6</v>
      </c>
      <c r="L325" s="29">
        <v>42064.13</v>
      </c>
      <c r="M325" s="29">
        <v>97460.2</v>
      </c>
      <c r="N325" s="29">
        <v>76440.06</v>
      </c>
      <c r="O325" s="29">
        <v>44630.239999999998</v>
      </c>
      <c r="P325" s="29">
        <v>60046.06</v>
      </c>
      <c r="Q325" s="29">
        <v>45910.64</v>
      </c>
      <c r="R325" s="28"/>
      <c r="S325" s="28"/>
      <c r="T325" s="28"/>
      <c r="U325" s="29">
        <v>17846.05</v>
      </c>
      <c r="V325" s="29">
        <v>6920.14</v>
      </c>
      <c r="W325" s="28"/>
      <c r="X325" s="29">
        <v>34727.11</v>
      </c>
      <c r="Y325" s="29">
        <v>688.4</v>
      </c>
      <c r="Z325" s="29">
        <v>856.77</v>
      </c>
      <c r="AA325" s="29">
        <v>108695.87</v>
      </c>
      <c r="AB325" s="29">
        <v>28388.12</v>
      </c>
      <c r="AC325" s="29">
        <v>2875.1</v>
      </c>
      <c r="AD325" s="29">
        <v>2301.4</v>
      </c>
      <c r="AE325" s="29">
        <v>5106.91</v>
      </c>
      <c r="AF325" s="29">
        <v>6435.28</v>
      </c>
      <c r="AG325" s="29">
        <v>4090.3</v>
      </c>
      <c r="AH325" s="29">
        <v>21350.45</v>
      </c>
      <c r="AI325" s="29">
        <v>10797.85</v>
      </c>
      <c r="AJ325" s="29">
        <v>8306.5</v>
      </c>
      <c r="AK325" s="29">
        <v>7478.72</v>
      </c>
      <c r="AL325" s="29">
        <v>11407.95</v>
      </c>
      <c r="AM325" s="29">
        <v>12718.94</v>
      </c>
      <c r="AN325" s="29">
        <v>11330.14</v>
      </c>
      <c r="AO325" s="29">
        <v>3922.87</v>
      </c>
      <c r="AP325" s="29">
        <v>10606.29</v>
      </c>
      <c r="AQ325" s="29">
        <v>25117.71</v>
      </c>
      <c r="AR325" s="29">
        <v>12628.45</v>
      </c>
      <c r="AS325" s="29">
        <v>4135.2700000000004</v>
      </c>
      <c r="AT325" s="29">
        <v>5386.94</v>
      </c>
      <c r="AU325" s="29">
        <v>92318.93</v>
      </c>
      <c r="AV325" s="29">
        <v>58224.46</v>
      </c>
      <c r="AW325" s="29">
        <v>53838.32</v>
      </c>
      <c r="AX325" s="29">
        <v>50158.66</v>
      </c>
      <c r="AY325" s="29">
        <v>12233.44</v>
      </c>
      <c r="AZ325" s="29">
        <v>35829</v>
      </c>
      <c r="BA325" s="29">
        <v>96630.27</v>
      </c>
      <c r="BB325" s="29">
        <v>56322.85</v>
      </c>
      <c r="BC325" s="29">
        <v>9066.69</v>
      </c>
      <c r="BD325" s="29">
        <v>48969.11</v>
      </c>
      <c r="BE325" s="29">
        <v>59476.160000000003</v>
      </c>
      <c r="BF325" s="28"/>
      <c r="BG325" s="29">
        <v>42064.13</v>
      </c>
      <c r="BH325" s="29">
        <v>8882.93</v>
      </c>
      <c r="BI325" s="29">
        <v>24654.41</v>
      </c>
      <c r="BJ325" s="29">
        <v>49621.55</v>
      </c>
      <c r="BK325" s="29">
        <v>14301.3</v>
      </c>
      <c r="BL325" s="29">
        <v>38049.74</v>
      </c>
      <c r="BM325" s="29">
        <v>29408.57</v>
      </c>
      <c r="BN325" s="29">
        <v>8981.76</v>
      </c>
      <c r="BO325" s="29">
        <v>44630.239999999998</v>
      </c>
      <c r="BP325" s="29">
        <v>18188.009999999998</v>
      </c>
      <c r="BQ325" s="29">
        <v>8931.5300000000007</v>
      </c>
      <c r="BR325" s="29">
        <v>27179.15</v>
      </c>
      <c r="BS325" s="29">
        <v>3011.6</v>
      </c>
      <c r="BT325" s="29">
        <v>2735.77</v>
      </c>
      <c r="BU325" s="29">
        <v>23243.87</v>
      </c>
      <c r="BV325" s="29">
        <v>1983.21</v>
      </c>
      <c r="BW325" s="29">
        <v>4837.07</v>
      </c>
      <c r="BX325" s="29">
        <v>15846.48</v>
      </c>
      <c r="BY325" s="28"/>
      <c r="BZ325" s="28"/>
      <c r="CA325" s="28"/>
      <c r="CB325" s="28"/>
      <c r="CC325" s="29">
        <v>11210.84</v>
      </c>
      <c r="CD325" s="29">
        <v>6635.2</v>
      </c>
      <c r="CE325" s="29">
        <v>1865.98</v>
      </c>
      <c r="CF325" s="29">
        <v>1056.54</v>
      </c>
      <c r="CG325" s="29">
        <v>3997.62</v>
      </c>
    </row>
    <row r="326" spans="1:85" x14ac:dyDescent="0.3">
      <c r="A326" s="24" t="s">
        <v>398</v>
      </c>
      <c r="B326" s="29">
        <v>1319090.1599999999</v>
      </c>
      <c r="C326" s="41"/>
      <c r="D326" s="29">
        <v>36455.589999999997</v>
      </c>
      <c r="E326" s="29">
        <v>108644.63</v>
      </c>
      <c r="F326" s="29">
        <v>193358.15</v>
      </c>
      <c r="G326" s="29">
        <v>92940.36</v>
      </c>
      <c r="H326" s="29">
        <v>112019.56</v>
      </c>
      <c r="I326" s="29">
        <v>50620.53</v>
      </c>
      <c r="J326" s="29">
        <v>144654.26</v>
      </c>
      <c r="K326" s="29">
        <v>175992.4</v>
      </c>
      <c r="L326" s="29">
        <v>41955.79</v>
      </c>
      <c r="M326" s="29">
        <v>97276.57</v>
      </c>
      <c r="N326" s="29">
        <v>76202.69</v>
      </c>
      <c r="O326" s="29">
        <v>44380.11</v>
      </c>
      <c r="P326" s="29">
        <v>60709.18</v>
      </c>
      <c r="Q326" s="29">
        <v>45652.21</v>
      </c>
      <c r="R326" s="28"/>
      <c r="S326" s="28"/>
      <c r="T326" s="28"/>
      <c r="U326" s="29">
        <v>17787.84</v>
      </c>
      <c r="V326" s="29">
        <v>6855.79</v>
      </c>
      <c r="W326" s="28"/>
      <c r="X326" s="29">
        <v>34879.94</v>
      </c>
      <c r="Y326" s="29">
        <v>688.59</v>
      </c>
      <c r="Z326" s="29">
        <v>887.06</v>
      </c>
      <c r="AA326" s="29">
        <v>108644.63</v>
      </c>
      <c r="AB326" s="29">
        <v>28306.560000000001</v>
      </c>
      <c r="AC326" s="29">
        <v>2814.94</v>
      </c>
      <c r="AD326" s="29">
        <v>2271.66</v>
      </c>
      <c r="AE326" s="29">
        <v>5092.09</v>
      </c>
      <c r="AF326" s="29">
        <v>6366.38</v>
      </c>
      <c r="AG326" s="29">
        <v>4061.74</v>
      </c>
      <c r="AH326" s="29">
        <v>21147.45</v>
      </c>
      <c r="AI326" s="29">
        <v>10724.88</v>
      </c>
      <c r="AJ326" s="29">
        <v>8224.32</v>
      </c>
      <c r="AK326" s="29">
        <v>7409.51</v>
      </c>
      <c r="AL326" s="29">
        <v>11292.78</v>
      </c>
      <c r="AM326" s="29">
        <v>12792.06</v>
      </c>
      <c r="AN326" s="29">
        <v>11233.59</v>
      </c>
      <c r="AO326" s="29">
        <v>3878.59</v>
      </c>
      <c r="AP326" s="29">
        <v>10591.09</v>
      </c>
      <c r="AQ326" s="29">
        <v>25037.22</v>
      </c>
      <c r="AR326" s="29">
        <v>12682.86</v>
      </c>
      <c r="AS326" s="29">
        <v>4117.5200000000004</v>
      </c>
      <c r="AT326" s="29">
        <v>5312.91</v>
      </c>
      <c r="AU326" s="29">
        <v>92940.36</v>
      </c>
      <c r="AV326" s="29">
        <v>58263.22</v>
      </c>
      <c r="AW326" s="29">
        <v>53756.34</v>
      </c>
      <c r="AX326" s="29">
        <v>50620.53</v>
      </c>
      <c r="AY326" s="29">
        <v>12236.72</v>
      </c>
      <c r="AZ326" s="29">
        <v>35826.15</v>
      </c>
      <c r="BA326" s="29">
        <v>96591.39</v>
      </c>
      <c r="BB326" s="29">
        <v>55873.39</v>
      </c>
      <c r="BC326" s="29">
        <v>8927.61</v>
      </c>
      <c r="BD326" s="29">
        <v>48344.639999999999</v>
      </c>
      <c r="BE326" s="29">
        <v>59164.66</v>
      </c>
      <c r="BF326" s="28"/>
      <c r="BG326" s="29">
        <v>41955.79</v>
      </c>
      <c r="BH326" s="29">
        <v>8821.41</v>
      </c>
      <c r="BI326" s="29">
        <v>24566.36</v>
      </c>
      <c r="BJ326" s="29">
        <v>49707.06</v>
      </c>
      <c r="BK326" s="29">
        <v>14181.73</v>
      </c>
      <c r="BL326" s="29">
        <v>38178.21</v>
      </c>
      <c r="BM326" s="29">
        <v>29054.71</v>
      </c>
      <c r="BN326" s="29">
        <v>8969.77</v>
      </c>
      <c r="BO326" s="29">
        <v>44380.11</v>
      </c>
      <c r="BP326" s="29">
        <v>18519.169999999998</v>
      </c>
      <c r="BQ326" s="29">
        <v>9129.0400000000009</v>
      </c>
      <c r="BR326" s="29">
        <v>27343.38</v>
      </c>
      <c r="BS326" s="29">
        <v>2990.42</v>
      </c>
      <c r="BT326" s="29">
        <v>2727.17</v>
      </c>
      <c r="BU326" s="29">
        <v>23141.99</v>
      </c>
      <c r="BV326" s="29">
        <v>1977.83</v>
      </c>
      <c r="BW326" s="29">
        <v>4795.25</v>
      </c>
      <c r="BX326" s="29">
        <v>15737.14</v>
      </c>
      <c r="BY326" s="28"/>
      <c r="BZ326" s="28"/>
      <c r="CA326" s="28"/>
      <c r="CB326" s="28"/>
      <c r="CC326" s="29">
        <v>11117.6</v>
      </c>
      <c r="CD326" s="29">
        <v>6670.23</v>
      </c>
      <c r="CE326" s="29">
        <v>1875.48</v>
      </c>
      <c r="CF326" s="29">
        <v>1038.1600000000001</v>
      </c>
      <c r="CG326" s="29">
        <v>3942.14</v>
      </c>
    </row>
    <row r="327" spans="1:85" x14ac:dyDescent="0.3">
      <c r="A327" s="24" t="s">
        <v>399</v>
      </c>
      <c r="B327" s="29">
        <v>1319199.04</v>
      </c>
      <c r="C327" s="41"/>
      <c r="D327" s="29">
        <v>36723.339999999997</v>
      </c>
      <c r="E327" s="29">
        <v>108965.21</v>
      </c>
      <c r="F327" s="29">
        <v>192485.64</v>
      </c>
      <c r="G327" s="29">
        <v>93759.05</v>
      </c>
      <c r="H327" s="29">
        <v>112115.71</v>
      </c>
      <c r="I327" s="29">
        <v>50981.919999999998</v>
      </c>
      <c r="J327" s="29">
        <v>145050.41</v>
      </c>
      <c r="K327" s="29">
        <v>174914.04</v>
      </c>
      <c r="L327" s="29">
        <v>41737.26</v>
      </c>
      <c r="M327" s="29">
        <v>97122.78</v>
      </c>
      <c r="N327" s="29">
        <v>76474.13</v>
      </c>
      <c r="O327" s="29">
        <v>44111.61</v>
      </c>
      <c r="P327" s="29">
        <v>61036.14</v>
      </c>
      <c r="Q327" s="29">
        <v>45443.37</v>
      </c>
      <c r="R327" s="28"/>
      <c r="S327" s="28"/>
      <c r="T327" s="28"/>
      <c r="U327" s="29">
        <v>17674.87</v>
      </c>
      <c r="V327" s="29">
        <v>6890.15</v>
      </c>
      <c r="W327" s="28"/>
      <c r="X327" s="29">
        <v>35116.46</v>
      </c>
      <c r="Y327" s="29">
        <v>688.53</v>
      </c>
      <c r="Z327" s="29">
        <v>918.35</v>
      </c>
      <c r="AA327" s="29">
        <v>108965.21</v>
      </c>
      <c r="AB327" s="29">
        <v>28233.55</v>
      </c>
      <c r="AC327" s="29">
        <v>2773.84</v>
      </c>
      <c r="AD327" s="29">
        <v>2264.56</v>
      </c>
      <c r="AE327" s="29">
        <v>5058.25</v>
      </c>
      <c r="AF327" s="29">
        <v>6308.01</v>
      </c>
      <c r="AG327" s="29">
        <v>4035.01</v>
      </c>
      <c r="AH327" s="29">
        <v>20982.03</v>
      </c>
      <c r="AI327" s="29">
        <v>10645.79</v>
      </c>
      <c r="AJ327" s="29">
        <v>8147.84</v>
      </c>
      <c r="AK327" s="29">
        <v>7359.82</v>
      </c>
      <c r="AL327" s="29">
        <v>11173.23</v>
      </c>
      <c r="AM327" s="29">
        <v>12916.64</v>
      </c>
      <c r="AN327" s="29">
        <v>11132.32</v>
      </c>
      <c r="AO327" s="29">
        <v>3832.06</v>
      </c>
      <c r="AP327" s="29">
        <v>10569.72</v>
      </c>
      <c r="AQ327" s="29">
        <v>24985.87</v>
      </c>
      <c r="AR327" s="29">
        <v>12743.42</v>
      </c>
      <c r="AS327" s="29">
        <v>4101.1899999999996</v>
      </c>
      <c r="AT327" s="29">
        <v>5222.49</v>
      </c>
      <c r="AU327" s="29">
        <v>93759.05</v>
      </c>
      <c r="AV327" s="29">
        <v>58390.9</v>
      </c>
      <c r="AW327" s="29">
        <v>53724.81</v>
      </c>
      <c r="AX327" s="29">
        <v>50981.919999999998</v>
      </c>
      <c r="AY327" s="29">
        <v>12191.64</v>
      </c>
      <c r="AZ327" s="29">
        <v>35860.35</v>
      </c>
      <c r="BA327" s="29">
        <v>96998.42</v>
      </c>
      <c r="BB327" s="29">
        <v>55463.83</v>
      </c>
      <c r="BC327" s="29">
        <v>8838.75</v>
      </c>
      <c r="BD327" s="29">
        <v>48053.85</v>
      </c>
      <c r="BE327" s="29">
        <v>58909.1</v>
      </c>
      <c r="BF327" s="28"/>
      <c r="BG327" s="29">
        <v>41737.26</v>
      </c>
      <c r="BH327" s="29">
        <v>8750.1299999999992</v>
      </c>
      <c r="BI327" s="29">
        <v>24444.95</v>
      </c>
      <c r="BJ327" s="29">
        <v>49729.81</v>
      </c>
      <c r="BK327" s="29">
        <v>14197.89</v>
      </c>
      <c r="BL327" s="29">
        <v>38733.07</v>
      </c>
      <c r="BM327" s="29">
        <v>28761.08</v>
      </c>
      <c r="BN327" s="29">
        <v>8979.99</v>
      </c>
      <c r="BO327" s="29">
        <v>44111.61</v>
      </c>
      <c r="BP327" s="29">
        <v>18599.7</v>
      </c>
      <c r="BQ327" s="29">
        <v>9345.0499999999993</v>
      </c>
      <c r="BR327" s="29">
        <v>27381.4</v>
      </c>
      <c r="BS327" s="29">
        <v>2987.41</v>
      </c>
      <c r="BT327" s="29">
        <v>2722.59</v>
      </c>
      <c r="BU327" s="29">
        <v>22982.86</v>
      </c>
      <c r="BV327" s="29">
        <v>1968.04</v>
      </c>
      <c r="BW327" s="29">
        <v>4739.24</v>
      </c>
      <c r="BX327" s="29">
        <v>15753.24</v>
      </c>
      <c r="BY327" s="28"/>
      <c r="BZ327" s="28"/>
      <c r="CA327" s="28"/>
      <c r="CB327" s="28"/>
      <c r="CC327" s="29">
        <v>11009.14</v>
      </c>
      <c r="CD327" s="29">
        <v>6665.74</v>
      </c>
      <c r="CE327" s="29">
        <v>1869.63</v>
      </c>
      <c r="CF327" s="29">
        <v>1034.3699999999999</v>
      </c>
      <c r="CG327" s="29">
        <v>3986.15</v>
      </c>
    </row>
    <row r="328" spans="1:85" x14ac:dyDescent="0.3">
      <c r="A328" s="24" t="s">
        <v>400</v>
      </c>
      <c r="B328" s="29">
        <v>1323758.8400000001</v>
      </c>
      <c r="C328" s="41"/>
      <c r="D328" s="29">
        <v>36911.56</v>
      </c>
      <c r="E328" s="29">
        <v>109885.71</v>
      </c>
      <c r="F328" s="29">
        <v>192220.9</v>
      </c>
      <c r="G328" s="29">
        <v>94901.21</v>
      </c>
      <c r="H328" s="29">
        <v>112220.64</v>
      </c>
      <c r="I328" s="29">
        <v>51587.58</v>
      </c>
      <c r="J328" s="29">
        <v>145746.12</v>
      </c>
      <c r="K328" s="29">
        <v>174669.6</v>
      </c>
      <c r="L328" s="29">
        <v>41663.269999999997</v>
      </c>
      <c r="M328" s="29">
        <v>97060.2</v>
      </c>
      <c r="N328" s="29">
        <v>77890.87</v>
      </c>
      <c r="O328" s="29">
        <v>43832.38</v>
      </c>
      <c r="P328" s="29">
        <v>61498.81</v>
      </c>
      <c r="Q328" s="29">
        <v>45309.67</v>
      </c>
      <c r="R328" s="28"/>
      <c r="S328" s="28"/>
      <c r="T328" s="28"/>
      <c r="U328" s="29">
        <v>17695.3</v>
      </c>
      <c r="V328" s="29">
        <v>6844.17</v>
      </c>
      <c r="W328" s="28"/>
      <c r="X328" s="29">
        <v>35287.79</v>
      </c>
      <c r="Y328" s="29">
        <v>684.69</v>
      </c>
      <c r="Z328" s="29">
        <v>939.08</v>
      </c>
      <c r="AA328" s="29">
        <v>109885.71</v>
      </c>
      <c r="AB328" s="29">
        <v>28250.639999999999</v>
      </c>
      <c r="AC328" s="29">
        <v>2745.16</v>
      </c>
      <c r="AD328" s="29">
        <v>2229.0100000000002</v>
      </c>
      <c r="AE328" s="29">
        <v>5068.92</v>
      </c>
      <c r="AF328" s="29">
        <v>6299.36</v>
      </c>
      <c r="AG328" s="29">
        <v>4062.96</v>
      </c>
      <c r="AH328" s="29">
        <v>20867.71</v>
      </c>
      <c r="AI328" s="29">
        <v>10590.31</v>
      </c>
      <c r="AJ328" s="29">
        <v>8086.69</v>
      </c>
      <c r="AK328" s="29">
        <v>7336.44</v>
      </c>
      <c r="AL328" s="29">
        <v>11051.85</v>
      </c>
      <c r="AM328" s="29">
        <v>12977.27</v>
      </c>
      <c r="AN328" s="29">
        <v>11034.97</v>
      </c>
      <c r="AO328" s="29">
        <v>3802.59</v>
      </c>
      <c r="AP328" s="29">
        <v>10590.2</v>
      </c>
      <c r="AQ328" s="29">
        <v>25075.05</v>
      </c>
      <c r="AR328" s="29">
        <v>12910.35</v>
      </c>
      <c r="AS328" s="29">
        <v>4083.07</v>
      </c>
      <c r="AT328" s="29">
        <v>5158.34</v>
      </c>
      <c r="AU328" s="29">
        <v>94901.21</v>
      </c>
      <c r="AV328" s="29">
        <v>58535.86</v>
      </c>
      <c r="AW328" s="29">
        <v>53684.79</v>
      </c>
      <c r="AX328" s="29">
        <v>51587.58</v>
      </c>
      <c r="AY328" s="29">
        <v>12168.96</v>
      </c>
      <c r="AZ328" s="29">
        <v>35925.410000000003</v>
      </c>
      <c r="BA328" s="29">
        <v>97651.75</v>
      </c>
      <c r="BB328" s="29">
        <v>55124.63</v>
      </c>
      <c r="BC328" s="29">
        <v>9310.7900000000009</v>
      </c>
      <c r="BD328" s="29">
        <v>47814.44</v>
      </c>
      <c r="BE328" s="29">
        <v>58811.97</v>
      </c>
      <c r="BF328" s="28"/>
      <c r="BG328" s="29">
        <v>41663.269999999997</v>
      </c>
      <c r="BH328" s="29">
        <v>8712.6299999999992</v>
      </c>
      <c r="BI328" s="29">
        <v>24327.88</v>
      </c>
      <c r="BJ328" s="29">
        <v>49732.5</v>
      </c>
      <c r="BK328" s="29">
        <v>14287.19</v>
      </c>
      <c r="BL328" s="29">
        <v>40354.5</v>
      </c>
      <c r="BM328" s="29">
        <v>28525.05</v>
      </c>
      <c r="BN328" s="29">
        <v>9011.32</v>
      </c>
      <c r="BO328" s="29">
        <v>43832.38</v>
      </c>
      <c r="BP328" s="29">
        <v>18818.18</v>
      </c>
      <c r="BQ328" s="29">
        <v>9581.42</v>
      </c>
      <c r="BR328" s="29">
        <v>27372.2</v>
      </c>
      <c r="BS328" s="29">
        <v>2999.1</v>
      </c>
      <c r="BT328" s="29">
        <v>2727.92</v>
      </c>
      <c r="BU328" s="29">
        <v>22830.080000000002</v>
      </c>
      <c r="BV328" s="29">
        <v>1977.62</v>
      </c>
      <c r="BW328" s="29">
        <v>4740.6400000000003</v>
      </c>
      <c r="BX328" s="29">
        <v>15761.33</v>
      </c>
      <c r="BY328" s="28"/>
      <c r="BZ328" s="28"/>
      <c r="CA328" s="28"/>
      <c r="CB328" s="28"/>
      <c r="CC328" s="29">
        <v>10952.09</v>
      </c>
      <c r="CD328" s="29">
        <v>6743.21</v>
      </c>
      <c r="CE328" s="29">
        <v>1879.25</v>
      </c>
      <c r="CF328" s="29">
        <v>1028.0899999999999</v>
      </c>
      <c r="CG328" s="29">
        <v>3936.83</v>
      </c>
    </row>
    <row r="329" spans="1:85" x14ac:dyDescent="0.3">
      <c r="A329" s="24" t="s">
        <v>401</v>
      </c>
      <c r="B329" s="29">
        <v>1323215.52</v>
      </c>
      <c r="C329" s="41"/>
      <c r="D329" s="29">
        <v>37007.300000000003</v>
      </c>
      <c r="E329" s="29">
        <v>110151.73</v>
      </c>
      <c r="F329" s="29">
        <v>191488.01</v>
      </c>
      <c r="G329" s="29">
        <v>95936.34</v>
      </c>
      <c r="H329" s="29">
        <v>112491.27</v>
      </c>
      <c r="I329" s="29">
        <v>51754.83</v>
      </c>
      <c r="J329" s="29">
        <v>145648.07</v>
      </c>
      <c r="K329" s="29">
        <v>173675.01</v>
      </c>
      <c r="L329" s="29">
        <v>41472.93</v>
      </c>
      <c r="M329" s="29">
        <v>97494.8</v>
      </c>
      <c r="N329" s="29">
        <v>77627.27</v>
      </c>
      <c r="O329" s="29">
        <v>43627.74</v>
      </c>
      <c r="P329" s="29">
        <v>61475.48</v>
      </c>
      <c r="Q329" s="29">
        <v>44753.45</v>
      </c>
      <c r="R329" s="28"/>
      <c r="S329" s="28"/>
      <c r="T329" s="28"/>
      <c r="U329" s="29">
        <v>17771.5</v>
      </c>
      <c r="V329" s="29">
        <v>6956.07</v>
      </c>
      <c r="W329" s="28"/>
      <c r="X329" s="29">
        <v>35380.21</v>
      </c>
      <c r="Y329" s="29">
        <v>676.61</v>
      </c>
      <c r="Z329" s="29">
        <v>950.49</v>
      </c>
      <c r="AA329" s="29">
        <v>110151.73</v>
      </c>
      <c r="AB329" s="29">
        <v>28223.84</v>
      </c>
      <c r="AC329" s="29">
        <v>2709.24</v>
      </c>
      <c r="AD329" s="29">
        <v>2196.91</v>
      </c>
      <c r="AE329" s="29">
        <v>5034.21</v>
      </c>
      <c r="AF329" s="29">
        <v>6267.14</v>
      </c>
      <c r="AG329" s="29">
        <v>4064.2</v>
      </c>
      <c r="AH329" s="29">
        <v>20659.689999999999</v>
      </c>
      <c r="AI329" s="29">
        <v>10553.29</v>
      </c>
      <c r="AJ329" s="29">
        <v>8022.9</v>
      </c>
      <c r="AK329" s="29">
        <v>7264.05</v>
      </c>
      <c r="AL329" s="29">
        <v>10906.62</v>
      </c>
      <c r="AM329" s="29">
        <v>12999.54</v>
      </c>
      <c r="AN329" s="29">
        <v>10954.02</v>
      </c>
      <c r="AO329" s="29">
        <v>3769.99</v>
      </c>
      <c r="AP329" s="29">
        <v>10574.08</v>
      </c>
      <c r="AQ329" s="29">
        <v>25248.09</v>
      </c>
      <c r="AR329" s="29">
        <v>12888.09</v>
      </c>
      <c r="AS329" s="29">
        <v>4069.79</v>
      </c>
      <c r="AT329" s="29">
        <v>5082.32</v>
      </c>
      <c r="AU329" s="29">
        <v>95936.34</v>
      </c>
      <c r="AV329" s="29">
        <v>58830.95</v>
      </c>
      <c r="AW329" s="29">
        <v>53660.32</v>
      </c>
      <c r="AX329" s="29">
        <v>51754.83</v>
      </c>
      <c r="AY329" s="29">
        <v>12085.75</v>
      </c>
      <c r="AZ329" s="29">
        <v>35794.31</v>
      </c>
      <c r="BA329" s="29">
        <v>97768</v>
      </c>
      <c r="BB329" s="29">
        <v>54779.4</v>
      </c>
      <c r="BC329" s="29">
        <v>9372.58</v>
      </c>
      <c r="BD329" s="29">
        <v>47272.3</v>
      </c>
      <c r="BE329" s="29">
        <v>58697.04</v>
      </c>
      <c r="BF329" s="28"/>
      <c r="BG329" s="29">
        <v>41472.93</v>
      </c>
      <c r="BH329" s="29">
        <v>8683.85</v>
      </c>
      <c r="BI329" s="29">
        <v>24319.48</v>
      </c>
      <c r="BJ329" s="29">
        <v>50107.12</v>
      </c>
      <c r="BK329" s="29">
        <v>14384.36</v>
      </c>
      <c r="BL329" s="29">
        <v>40529.81</v>
      </c>
      <c r="BM329" s="29">
        <v>28128.880000000001</v>
      </c>
      <c r="BN329" s="29">
        <v>8968.58</v>
      </c>
      <c r="BO329" s="29">
        <v>43627.74</v>
      </c>
      <c r="BP329" s="29">
        <v>18896.689999999999</v>
      </c>
      <c r="BQ329" s="29">
        <v>9620.07</v>
      </c>
      <c r="BR329" s="29">
        <v>27270.63</v>
      </c>
      <c r="BS329" s="29">
        <v>2981.5</v>
      </c>
      <c r="BT329" s="29">
        <v>2706.59</v>
      </c>
      <c r="BU329" s="29">
        <v>22386.44</v>
      </c>
      <c r="BV329" s="29">
        <v>1980.18</v>
      </c>
      <c r="BW329" s="29">
        <v>4717.71</v>
      </c>
      <c r="BX329" s="29">
        <v>15669.11</v>
      </c>
      <c r="BY329" s="28"/>
      <c r="BZ329" s="28"/>
      <c r="CA329" s="28"/>
      <c r="CB329" s="28"/>
      <c r="CC329" s="29">
        <v>10921.59</v>
      </c>
      <c r="CD329" s="29">
        <v>6849.91</v>
      </c>
      <c r="CE329" s="29">
        <v>1859.85</v>
      </c>
      <c r="CF329" s="29">
        <v>1055.05</v>
      </c>
      <c r="CG329" s="29">
        <v>4041.16</v>
      </c>
    </row>
    <row r="330" spans="1:85" x14ac:dyDescent="0.3">
      <c r="A330" s="24" t="s">
        <v>402</v>
      </c>
      <c r="B330" s="29">
        <v>1323668.77</v>
      </c>
      <c r="C330" s="41"/>
      <c r="D330" s="29">
        <v>37185.51</v>
      </c>
      <c r="E330" s="29">
        <v>110733.67</v>
      </c>
      <c r="F330" s="29">
        <v>190669.96</v>
      </c>
      <c r="G330" s="29">
        <v>96885.7</v>
      </c>
      <c r="H330" s="29">
        <v>112556.9</v>
      </c>
      <c r="I330" s="29">
        <v>51998.98</v>
      </c>
      <c r="J330" s="29">
        <v>145650.07999999999</v>
      </c>
      <c r="K330" s="29">
        <v>173368.5</v>
      </c>
      <c r="L330" s="29">
        <v>41312.92</v>
      </c>
      <c r="M330" s="29">
        <v>97836.61</v>
      </c>
      <c r="N330" s="29">
        <v>77240.02</v>
      </c>
      <c r="O330" s="29">
        <v>43313.8</v>
      </c>
      <c r="P330" s="29">
        <v>61376.34</v>
      </c>
      <c r="Q330" s="29">
        <v>44730.47</v>
      </c>
      <c r="R330" s="28"/>
      <c r="S330" s="28"/>
      <c r="T330" s="28"/>
      <c r="U330" s="29">
        <v>17823.95</v>
      </c>
      <c r="V330" s="29">
        <v>7014.5</v>
      </c>
      <c r="W330" s="28"/>
      <c r="X330" s="29">
        <v>35550.43</v>
      </c>
      <c r="Y330" s="29">
        <v>675.13</v>
      </c>
      <c r="Z330" s="29">
        <v>959.95</v>
      </c>
      <c r="AA330" s="29">
        <v>110733.67</v>
      </c>
      <c r="AB330" s="29">
        <v>28265.77</v>
      </c>
      <c r="AC330" s="29">
        <v>2688.27</v>
      </c>
      <c r="AD330" s="29">
        <v>2174.5100000000002</v>
      </c>
      <c r="AE330" s="29">
        <v>5002.6400000000003</v>
      </c>
      <c r="AF330" s="29">
        <v>6231.71</v>
      </c>
      <c r="AG330" s="29">
        <v>4046.1</v>
      </c>
      <c r="AH330" s="29">
        <v>20472.28</v>
      </c>
      <c r="AI330" s="29">
        <v>10527.57</v>
      </c>
      <c r="AJ330" s="29">
        <v>7943.49</v>
      </c>
      <c r="AK330" s="29">
        <v>7206.42</v>
      </c>
      <c r="AL330" s="29">
        <v>10742.37</v>
      </c>
      <c r="AM330" s="29">
        <v>13014.59</v>
      </c>
      <c r="AN330" s="29">
        <v>10892.17</v>
      </c>
      <c r="AO330" s="29">
        <v>3739.53</v>
      </c>
      <c r="AP330" s="29">
        <v>10514.78</v>
      </c>
      <c r="AQ330" s="29">
        <v>25266.02</v>
      </c>
      <c r="AR330" s="29">
        <v>12897.33</v>
      </c>
      <c r="AS330" s="29">
        <v>4037.78</v>
      </c>
      <c r="AT330" s="29">
        <v>5006.6400000000003</v>
      </c>
      <c r="AU330" s="29">
        <v>96885.7</v>
      </c>
      <c r="AV330" s="29">
        <v>58971.23</v>
      </c>
      <c r="AW330" s="29">
        <v>53585.67</v>
      </c>
      <c r="AX330" s="29">
        <v>51998.98</v>
      </c>
      <c r="AY330" s="29">
        <v>12061.02</v>
      </c>
      <c r="AZ330" s="29">
        <v>35770.449999999997</v>
      </c>
      <c r="BA330" s="29">
        <v>97818.62</v>
      </c>
      <c r="BB330" s="29">
        <v>54534.45</v>
      </c>
      <c r="BC330" s="29">
        <v>9409.01</v>
      </c>
      <c r="BD330" s="29">
        <v>47322.75</v>
      </c>
      <c r="BE330" s="29">
        <v>58620.45</v>
      </c>
      <c r="BF330" s="28"/>
      <c r="BG330" s="29">
        <v>41312.92</v>
      </c>
      <c r="BH330" s="29">
        <v>8632.0300000000007</v>
      </c>
      <c r="BI330" s="29">
        <v>24348.58</v>
      </c>
      <c r="BJ330" s="29">
        <v>50288.959999999999</v>
      </c>
      <c r="BK330" s="29">
        <v>14567.04</v>
      </c>
      <c r="BL330" s="29">
        <v>40522.76</v>
      </c>
      <c r="BM330" s="29">
        <v>27726.84</v>
      </c>
      <c r="BN330" s="29">
        <v>8990.43</v>
      </c>
      <c r="BO330" s="29">
        <v>43313.8</v>
      </c>
      <c r="BP330" s="29">
        <v>18961.22</v>
      </c>
      <c r="BQ330" s="29">
        <v>9645.57</v>
      </c>
      <c r="BR330" s="29">
        <v>27104.46</v>
      </c>
      <c r="BS330" s="29">
        <v>2956.82</v>
      </c>
      <c r="BT330" s="29">
        <v>2708.26</v>
      </c>
      <c r="BU330" s="29">
        <v>22144.92</v>
      </c>
      <c r="BV330" s="29">
        <v>1985.28</v>
      </c>
      <c r="BW330" s="29">
        <v>4658.21</v>
      </c>
      <c r="BX330" s="29">
        <v>15942.05</v>
      </c>
      <c r="BY330" s="28"/>
      <c r="BZ330" s="28"/>
      <c r="CA330" s="28"/>
      <c r="CB330" s="28"/>
      <c r="CC330" s="29">
        <v>10928.42</v>
      </c>
      <c r="CD330" s="29">
        <v>6895.53</v>
      </c>
      <c r="CE330" s="29">
        <v>1860.19</v>
      </c>
      <c r="CF330" s="29">
        <v>1089.3</v>
      </c>
      <c r="CG330" s="29">
        <v>4065.01</v>
      </c>
    </row>
    <row r="331" spans="1:85" x14ac:dyDescent="0.3">
      <c r="A331" s="24" t="s">
        <v>403</v>
      </c>
      <c r="B331" s="29">
        <v>1325278.27</v>
      </c>
      <c r="C331" s="41"/>
      <c r="D331" s="29">
        <v>37338.550000000003</v>
      </c>
      <c r="E331" s="29">
        <v>111410.44</v>
      </c>
      <c r="F331" s="29">
        <v>190151.45</v>
      </c>
      <c r="G331" s="29">
        <v>97763.74</v>
      </c>
      <c r="H331" s="29">
        <v>112847.72</v>
      </c>
      <c r="I331" s="29">
        <v>52212.51</v>
      </c>
      <c r="J331" s="29">
        <v>145710.60999999999</v>
      </c>
      <c r="K331" s="29">
        <v>173023.46</v>
      </c>
      <c r="L331" s="29">
        <v>41248.93</v>
      </c>
      <c r="M331" s="29">
        <v>97987.4</v>
      </c>
      <c r="N331" s="29">
        <v>77236.84</v>
      </c>
      <c r="O331" s="29">
        <v>43241.86</v>
      </c>
      <c r="P331" s="29">
        <v>61451.83</v>
      </c>
      <c r="Q331" s="29">
        <v>44508.44</v>
      </c>
      <c r="R331" s="28"/>
      <c r="S331" s="28"/>
      <c r="T331" s="28"/>
      <c r="U331" s="29">
        <v>17857.77</v>
      </c>
      <c r="V331" s="29">
        <v>7180.95</v>
      </c>
      <c r="W331" s="28"/>
      <c r="X331" s="29">
        <v>35693.879999999997</v>
      </c>
      <c r="Y331" s="29">
        <v>673.93</v>
      </c>
      <c r="Z331" s="29">
        <v>970.74</v>
      </c>
      <c r="AA331" s="29">
        <v>111410.44</v>
      </c>
      <c r="AB331" s="29">
        <v>28294.23</v>
      </c>
      <c r="AC331" s="29">
        <v>2659.52</v>
      </c>
      <c r="AD331" s="29">
        <v>2186.6799999999998</v>
      </c>
      <c r="AE331" s="29">
        <v>4961.6000000000004</v>
      </c>
      <c r="AF331" s="29">
        <v>6193.7</v>
      </c>
      <c r="AG331" s="29">
        <v>4039.86</v>
      </c>
      <c r="AH331" s="29">
        <v>20302.61</v>
      </c>
      <c r="AI331" s="29">
        <v>10497.12</v>
      </c>
      <c r="AJ331" s="29">
        <v>7862.55</v>
      </c>
      <c r="AK331" s="29">
        <v>7187.45</v>
      </c>
      <c r="AL331" s="29">
        <v>10589.28</v>
      </c>
      <c r="AM331" s="29">
        <v>13014.61</v>
      </c>
      <c r="AN331" s="29">
        <v>10839.57</v>
      </c>
      <c r="AO331" s="29">
        <v>3707.44</v>
      </c>
      <c r="AP331" s="29">
        <v>10502.82</v>
      </c>
      <c r="AQ331" s="29">
        <v>25423.24</v>
      </c>
      <c r="AR331" s="29">
        <v>12884.88</v>
      </c>
      <c r="AS331" s="29">
        <v>4030.09</v>
      </c>
      <c r="AT331" s="29">
        <v>4974.1899999999996</v>
      </c>
      <c r="AU331" s="29">
        <v>97763.74</v>
      </c>
      <c r="AV331" s="29">
        <v>59199.78</v>
      </c>
      <c r="AW331" s="29">
        <v>53647.94</v>
      </c>
      <c r="AX331" s="29">
        <v>52212.51</v>
      </c>
      <c r="AY331" s="29">
        <v>12037.98</v>
      </c>
      <c r="AZ331" s="29">
        <v>35666.85</v>
      </c>
      <c r="BA331" s="29">
        <v>98005.78</v>
      </c>
      <c r="BB331" s="29">
        <v>54289.77</v>
      </c>
      <c r="BC331" s="29">
        <v>9451.66</v>
      </c>
      <c r="BD331" s="29">
        <v>47273.35</v>
      </c>
      <c r="BE331" s="29">
        <v>58564.29</v>
      </c>
      <c r="BF331" s="28"/>
      <c r="BG331" s="29">
        <v>41248.93</v>
      </c>
      <c r="BH331" s="29">
        <v>8610.7199999999993</v>
      </c>
      <c r="BI331" s="29">
        <v>24341.95</v>
      </c>
      <c r="BJ331" s="29">
        <v>50311.72</v>
      </c>
      <c r="BK331" s="29">
        <v>14723.01</v>
      </c>
      <c r="BL331" s="29">
        <v>40917.26</v>
      </c>
      <c r="BM331" s="29">
        <v>27299.72</v>
      </c>
      <c r="BN331" s="29">
        <v>9019.86</v>
      </c>
      <c r="BO331" s="29">
        <v>43241.86</v>
      </c>
      <c r="BP331" s="29">
        <v>19002.939999999999</v>
      </c>
      <c r="BQ331" s="29">
        <v>9914.77</v>
      </c>
      <c r="BR331" s="29">
        <v>26877.439999999999</v>
      </c>
      <c r="BS331" s="29">
        <v>2940.96</v>
      </c>
      <c r="BT331" s="29">
        <v>2715.71</v>
      </c>
      <c r="BU331" s="29">
        <v>22048.11</v>
      </c>
      <c r="BV331" s="29">
        <v>1997.73</v>
      </c>
      <c r="BW331" s="29">
        <v>4598.84</v>
      </c>
      <c r="BX331" s="29">
        <v>15863.76</v>
      </c>
      <c r="BY331" s="28"/>
      <c r="BZ331" s="28"/>
      <c r="CA331" s="28"/>
      <c r="CB331" s="28"/>
      <c r="CC331" s="29">
        <v>10888.36</v>
      </c>
      <c r="CD331" s="29">
        <v>6969.4</v>
      </c>
      <c r="CE331" s="29">
        <v>1871.93</v>
      </c>
      <c r="CF331" s="29">
        <v>1136.82</v>
      </c>
      <c r="CG331" s="29">
        <v>4172.2</v>
      </c>
    </row>
    <row r="332" spans="1:85" x14ac:dyDescent="0.3">
      <c r="A332" s="24" t="s">
        <v>404</v>
      </c>
      <c r="B332" s="29">
        <v>1329204.55</v>
      </c>
      <c r="C332" s="41"/>
      <c r="D332" s="29">
        <v>37450.99</v>
      </c>
      <c r="E332" s="29">
        <v>111993.49</v>
      </c>
      <c r="F332" s="29">
        <v>190042.99</v>
      </c>
      <c r="G332" s="29">
        <v>98911.12</v>
      </c>
      <c r="H332" s="29">
        <v>113140.25</v>
      </c>
      <c r="I332" s="29">
        <v>52315.31</v>
      </c>
      <c r="J332" s="29">
        <v>146387.66</v>
      </c>
      <c r="K332" s="29">
        <v>173206.43</v>
      </c>
      <c r="L332" s="29">
        <v>41291.1</v>
      </c>
      <c r="M332" s="29">
        <v>98265.55</v>
      </c>
      <c r="N332" s="29">
        <v>77501.710000000006</v>
      </c>
      <c r="O332" s="29">
        <v>43142.69</v>
      </c>
      <c r="P332" s="29">
        <v>61696.75</v>
      </c>
      <c r="Q332" s="29">
        <v>44470.65</v>
      </c>
      <c r="R332" s="28"/>
      <c r="S332" s="28"/>
      <c r="T332" s="28"/>
      <c r="U332" s="29">
        <v>17856.93</v>
      </c>
      <c r="V332" s="29">
        <v>7295.42</v>
      </c>
      <c r="W332" s="28"/>
      <c r="X332" s="29">
        <v>35795.769999999997</v>
      </c>
      <c r="Y332" s="29">
        <v>671.76</v>
      </c>
      <c r="Z332" s="29">
        <v>983.46</v>
      </c>
      <c r="AA332" s="29">
        <v>111993.49</v>
      </c>
      <c r="AB332" s="29">
        <v>28461.03</v>
      </c>
      <c r="AC332" s="29">
        <v>2640.83</v>
      </c>
      <c r="AD332" s="29">
        <v>2191.44</v>
      </c>
      <c r="AE332" s="29">
        <v>4942.72</v>
      </c>
      <c r="AF332" s="29">
        <v>6170.06</v>
      </c>
      <c r="AG332" s="29">
        <v>4029.66</v>
      </c>
      <c r="AH332" s="29">
        <v>20170.14</v>
      </c>
      <c r="AI332" s="29">
        <v>10478.549999999999</v>
      </c>
      <c r="AJ332" s="29">
        <v>7842.8</v>
      </c>
      <c r="AK332" s="29">
        <v>7159.18</v>
      </c>
      <c r="AL332" s="29">
        <v>10444.39</v>
      </c>
      <c r="AM332" s="29">
        <v>13052.1</v>
      </c>
      <c r="AN332" s="29">
        <v>10776.28</v>
      </c>
      <c r="AO332" s="29">
        <v>3680.46</v>
      </c>
      <c r="AP332" s="29">
        <v>10480.89</v>
      </c>
      <c r="AQ332" s="29">
        <v>25599.4</v>
      </c>
      <c r="AR332" s="29">
        <v>12985.13</v>
      </c>
      <c r="AS332" s="29">
        <v>4026.78</v>
      </c>
      <c r="AT332" s="29">
        <v>4911.1499999999996</v>
      </c>
      <c r="AU332" s="29">
        <v>98911.12</v>
      </c>
      <c r="AV332" s="29">
        <v>59389.06</v>
      </c>
      <c r="AW332" s="29">
        <v>53751.19</v>
      </c>
      <c r="AX332" s="29">
        <v>52315.31</v>
      </c>
      <c r="AY332" s="29">
        <v>12082.47</v>
      </c>
      <c r="AZ332" s="29">
        <v>35800.83</v>
      </c>
      <c r="BA332" s="29">
        <v>98504.36</v>
      </c>
      <c r="BB332" s="29">
        <v>54187.96</v>
      </c>
      <c r="BC332" s="29">
        <v>9954.24</v>
      </c>
      <c r="BD332" s="29">
        <v>47024.53</v>
      </c>
      <c r="BE332" s="29">
        <v>58533.62</v>
      </c>
      <c r="BF332" s="28"/>
      <c r="BG332" s="29">
        <v>41291.1</v>
      </c>
      <c r="BH332" s="29">
        <v>8595.85</v>
      </c>
      <c r="BI332" s="29">
        <v>24368.39</v>
      </c>
      <c r="BJ332" s="29">
        <v>50372.02</v>
      </c>
      <c r="BK332" s="29">
        <v>14929.29</v>
      </c>
      <c r="BL332" s="29">
        <v>41494.15</v>
      </c>
      <c r="BM332" s="29">
        <v>26939.919999999998</v>
      </c>
      <c r="BN332" s="29">
        <v>9067.6299999999992</v>
      </c>
      <c r="BO332" s="29">
        <v>43142.69</v>
      </c>
      <c r="BP332" s="29">
        <v>19252.02</v>
      </c>
      <c r="BQ332" s="29">
        <v>10085.69</v>
      </c>
      <c r="BR332" s="29">
        <v>26580.09</v>
      </c>
      <c r="BS332" s="29">
        <v>2963.57</v>
      </c>
      <c r="BT332" s="29">
        <v>2815.38</v>
      </c>
      <c r="BU332" s="29">
        <v>22082.95</v>
      </c>
      <c r="BV332" s="29">
        <v>1997.08</v>
      </c>
      <c r="BW332" s="29">
        <v>4577.88</v>
      </c>
      <c r="BX332" s="29">
        <v>15812.73</v>
      </c>
      <c r="BY332" s="28"/>
      <c r="BZ332" s="28"/>
      <c r="CA332" s="28"/>
      <c r="CB332" s="28"/>
      <c r="CC332" s="29">
        <v>10852.25</v>
      </c>
      <c r="CD332" s="29">
        <v>7004.68</v>
      </c>
      <c r="CE332" s="29">
        <v>1859.89</v>
      </c>
      <c r="CF332" s="29">
        <v>1189.53</v>
      </c>
      <c r="CG332" s="29">
        <v>4246</v>
      </c>
    </row>
    <row r="333" spans="1:85" x14ac:dyDescent="0.3">
      <c r="A333" s="24" t="s">
        <v>405</v>
      </c>
      <c r="B333" s="29">
        <v>1330386.6499999999</v>
      </c>
      <c r="C333" s="41"/>
      <c r="D333" s="29">
        <v>37524.370000000003</v>
      </c>
      <c r="E333" s="29">
        <v>112416.51</v>
      </c>
      <c r="F333" s="29">
        <v>189336.8</v>
      </c>
      <c r="G333" s="29">
        <v>99464.55</v>
      </c>
      <c r="H333" s="29">
        <v>113321.88</v>
      </c>
      <c r="I333" s="29">
        <v>52520.639999999999</v>
      </c>
      <c r="J333" s="29">
        <v>146947.67000000001</v>
      </c>
      <c r="K333" s="29">
        <v>173230.01</v>
      </c>
      <c r="L333" s="29">
        <v>41339.15</v>
      </c>
      <c r="M333" s="29">
        <v>98449.43</v>
      </c>
      <c r="N333" s="29">
        <v>77301.86</v>
      </c>
      <c r="O333" s="29">
        <v>43156.9</v>
      </c>
      <c r="P333" s="29">
        <v>61683.839999999997</v>
      </c>
      <c r="Q333" s="29">
        <v>44193.23</v>
      </c>
      <c r="R333" s="28"/>
      <c r="S333" s="28"/>
      <c r="T333" s="28"/>
      <c r="U333" s="29">
        <v>17897.91</v>
      </c>
      <c r="V333" s="29">
        <v>7276.59</v>
      </c>
      <c r="W333" s="28"/>
      <c r="X333" s="29">
        <v>35858.83</v>
      </c>
      <c r="Y333" s="29">
        <v>669.9</v>
      </c>
      <c r="Z333" s="29">
        <v>995.64</v>
      </c>
      <c r="AA333" s="29">
        <v>112416.51</v>
      </c>
      <c r="AB333" s="29">
        <v>28339.35</v>
      </c>
      <c r="AC333" s="29">
        <v>2623.66</v>
      </c>
      <c r="AD333" s="29">
        <v>2174.3000000000002</v>
      </c>
      <c r="AE333" s="29">
        <v>4924.09</v>
      </c>
      <c r="AF333" s="29">
        <v>6125.9</v>
      </c>
      <c r="AG333" s="29">
        <v>4034.57</v>
      </c>
      <c r="AH333" s="29">
        <v>20005.439999999999</v>
      </c>
      <c r="AI333" s="29">
        <v>10431.58</v>
      </c>
      <c r="AJ333" s="29">
        <v>7798.31</v>
      </c>
      <c r="AK333" s="29">
        <v>7088.42</v>
      </c>
      <c r="AL333" s="29">
        <v>10300.450000000001</v>
      </c>
      <c r="AM333" s="29">
        <v>13025.02</v>
      </c>
      <c r="AN333" s="29">
        <v>10754.72</v>
      </c>
      <c r="AO333" s="29">
        <v>3659.39</v>
      </c>
      <c r="AP333" s="29">
        <v>10451.33</v>
      </c>
      <c r="AQ333" s="29">
        <v>25806.94</v>
      </c>
      <c r="AR333" s="29">
        <v>12954.2</v>
      </c>
      <c r="AS333" s="29">
        <v>4008.6</v>
      </c>
      <c r="AT333" s="29">
        <v>4830.54</v>
      </c>
      <c r="AU333" s="29">
        <v>99464.55</v>
      </c>
      <c r="AV333" s="29">
        <v>59577.03</v>
      </c>
      <c r="AW333" s="29">
        <v>53744.85</v>
      </c>
      <c r="AX333" s="29">
        <v>52520.639999999999</v>
      </c>
      <c r="AY333" s="29">
        <v>12060.37</v>
      </c>
      <c r="AZ333" s="29">
        <v>35811.5</v>
      </c>
      <c r="BA333" s="29">
        <v>99075.8</v>
      </c>
      <c r="BB333" s="29">
        <v>53968.3</v>
      </c>
      <c r="BC333" s="29">
        <v>10209.950000000001</v>
      </c>
      <c r="BD333" s="29">
        <v>46954.15</v>
      </c>
      <c r="BE333" s="29">
        <v>58519.47</v>
      </c>
      <c r="BF333" s="28"/>
      <c r="BG333" s="29">
        <v>41339.15</v>
      </c>
      <c r="BH333" s="29">
        <v>8592.92</v>
      </c>
      <c r="BI333" s="29">
        <v>24417</v>
      </c>
      <c r="BJ333" s="29">
        <v>50644.99</v>
      </c>
      <c r="BK333" s="29">
        <v>14794.52</v>
      </c>
      <c r="BL333" s="29">
        <v>41696.49</v>
      </c>
      <c r="BM333" s="29">
        <v>26539.58</v>
      </c>
      <c r="BN333" s="29">
        <v>9065.7900000000009</v>
      </c>
      <c r="BO333" s="29">
        <v>43156.9</v>
      </c>
      <c r="BP333" s="29">
        <v>19328.96</v>
      </c>
      <c r="BQ333" s="29">
        <v>10275.959999999999</v>
      </c>
      <c r="BR333" s="29">
        <v>26240.77</v>
      </c>
      <c r="BS333" s="29">
        <v>2988.81</v>
      </c>
      <c r="BT333" s="29">
        <v>2849.33</v>
      </c>
      <c r="BU333" s="29">
        <v>21908.94</v>
      </c>
      <c r="BV333" s="29">
        <v>2001.45</v>
      </c>
      <c r="BW333" s="29">
        <v>4521.03</v>
      </c>
      <c r="BX333" s="29">
        <v>15761.81</v>
      </c>
      <c r="BY333" s="28"/>
      <c r="BZ333" s="28"/>
      <c r="CA333" s="28"/>
      <c r="CB333" s="28"/>
      <c r="CC333" s="29">
        <v>10799.23</v>
      </c>
      <c r="CD333" s="29">
        <v>7098.68</v>
      </c>
      <c r="CE333" s="29">
        <v>1848.53</v>
      </c>
      <c r="CF333" s="29">
        <v>1229.5899999999999</v>
      </c>
      <c r="CG333" s="29">
        <v>4198.47</v>
      </c>
    </row>
    <row r="334" spans="1:85" x14ac:dyDescent="0.3">
      <c r="A334" s="24" t="s">
        <v>406</v>
      </c>
      <c r="B334" s="29">
        <v>1333520.5900000001</v>
      </c>
      <c r="C334" s="41"/>
      <c r="D334" s="29">
        <v>37691.53</v>
      </c>
      <c r="E334" s="29">
        <v>113349.71</v>
      </c>
      <c r="F334" s="29">
        <v>188870.9</v>
      </c>
      <c r="G334" s="29">
        <v>100519.44</v>
      </c>
      <c r="H334" s="29">
        <v>113321.86</v>
      </c>
      <c r="I334" s="29">
        <v>52619.23</v>
      </c>
      <c r="J334" s="29">
        <v>147093.6</v>
      </c>
      <c r="K334" s="29">
        <v>173735.22</v>
      </c>
      <c r="L334" s="29">
        <v>41560.58</v>
      </c>
      <c r="M334" s="29">
        <v>98876.66</v>
      </c>
      <c r="N334" s="29">
        <v>77103.61</v>
      </c>
      <c r="O334" s="29">
        <v>42960.93</v>
      </c>
      <c r="P334" s="29">
        <v>61630.77</v>
      </c>
      <c r="Q334" s="29">
        <v>44634.22</v>
      </c>
      <c r="R334" s="28"/>
      <c r="S334" s="28"/>
      <c r="T334" s="28"/>
      <c r="U334" s="29">
        <v>17925.88</v>
      </c>
      <c r="V334" s="29">
        <v>7252.25</v>
      </c>
      <c r="W334" s="28"/>
      <c r="X334" s="29">
        <v>36002.92</v>
      </c>
      <c r="Y334" s="29">
        <v>672.9</v>
      </c>
      <c r="Z334" s="29">
        <v>1015.7</v>
      </c>
      <c r="AA334" s="29">
        <v>113349.71</v>
      </c>
      <c r="AB334" s="29">
        <v>28347.55</v>
      </c>
      <c r="AC334" s="29">
        <v>2590.48</v>
      </c>
      <c r="AD334" s="29">
        <v>2155.92</v>
      </c>
      <c r="AE334" s="29">
        <v>4920.62</v>
      </c>
      <c r="AF334" s="29">
        <v>6091.95</v>
      </c>
      <c r="AG334" s="29">
        <v>4038.27</v>
      </c>
      <c r="AH334" s="29">
        <v>19890.59</v>
      </c>
      <c r="AI334" s="29">
        <v>10392.379999999999</v>
      </c>
      <c r="AJ334" s="29">
        <v>7757.24</v>
      </c>
      <c r="AK334" s="29">
        <v>7028.31</v>
      </c>
      <c r="AL334" s="29">
        <v>10186.5</v>
      </c>
      <c r="AM334" s="29">
        <v>13021.92</v>
      </c>
      <c r="AN334" s="29">
        <v>10705.41</v>
      </c>
      <c r="AO334" s="29">
        <v>3633.31</v>
      </c>
      <c r="AP334" s="29">
        <v>10408.69</v>
      </c>
      <c r="AQ334" s="29">
        <v>26001.95</v>
      </c>
      <c r="AR334" s="29">
        <v>12932.21</v>
      </c>
      <c r="AS334" s="29">
        <v>4004.49</v>
      </c>
      <c r="AT334" s="29">
        <v>4763.1000000000004</v>
      </c>
      <c r="AU334" s="29">
        <v>100519.44</v>
      </c>
      <c r="AV334" s="29">
        <v>59582.14</v>
      </c>
      <c r="AW334" s="29">
        <v>53739.72</v>
      </c>
      <c r="AX334" s="29">
        <v>52619.23</v>
      </c>
      <c r="AY334" s="29">
        <v>12113.37</v>
      </c>
      <c r="AZ334" s="29">
        <v>35845.21</v>
      </c>
      <c r="BA334" s="29">
        <v>99135.02</v>
      </c>
      <c r="BB334" s="29">
        <v>53860.62</v>
      </c>
      <c r="BC334" s="29">
        <v>10761.74</v>
      </c>
      <c r="BD334" s="29">
        <v>47315.58</v>
      </c>
      <c r="BE334" s="29">
        <v>58236.43</v>
      </c>
      <c r="BF334" s="28"/>
      <c r="BG334" s="29">
        <v>41560.58</v>
      </c>
      <c r="BH334" s="29">
        <v>8654.18</v>
      </c>
      <c r="BI334" s="29">
        <v>24606.81</v>
      </c>
      <c r="BJ334" s="29">
        <v>50786.03</v>
      </c>
      <c r="BK334" s="29">
        <v>14829.65</v>
      </c>
      <c r="BL334" s="29">
        <v>41715.589999999997</v>
      </c>
      <c r="BM334" s="29">
        <v>26195.53</v>
      </c>
      <c r="BN334" s="29">
        <v>9192.49</v>
      </c>
      <c r="BO334" s="29">
        <v>42960.93</v>
      </c>
      <c r="BP334" s="29">
        <v>19431.53</v>
      </c>
      <c r="BQ334" s="29">
        <v>10472.200000000001</v>
      </c>
      <c r="BR334" s="29">
        <v>25831.85</v>
      </c>
      <c r="BS334" s="29">
        <v>3012.64</v>
      </c>
      <c r="BT334" s="29">
        <v>2882.54</v>
      </c>
      <c r="BU334" s="29">
        <v>22393.27</v>
      </c>
      <c r="BV334" s="29">
        <v>1995.26</v>
      </c>
      <c r="BW334" s="29">
        <v>4548.26</v>
      </c>
      <c r="BX334" s="29">
        <v>15697.44</v>
      </c>
      <c r="BY334" s="28"/>
      <c r="BZ334" s="28"/>
      <c r="CA334" s="28"/>
      <c r="CB334" s="28"/>
      <c r="CC334" s="29">
        <v>10711.73</v>
      </c>
      <c r="CD334" s="29">
        <v>7214.15</v>
      </c>
      <c r="CE334" s="29">
        <v>1832.09</v>
      </c>
      <c r="CF334" s="29">
        <v>1237.2</v>
      </c>
      <c r="CG334" s="29">
        <v>4182.96</v>
      </c>
    </row>
    <row r="335" spans="1:85" x14ac:dyDescent="0.3">
      <c r="A335" s="24" t="s">
        <v>407</v>
      </c>
      <c r="B335" s="29">
        <v>1336425.73</v>
      </c>
      <c r="C335" s="41"/>
      <c r="D335" s="29">
        <v>37932.28</v>
      </c>
      <c r="E335" s="29">
        <v>114244.23</v>
      </c>
      <c r="F335" s="29">
        <v>188663.29</v>
      </c>
      <c r="G335" s="29">
        <v>101037.59</v>
      </c>
      <c r="H335" s="29">
        <v>113349.2</v>
      </c>
      <c r="I335" s="29">
        <v>52760.58</v>
      </c>
      <c r="J335" s="29">
        <v>147686.26999999999</v>
      </c>
      <c r="K335" s="29">
        <v>173648.12</v>
      </c>
      <c r="L335" s="29">
        <v>41856.120000000003</v>
      </c>
      <c r="M335" s="29">
        <v>99043.33</v>
      </c>
      <c r="N335" s="29">
        <v>77142.02</v>
      </c>
      <c r="O335" s="29">
        <v>42740.66</v>
      </c>
      <c r="P335" s="29">
        <v>61754.34</v>
      </c>
      <c r="Q335" s="29">
        <v>44890.26</v>
      </c>
      <c r="R335" s="28"/>
      <c r="S335" s="28"/>
      <c r="T335" s="28"/>
      <c r="U335" s="29">
        <v>17952.39</v>
      </c>
      <c r="V335" s="29">
        <v>7196.03</v>
      </c>
      <c r="W335" s="28"/>
      <c r="X335" s="29">
        <v>36219.74</v>
      </c>
      <c r="Y335" s="29">
        <v>676.38</v>
      </c>
      <c r="Z335" s="29">
        <v>1036.1600000000001</v>
      </c>
      <c r="AA335" s="29">
        <v>114244.23</v>
      </c>
      <c r="AB335" s="29">
        <v>28342.400000000001</v>
      </c>
      <c r="AC335" s="29">
        <v>2564.2800000000002</v>
      </c>
      <c r="AD335" s="29">
        <v>2143.1</v>
      </c>
      <c r="AE335" s="29">
        <v>4916.43</v>
      </c>
      <c r="AF335" s="29">
        <v>6078.8</v>
      </c>
      <c r="AG335" s="29">
        <v>4042.23</v>
      </c>
      <c r="AH335" s="29">
        <v>19796.22</v>
      </c>
      <c r="AI335" s="29">
        <v>10360.780000000001</v>
      </c>
      <c r="AJ335" s="29">
        <v>7722.91</v>
      </c>
      <c r="AK335" s="29">
        <v>6989.8</v>
      </c>
      <c r="AL335" s="29">
        <v>10067.26</v>
      </c>
      <c r="AM335" s="29">
        <v>13055.17</v>
      </c>
      <c r="AN335" s="29">
        <v>10647.16</v>
      </c>
      <c r="AO335" s="29">
        <v>3618.28</v>
      </c>
      <c r="AP335" s="29">
        <v>10398.09</v>
      </c>
      <c r="AQ335" s="29">
        <v>26302.6</v>
      </c>
      <c r="AR335" s="29">
        <v>12914.52</v>
      </c>
      <c r="AS335" s="29">
        <v>4011.26</v>
      </c>
      <c r="AT335" s="29">
        <v>4692</v>
      </c>
      <c r="AU335" s="29">
        <v>101037.59</v>
      </c>
      <c r="AV335" s="29">
        <v>59610.31</v>
      </c>
      <c r="AW335" s="29">
        <v>53738.89</v>
      </c>
      <c r="AX335" s="29">
        <v>52760.58</v>
      </c>
      <c r="AY335" s="29">
        <v>12212.2</v>
      </c>
      <c r="AZ335" s="29">
        <v>36160.82</v>
      </c>
      <c r="BA335" s="29">
        <v>99313.25</v>
      </c>
      <c r="BB335" s="29">
        <v>53753.46</v>
      </c>
      <c r="BC335" s="29">
        <v>10762.54</v>
      </c>
      <c r="BD335" s="29">
        <v>47524.17</v>
      </c>
      <c r="BE335" s="29">
        <v>58024.39</v>
      </c>
      <c r="BF335" s="28"/>
      <c r="BG335" s="29">
        <v>41856.120000000003</v>
      </c>
      <c r="BH335" s="29">
        <v>8684.07</v>
      </c>
      <c r="BI335" s="29">
        <v>24755.54</v>
      </c>
      <c r="BJ335" s="29">
        <v>50702.96</v>
      </c>
      <c r="BK335" s="29">
        <v>14900.77</v>
      </c>
      <c r="BL335" s="29">
        <v>41798.67</v>
      </c>
      <c r="BM335" s="29">
        <v>25837.919999999998</v>
      </c>
      <c r="BN335" s="29">
        <v>9505.43</v>
      </c>
      <c r="BO335" s="29">
        <v>42740.66</v>
      </c>
      <c r="BP335" s="29">
        <v>19617.48</v>
      </c>
      <c r="BQ335" s="29">
        <v>10726.32</v>
      </c>
      <c r="BR335" s="29">
        <v>25420.59</v>
      </c>
      <c r="BS335" s="29">
        <v>3009.18</v>
      </c>
      <c r="BT335" s="29">
        <v>2980.76</v>
      </c>
      <c r="BU335" s="29">
        <v>22719.55</v>
      </c>
      <c r="BV335" s="29">
        <v>1980.67</v>
      </c>
      <c r="BW335" s="29">
        <v>4499.4399999999996</v>
      </c>
      <c r="BX335" s="29">
        <v>15690.6</v>
      </c>
      <c r="BY335" s="28"/>
      <c r="BZ335" s="28"/>
      <c r="CA335" s="28"/>
      <c r="CB335" s="28"/>
      <c r="CC335" s="29">
        <v>10629.66</v>
      </c>
      <c r="CD335" s="29">
        <v>7322.74</v>
      </c>
      <c r="CE335" s="29">
        <v>1831.88</v>
      </c>
      <c r="CF335" s="29">
        <v>1239.9000000000001</v>
      </c>
      <c r="CG335" s="29">
        <v>4124.25</v>
      </c>
    </row>
    <row r="336" spans="1:85" x14ac:dyDescent="0.3">
      <c r="A336" s="24" t="s">
        <v>408</v>
      </c>
      <c r="B336" s="29">
        <v>1342605.5</v>
      </c>
      <c r="C336" s="41"/>
      <c r="D336" s="29">
        <v>38025.65</v>
      </c>
      <c r="E336" s="29">
        <v>115347.76</v>
      </c>
      <c r="F336" s="29">
        <v>189407.7</v>
      </c>
      <c r="G336" s="29">
        <v>102323.97</v>
      </c>
      <c r="H336" s="29">
        <v>113548.9</v>
      </c>
      <c r="I336" s="29">
        <v>52840.28</v>
      </c>
      <c r="J336" s="29">
        <v>148672.92000000001</v>
      </c>
      <c r="K336" s="29">
        <v>173913.61</v>
      </c>
      <c r="L336" s="29">
        <v>42103.76</v>
      </c>
      <c r="M336" s="29">
        <v>99592.87</v>
      </c>
      <c r="N336" s="29">
        <v>77162.06</v>
      </c>
      <c r="O336" s="29">
        <v>42437.75</v>
      </c>
      <c r="P336" s="29">
        <v>61858.07</v>
      </c>
      <c r="Q336" s="29">
        <v>45494.1</v>
      </c>
      <c r="R336" s="28"/>
      <c r="S336" s="28"/>
      <c r="T336" s="28"/>
      <c r="U336" s="29">
        <v>18055.16</v>
      </c>
      <c r="V336" s="29">
        <v>7203.5</v>
      </c>
      <c r="W336" s="28"/>
      <c r="X336" s="29">
        <v>36298.620000000003</v>
      </c>
      <c r="Y336" s="29">
        <v>681.21</v>
      </c>
      <c r="Z336" s="29">
        <v>1045.82</v>
      </c>
      <c r="AA336" s="29">
        <v>115347.76</v>
      </c>
      <c r="AB336" s="29">
        <v>28529.98</v>
      </c>
      <c r="AC336" s="29">
        <v>2541.29</v>
      </c>
      <c r="AD336" s="29">
        <v>2135.31</v>
      </c>
      <c r="AE336" s="29">
        <v>4905.8500000000004</v>
      </c>
      <c r="AF336" s="29">
        <v>6070.78</v>
      </c>
      <c r="AG336" s="29">
        <v>4067.32</v>
      </c>
      <c r="AH336" s="29">
        <v>19760.27</v>
      </c>
      <c r="AI336" s="29">
        <v>10318.219999999999</v>
      </c>
      <c r="AJ336" s="29">
        <v>7698.37</v>
      </c>
      <c r="AK336" s="29">
        <v>7007.35</v>
      </c>
      <c r="AL336" s="29">
        <v>9965.81</v>
      </c>
      <c r="AM336" s="29">
        <v>13120.74</v>
      </c>
      <c r="AN336" s="29">
        <v>10608.42</v>
      </c>
      <c r="AO336" s="29">
        <v>3619.17</v>
      </c>
      <c r="AP336" s="29">
        <v>10413.290000000001</v>
      </c>
      <c r="AQ336" s="29">
        <v>26818.77</v>
      </c>
      <c r="AR336" s="29">
        <v>13077.62</v>
      </c>
      <c r="AS336" s="29">
        <v>4073.26</v>
      </c>
      <c r="AT336" s="29">
        <v>4675.88</v>
      </c>
      <c r="AU336" s="29">
        <v>102323.97</v>
      </c>
      <c r="AV336" s="29">
        <v>59703.51</v>
      </c>
      <c r="AW336" s="29">
        <v>53845.39</v>
      </c>
      <c r="AX336" s="29">
        <v>52840.28</v>
      </c>
      <c r="AY336" s="29">
        <v>12458.37</v>
      </c>
      <c r="AZ336" s="29">
        <v>36398.47</v>
      </c>
      <c r="BA336" s="29">
        <v>99816.08</v>
      </c>
      <c r="BB336" s="29">
        <v>53736.3</v>
      </c>
      <c r="BC336" s="29">
        <v>10847.87</v>
      </c>
      <c r="BD336" s="29">
        <v>47693.11</v>
      </c>
      <c r="BE336" s="29">
        <v>57968.2</v>
      </c>
      <c r="BF336" s="28"/>
      <c r="BG336" s="29">
        <v>42103.76</v>
      </c>
      <c r="BH336" s="29">
        <v>8696.76</v>
      </c>
      <c r="BI336" s="29">
        <v>24930.78</v>
      </c>
      <c r="BJ336" s="29">
        <v>50966.080000000002</v>
      </c>
      <c r="BK336" s="29">
        <v>14999.25</v>
      </c>
      <c r="BL336" s="29">
        <v>41813.589999999997</v>
      </c>
      <c r="BM336" s="29">
        <v>25439.34</v>
      </c>
      <c r="BN336" s="29">
        <v>9909.1299999999992</v>
      </c>
      <c r="BO336" s="29">
        <v>42437.75</v>
      </c>
      <c r="BP336" s="29">
        <v>19878</v>
      </c>
      <c r="BQ336" s="29">
        <v>10937.81</v>
      </c>
      <c r="BR336" s="29">
        <v>24939.48</v>
      </c>
      <c r="BS336" s="29">
        <v>3094.54</v>
      </c>
      <c r="BT336" s="29">
        <v>3008.24</v>
      </c>
      <c r="BU336" s="29">
        <v>23185.22</v>
      </c>
      <c r="BV336" s="29">
        <v>1978.37</v>
      </c>
      <c r="BW336" s="29">
        <v>4516.83</v>
      </c>
      <c r="BX336" s="29">
        <v>15813.68</v>
      </c>
      <c r="BY336" s="28"/>
      <c r="BZ336" s="28"/>
      <c r="CA336" s="28"/>
      <c r="CB336" s="28"/>
      <c r="CC336" s="29">
        <v>10596.84</v>
      </c>
      <c r="CD336" s="29">
        <v>7458.33</v>
      </c>
      <c r="CE336" s="29">
        <v>1870.18</v>
      </c>
      <c r="CF336" s="29">
        <v>1232.4000000000001</v>
      </c>
      <c r="CG336" s="29">
        <v>4100.92</v>
      </c>
    </row>
    <row r="337" spans="1:85" x14ac:dyDescent="0.3">
      <c r="A337" s="24" t="s">
        <v>409</v>
      </c>
      <c r="B337" s="29">
        <v>1346945.88</v>
      </c>
      <c r="C337" s="41"/>
      <c r="D337" s="29">
        <v>38012.120000000003</v>
      </c>
      <c r="E337" s="29">
        <v>115585.5</v>
      </c>
      <c r="F337" s="29">
        <v>189710.63</v>
      </c>
      <c r="G337" s="29">
        <v>103180.55</v>
      </c>
      <c r="H337" s="29">
        <v>113961.92</v>
      </c>
      <c r="I337" s="29">
        <v>53223.61</v>
      </c>
      <c r="J337" s="29">
        <v>148801.42000000001</v>
      </c>
      <c r="K337" s="29">
        <v>175045.45</v>
      </c>
      <c r="L337" s="29">
        <v>42273.16</v>
      </c>
      <c r="M337" s="29">
        <v>99886.41</v>
      </c>
      <c r="N337" s="29">
        <v>77216.160000000003</v>
      </c>
      <c r="O337" s="29">
        <v>42203.360000000001</v>
      </c>
      <c r="P337" s="29">
        <v>61850.48</v>
      </c>
      <c r="Q337" s="29">
        <v>45955.27</v>
      </c>
      <c r="R337" s="28"/>
      <c r="S337" s="28"/>
      <c r="T337" s="28"/>
      <c r="U337" s="29">
        <v>18011.38</v>
      </c>
      <c r="V337" s="29">
        <v>7228.33</v>
      </c>
      <c r="W337" s="28"/>
      <c r="X337" s="29">
        <v>36275.21</v>
      </c>
      <c r="Y337" s="29">
        <v>692.35</v>
      </c>
      <c r="Z337" s="29">
        <v>1044.55</v>
      </c>
      <c r="AA337" s="29">
        <v>115585.5</v>
      </c>
      <c r="AB337" s="29">
        <v>28608.02</v>
      </c>
      <c r="AC337" s="29">
        <v>2515.1999999999998</v>
      </c>
      <c r="AD337" s="29">
        <v>2110.02</v>
      </c>
      <c r="AE337" s="29">
        <v>4911.6499999999996</v>
      </c>
      <c r="AF337" s="29">
        <v>6047.7</v>
      </c>
      <c r="AG337" s="29">
        <v>4039.18</v>
      </c>
      <c r="AH337" s="29">
        <v>19707.45</v>
      </c>
      <c r="AI337" s="29">
        <v>10285.049999999999</v>
      </c>
      <c r="AJ337" s="29">
        <v>7691.99</v>
      </c>
      <c r="AK337" s="29">
        <v>7019.93</v>
      </c>
      <c r="AL337" s="29">
        <v>9865.2099999999991</v>
      </c>
      <c r="AM337" s="29">
        <v>13109.49</v>
      </c>
      <c r="AN337" s="29">
        <v>10553.79</v>
      </c>
      <c r="AO337" s="29">
        <v>3616.11</v>
      </c>
      <c r="AP337" s="29">
        <v>10448.77</v>
      </c>
      <c r="AQ337" s="29">
        <v>27281.84</v>
      </c>
      <c r="AR337" s="29">
        <v>13117.83</v>
      </c>
      <c r="AS337" s="29">
        <v>4112.0600000000004</v>
      </c>
      <c r="AT337" s="29">
        <v>4669.34</v>
      </c>
      <c r="AU337" s="29">
        <v>103180.55</v>
      </c>
      <c r="AV337" s="29">
        <v>59861.41</v>
      </c>
      <c r="AW337" s="29">
        <v>54100.51</v>
      </c>
      <c r="AX337" s="29">
        <v>53223.61</v>
      </c>
      <c r="AY337" s="29">
        <v>12550.01</v>
      </c>
      <c r="AZ337" s="29">
        <v>36474.04</v>
      </c>
      <c r="BA337" s="29">
        <v>99777.37</v>
      </c>
      <c r="BB337" s="29">
        <v>53836.58</v>
      </c>
      <c r="BC337" s="29">
        <v>11762.21</v>
      </c>
      <c r="BD337" s="29">
        <v>48027.97</v>
      </c>
      <c r="BE337" s="29">
        <v>57677.97</v>
      </c>
      <c r="BF337" s="28"/>
      <c r="BG337" s="29">
        <v>42273.16</v>
      </c>
      <c r="BH337" s="29">
        <v>8727.69</v>
      </c>
      <c r="BI337" s="29">
        <v>24993.72</v>
      </c>
      <c r="BJ337" s="29">
        <v>51167.4</v>
      </c>
      <c r="BK337" s="29">
        <v>14997.61</v>
      </c>
      <c r="BL337" s="29">
        <v>41875.67</v>
      </c>
      <c r="BM337" s="29">
        <v>25151.73</v>
      </c>
      <c r="BN337" s="29">
        <v>10188.77</v>
      </c>
      <c r="BO337" s="29">
        <v>42203.360000000001</v>
      </c>
      <c r="BP337" s="29">
        <v>19958.98</v>
      </c>
      <c r="BQ337" s="29">
        <v>11250.81</v>
      </c>
      <c r="BR337" s="29">
        <v>24490.98</v>
      </c>
      <c r="BS337" s="29">
        <v>3105.65</v>
      </c>
      <c r="BT337" s="29">
        <v>3044.05</v>
      </c>
      <c r="BU337" s="29">
        <v>23448.62</v>
      </c>
      <c r="BV337" s="29">
        <v>1988.71</v>
      </c>
      <c r="BW337" s="29">
        <v>4588.1099999999997</v>
      </c>
      <c r="BX337" s="29">
        <v>15929.83</v>
      </c>
      <c r="BY337" s="28"/>
      <c r="BZ337" s="28"/>
      <c r="CA337" s="28"/>
      <c r="CB337" s="28"/>
      <c r="CC337" s="29">
        <v>10500.38</v>
      </c>
      <c r="CD337" s="29">
        <v>7511</v>
      </c>
      <c r="CE337" s="29">
        <v>1859.54</v>
      </c>
      <c r="CF337" s="29">
        <v>1243.46</v>
      </c>
      <c r="CG337" s="29">
        <v>4125.34</v>
      </c>
    </row>
    <row r="338" spans="1:85" x14ac:dyDescent="0.3">
      <c r="A338" s="24" t="s">
        <v>410</v>
      </c>
      <c r="B338" s="29">
        <v>1351840.35</v>
      </c>
      <c r="C338" s="41"/>
      <c r="D338" s="29">
        <v>38033.82</v>
      </c>
      <c r="E338" s="29">
        <v>115973.41</v>
      </c>
      <c r="F338" s="29">
        <v>190331.66</v>
      </c>
      <c r="G338" s="29">
        <v>104364.1</v>
      </c>
      <c r="H338" s="29">
        <v>114252.56</v>
      </c>
      <c r="I338" s="29">
        <v>53807.26</v>
      </c>
      <c r="J338" s="29">
        <v>149084.99</v>
      </c>
      <c r="K338" s="29">
        <v>175018.22</v>
      </c>
      <c r="L338" s="29">
        <v>42431.69</v>
      </c>
      <c r="M338" s="29">
        <v>100175.42</v>
      </c>
      <c r="N338" s="29">
        <v>77172.2</v>
      </c>
      <c r="O338" s="29">
        <v>42060.15</v>
      </c>
      <c r="P338" s="29">
        <v>62191.5</v>
      </c>
      <c r="Q338" s="29">
        <v>46746.3</v>
      </c>
      <c r="R338" s="28"/>
      <c r="S338" s="28"/>
      <c r="T338" s="28"/>
      <c r="U338" s="29">
        <v>17956.53</v>
      </c>
      <c r="V338" s="29">
        <v>7274.02</v>
      </c>
      <c r="W338" s="28"/>
      <c r="X338" s="29">
        <v>36280.76</v>
      </c>
      <c r="Y338" s="29">
        <v>709.73</v>
      </c>
      <c r="Z338" s="29">
        <v>1043.33</v>
      </c>
      <c r="AA338" s="29">
        <v>115973.41</v>
      </c>
      <c r="AB338" s="29">
        <v>28735.98</v>
      </c>
      <c r="AC338" s="29">
        <v>2499.0300000000002</v>
      </c>
      <c r="AD338" s="29">
        <v>2122.33</v>
      </c>
      <c r="AE338" s="29">
        <v>4910.21</v>
      </c>
      <c r="AF338" s="29">
        <v>6013.58</v>
      </c>
      <c r="AG338" s="29">
        <v>4030.65</v>
      </c>
      <c r="AH338" s="29">
        <v>19680.64</v>
      </c>
      <c r="AI338" s="29">
        <v>10263.629999999999</v>
      </c>
      <c r="AJ338" s="29">
        <v>7707.3</v>
      </c>
      <c r="AK338" s="29">
        <v>7069.61</v>
      </c>
      <c r="AL338" s="29">
        <v>9752.4</v>
      </c>
      <c r="AM338" s="29">
        <v>13132.18</v>
      </c>
      <c r="AN338" s="29">
        <v>10508.91</v>
      </c>
      <c r="AO338" s="29">
        <v>3608.4</v>
      </c>
      <c r="AP338" s="29">
        <v>10490.35</v>
      </c>
      <c r="AQ338" s="29">
        <v>27782.59</v>
      </c>
      <c r="AR338" s="29">
        <v>13222.43</v>
      </c>
      <c r="AS338" s="29">
        <v>4125.1499999999996</v>
      </c>
      <c r="AT338" s="29">
        <v>4676.29</v>
      </c>
      <c r="AU338" s="29">
        <v>104364.1</v>
      </c>
      <c r="AV338" s="29">
        <v>59923.39</v>
      </c>
      <c r="AW338" s="29">
        <v>54329.17</v>
      </c>
      <c r="AX338" s="29">
        <v>53807.26</v>
      </c>
      <c r="AY338" s="29">
        <v>12704.59</v>
      </c>
      <c r="AZ338" s="29">
        <v>36595.980000000003</v>
      </c>
      <c r="BA338" s="29">
        <v>99784.42</v>
      </c>
      <c r="BB338" s="29">
        <v>53863.97</v>
      </c>
      <c r="BC338" s="29">
        <v>11674.93</v>
      </c>
      <c r="BD338" s="29">
        <v>48139.12</v>
      </c>
      <c r="BE338" s="29">
        <v>57590.34</v>
      </c>
      <c r="BF338" s="28"/>
      <c r="BG338" s="29">
        <v>42431.69</v>
      </c>
      <c r="BH338" s="29">
        <v>8734.3700000000008</v>
      </c>
      <c r="BI338" s="29">
        <v>25131.16</v>
      </c>
      <c r="BJ338" s="29">
        <v>51215.45</v>
      </c>
      <c r="BK338" s="29">
        <v>15094.45</v>
      </c>
      <c r="BL338" s="29">
        <v>41807.519999999997</v>
      </c>
      <c r="BM338" s="29">
        <v>24860.63</v>
      </c>
      <c r="BN338" s="29">
        <v>10504.05</v>
      </c>
      <c r="BO338" s="29">
        <v>42060.15</v>
      </c>
      <c r="BP338" s="29">
        <v>20376.13</v>
      </c>
      <c r="BQ338" s="29">
        <v>11515.62</v>
      </c>
      <c r="BR338" s="29">
        <v>24037.64</v>
      </c>
      <c r="BS338" s="29">
        <v>3169.73</v>
      </c>
      <c r="BT338" s="29">
        <v>3092.37</v>
      </c>
      <c r="BU338" s="29">
        <v>24066.83</v>
      </c>
      <c r="BV338" s="29">
        <v>1993.05</v>
      </c>
      <c r="BW338" s="29">
        <v>4629.45</v>
      </c>
      <c r="BX338" s="29">
        <v>16056.97</v>
      </c>
      <c r="BY338" s="28"/>
      <c r="BZ338" s="28"/>
      <c r="CA338" s="28"/>
      <c r="CB338" s="28"/>
      <c r="CC338" s="29">
        <v>10381.370000000001</v>
      </c>
      <c r="CD338" s="29">
        <v>7575.17</v>
      </c>
      <c r="CE338" s="29">
        <v>1866.54</v>
      </c>
      <c r="CF338" s="29">
        <v>1234.58</v>
      </c>
      <c r="CG338" s="29">
        <v>4172.8999999999996</v>
      </c>
    </row>
    <row r="339" spans="1:85" x14ac:dyDescent="0.3">
      <c r="A339" s="24" t="s">
        <v>411</v>
      </c>
      <c r="B339" s="29">
        <v>1356509.78</v>
      </c>
      <c r="C339" s="41"/>
      <c r="D339" s="29">
        <v>38103.82</v>
      </c>
      <c r="E339" s="29">
        <v>116640.26</v>
      </c>
      <c r="F339" s="29">
        <v>190945.31</v>
      </c>
      <c r="G339" s="29">
        <v>105682.48</v>
      </c>
      <c r="H339" s="29">
        <v>114358.98</v>
      </c>
      <c r="I339" s="29">
        <v>54179.89</v>
      </c>
      <c r="J339" s="29">
        <v>149613.29</v>
      </c>
      <c r="K339" s="29">
        <v>174400.58</v>
      </c>
      <c r="L339" s="29">
        <v>42747.23</v>
      </c>
      <c r="M339" s="29">
        <v>100614.83</v>
      </c>
      <c r="N339" s="29">
        <v>77208.149999999994</v>
      </c>
      <c r="O339" s="29">
        <v>41778.050000000003</v>
      </c>
      <c r="P339" s="29">
        <v>62381.35</v>
      </c>
      <c r="Q339" s="29">
        <v>47449.52</v>
      </c>
      <c r="R339" s="28"/>
      <c r="S339" s="28"/>
      <c r="T339" s="28"/>
      <c r="U339" s="29">
        <v>17984.830000000002</v>
      </c>
      <c r="V339" s="29">
        <v>7294.84</v>
      </c>
      <c r="W339" s="28"/>
      <c r="X339" s="29">
        <v>36327.019999999997</v>
      </c>
      <c r="Y339" s="29">
        <v>729.34</v>
      </c>
      <c r="Z339" s="29">
        <v>1047.45</v>
      </c>
      <c r="AA339" s="29">
        <v>116640.26</v>
      </c>
      <c r="AB339" s="29">
        <v>28825.71</v>
      </c>
      <c r="AC339" s="29">
        <v>2472.86</v>
      </c>
      <c r="AD339" s="29">
        <v>2116.4</v>
      </c>
      <c r="AE339" s="29">
        <v>4914.2700000000004</v>
      </c>
      <c r="AF339" s="29">
        <v>5985.45</v>
      </c>
      <c r="AG339" s="29">
        <v>4005.61</v>
      </c>
      <c r="AH339" s="29">
        <v>19633.88</v>
      </c>
      <c r="AI339" s="29">
        <v>10272.120000000001</v>
      </c>
      <c r="AJ339" s="29">
        <v>7725.27</v>
      </c>
      <c r="AK339" s="29">
        <v>7040.97</v>
      </c>
      <c r="AL339" s="29">
        <v>9687.73</v>
      </c>
      <c r="AM339" s="29">
        <v>13132.66</v>
      </c>
      <c r="AN339" s="29">
        <v>10518.34</v>
      </c>
      <c r="AO339" s="29">
        <v>3587.56</v>
      </c>
      <c r="AP339" s="29">
        <v>10542.74</v>
      </c>
      <c r="AQ339" s="29">
        <v>28343.43</v>
      </c>
      <c r="AR339" s="29">
        <v>13330.6</v>
      </c>
      <c r="AS339" s="29">
        <v>4140.4799999999996</v>
      </c>
      <c r="AT339" s="29">
        <v>4669.22</v>
      </c>
      <c r="AU339" s="29">
        <v>105682.48</v>
      </c>
      <c r="AV339" s="29">
        <v>59941.57</v>
      </c>
      <c r="AW339" s="29">
        <v>54417.41</v>
      </c>
      <c r="AX339" s="29">
        <v>54179.89</v>
      </c>
      <c r="AY339" s="29">
        <v>12848.8</v>
      </c>
      <c r="AZ339" s="29">
        <v>36839.760000000002</v>
      </c>
      <c r="BA339" s="29">
        <v>99924.72</v>
      </c>
      <c r="BB339" s="29">
        <v>54003.98</v>
      </c>
      <c r="BC339" s="29">
        <v>11621.03</v>
      </c>
      <c r="BD339" s="29">
        <v>47374.2</v>
      </c>
      <c r="BE339" s="29">
        <v>57599.3</v>
      </c>
      <c r="BF339" s="28"/>
      <c r="BG339" s="29">
        <v>42747.23</v>
      </c>
      <c r="BH339" s="29">
        <v>8723.1200000000008</v>
      </c>
      <c r="BI339" s="29">
        <v>25306.639999999999</v>
      </c>
      <c r="BJ339" s="29">
        <v>51347.25</v>
      </c>
      <c r="BK339" s="29">
        <v>15237.81</v>
      </c>
      <c r="BL339" s="29">
        <v>41851.35</v>
      </c>
      <c r="BM339" s="29">
        <v>24655.15</v>
      </c>
      <c r="BN339" s="29">
        <v>10701.66</v>
      </c>
      <c r="BO339" s="29">
        <v>41778.050000000003</v>
      </c>
      <c r="BP339" s="29">
        <v>20910.27</v>
      </c>
      <c r="BQ339" s="29">
        <v>11546.01</v>
      </c>
      <c r="BR339" s="29">
        <v>23556.29</v>
      </c>
      <c r="BS339" s="29">
        <v>3205.19</v>
      </c>
      <c r="BT339" s="29">
        <v>3163.59</v>
      </c>
      <c r="BU339" s="29">
        <v>24638.21</v>
      </c>
      <c r="BV339" s="29">
        <v>2030.37</v>
      </c>
      <c r="BW339" s="29">
        <v>4586.17</v>
      </c>
      <c r="BX339" s="29">
        <v>16194.78</v>
      </c>
      <c r="BY339" s="28"/>
      <c r="BZ339" s="28"/>
      <c r="CA339" s="28"/>
      <c r="CB339" s="28"/>
      <c r="CC339" s="29">
        <v>10292.32</v>
      </c>
      <c r="CD339" s="29">
        <v>7692.51</v>
      </c>
      <c r="CE339" s="29">
        <v>1876.01</v>
      </c>
      <c r="CF339" s="29">
        <v>1221.55</v>
      </c>
      <c r="CG339" s="29">
        <v>4197.2700000000004</v>
      </c>
    </row>
    <row r="340" spans="1:85" x14ac:dyDescent="0.3">
      <c r="A340" s="24" t="s">
        <v>412</v>
      </c>
      <c r="B340" s="29">
        <v>1366684.04</v>
      </c>
      <c r="C340" s="41"/>
      <c r="D340" s="29">
        <v>38097.199999999997</v>
      </c>
      <c r="E340" s="29">
        <v>117298.54</v>
      </c>
      <c r="F340" s="29">
        <v>192177.98</v>
      </c>
      <c r="G340" s="29">
        <v>107882.75</v>
      </c>
      <c r="H340" s="29">
        <v>114611.82</v>
      </c>
      <c r="I340" s="29">
        <v>54409.82</v>
      </c>
      <c r="J340" s="29">
        <v>150760.81</v>
      </c>
      <c r="K340" s="29">
        <v>175636.72</v>
      </c>
      <c r="L340" s="29">
        <v>43205.27</v>
      </c>
      <c r="M340" s="29">
        <v>101637.54</v>
      </c>
      <c r="N340" s="29">
        <v>77565.649999999994</v>
      </c>
      <c r="O340" s="29">
        <v>41640.629999999997</v>
      </c>
      <c r="P340" s="29">
        <v>62916.98</v>
      </c>
      <c r="Q340" s="29">
        <v>48118.44</v>
      </c>
      <c r="R340" s="28"/>
      <c r="S340" s="28"/>
      <c r="T340" s="28"/>
      <c r="U340" s="29">
        <v>18139.419999999998</v>
      </c>
      <c r="V340" s="29">
        <v>7324.99</v>
      </c>
      <c r="W340" s="28"/>
      <c r="X340" s="29">
        <v>36292.660000000003</v>
      </c>
      <c r="Y340" s="29">
        <v>744.64</v>
      </c>
      <c r="Z340" s="29">
        <v>1059.9000000000001</v>
      </c>
      <c r="AA340" s="29">
        <v>117298.54</v>
      </c>
      <c r="AB340" s="29">
        <v>29089.62</v>
      </c>
      <c r="AC340" s="29">
        <v>2433.16</v>
      </c>
      <c r="AD340" s="29">
        <v>2110.27</v>
      </c>
      <c r="AE340" s="29">
        <v>4971.1499999999996</v>
      </c>
      <c r="AF340" s="29">
        <v>6030.44</v>
      </c>
      <c r="AG340" s="29">
        <v>3967.09</v>
      </c>
      <c r="AH340" s="29">
        <v>19624.53</v>
      </c>
      <c r="AI340" s="29">
        <v>10270.06</v>
      </c>
      <c r="AJ340" s="29">
        <v>7735.12</v>
      </c>
      <c r="AK340" s="29">
        <v>7036.14</v>
      </c>
      <c r="AL340" s="29">
        <v>9612.39</v>
      </c>
      <c r="AM340" s="29">
        <v>13235.23</v>
      </c>
      <c r="AN340" s="29">
        <v>10525.6</v>
      </c>
      <c r="AO340" s="29">
        <v>3592</v>
      </c>
      <c r="AP340" s="29">
        <v>10553.34</v>
      </c>
      <c r="AQ340" s="29">
        <v>28810.78</v>
      </c>
      <c r="AR340" s="29">
        <v>13725.34</v>
      </c>
      <c r="AS340" s="29">
        <v>4184.0600000000004</v>
      </c>
      <c r="AT340" s="29">
        <v>4671.66</v>
      </c>
      <c r="AU340" s="29">
        <v>107882.75</v>
      </c>
      <c r="AV340" s="29">
        <v>60016.81</v>
      </c>
      <c r="AW340" s="29">
        <v>54595</v>
      </c>
      <c r="AX340" s="29">
        <v>54409.82</v>
      </c>
      <c r="AY340" s="29">
        <v>13006.43</v>
      </c>
      <c r="AZ340" s="29">
        <v>37253.35</v>
      </c>
      <c r="BA340" s="29">
        <v>100501.04</v>
      </c>
      <c r="BB340" s="29">
        <v>54196.71</v>
      </c>
      <c r="BC340" s="29">
        <v>11935.95</v>
      </c>
      <c r="BD340" s="29">
        <v>48128.160000000003</v>
      </c>
      <c r="BE340" s="29">
        <v>57555.89</v>
      </c>
      <c r="BF340" s="28"/>
      <c r="BG340" s="29">
        <v>43205.27</v>
      </c>
      <c r="BH340" s="29">
        <v>8735.81</v>
      </c>
      <c r="BI340" s="29">
        <v>25530.48</v>
      </c>
      <c r="BJ340" s="29">
        <v>51965.88</v>
      </c>
      <c r="BK340" s="29">
        <v>15405.36</v>
      </c>
      <c r="BL340" s="29">
        <v>41950.17</v>
      </c>
      <c r="BM340" s="29">
        <v>24575.79</v>
      </c>
      <c r="BN340" s="29">
        <v>11039.69</v>
      </c>
      <c r="BO340" s="29">
        <v>41640.629999999997</v>
      </c>
      <c r="BP340" s="29">
        <v>21602.02</v>
      </c>
      <c r="BQ340" s="29">
        <v>11651.87</v>
      </c>
      <c r="BR340" s="29">
        <v>23008.880000000001</v>
      </c>
      <c r="BS340" s="29">
        <v>3357.97</v>
      </c>
      <c r="BT340" s="29">
        <v>3296.24</v>
      </c>
      <c r="BU340" s="29">
        <v>25183.25</v>
      </c>
      <c r="BV340" s="29">
        <v>2046.49</v>
      </c>
      <c r="BW340" s="29">
        <v>4538.59</v>
      </c>
      <c r="BX340" s="29">
        <v>16350.12</v>
      </c>
      <c r="BY340" s="28"/>
      <c r="BZ340" s="28"/>
      <c r="CA340" s="28"/>
      <c r="CB340" s="28"/>
      <c r="CC340" s="29">
        <v>10230.01</v>
      </c>
      <c r="CD340" s="29">
        <v>7909.4</v>
      </c>
      <c r="CE340" s="29">
        <v>1894.24</v>
      </c>
      <c r="CF340" s="29">
        <v>1213.8499999999999</v>
      </c>
      <c r="CG340" s="29">
        <v>4216.8900000000003</v>
      </c>
    </row>
    <row r="341" spans="1:85" x14ac:dyDescent="0.3">
      <c r="A341" s="24" t="s">
        <v>413</v>
      </c>
      <c r="B341" s="29">
        <v>1373128.77</v>
      </c>
      <c r="C341" s="41"/>
      <c r="D341" s="29">
        <v>38035.269999999997</v>
      </c>
      <c r="E341" s="29">
        <v>117417.79</v>
      </c>
      <c r="F341" s="29">
        <v>192672.46</v>
      </c>
      <c r="G341" s="29">
        <v>109053.56</v>
      </c>
      <c r="H341" s="29">
        <v>115044.16</v>
      </c>
      <c r="I341" s="29">
        <v>54562.77</v>
      </c>
      <c r="J341" s="29">
        <v>151132.26</v>
      </c>
      <c r="K341" s="29">
        <v>176511.68</v>
      </c>
      <c r="L341" s="29">
        <v>43606.73</v>
      </c>
      <c r="M341" s="29">
        <v>102989.12</v>
      </c>
      <c r="N341" s="29">
        <v>77462.570000000007</v>
      </c>
      <c r="O341" s="29">
        <v>41455.620000000003</v>
      </c>
      <c r="P341" s="29">
        <v>63390.91</v>
      </c>
      <c r="Q341" s="29">
        <v>48876.66</v>
      </c>
      <c r="R341" s="28"/>
      <c r="S341" s="28"/>
      <c r="T341" s="28"/>
      <c r="U341" s="29">
        <v>18233.64</v>
      </c>
      <c r="V341" s="29">
        <v>7320.5</v>
      </c>
      <c r="W341" s="28"/>
      <c r="X341" s="29">
        <v>36195.519999999997</v>
      </c>
      <c r="Y341" s="29">
        <v>751.47</v>
      </c>
      <c r="Z341" s="29">
        <v>1088.28</v>
      </c>
      <c r="AA341" s="29">
        <v>117417.79</v>
      </c>
      <c r="AB341" s="29">
        <v>29203.72</v>
      </c>
      <c r="AC341" s="29">
        <v>2390.08</v>
      </c>
      <c r="AD341" s="29">
        <v>2096.5300000000002</v>
      </c>
      <c r="AE341" s="29">
        <v>5008.33</v>
      </c>
      <c r="AF341" s="29">
        <v>5988.71</v>
      </c>
      <c r="AG341" s="29">
        <v>3944.23</v>
      </c>
      <c r="AH341" s="29">
        <v>19521.2</v>
      </c>
      <c r="AI341" s="29">
        <v>10346.85</v>
      </c>
      <c r="AJ341" s="29">
        <v>7705.27</v>
      </c>
      <c r="AK341" s="29">
        <v>6978.29</v>
      </c>
      <c r="AL341" s="29">
        <v>9506.83</v>
      </c>
      <c r="AM341" s="29">
        <v>13197.67</v>
      </c>
      <c r="AN341" s="29">
        <v>10507.57</v>
      </c>
      <c r="AO341" s="29">
        <v>3598.98</v>
      </c>
      <c r="AP341" s="29">
        <v>10500.97</v>
      </c>
      <c r="AQ341" s="29">
        <v>29408.86</v>
      </c>
      <c r="AR341" s="29">
        <v>13895.1</v>
      </c>
      <c r="AS341" s="29">
        <v>4238.93</v>
      </c>
      <c r="AT341" s="29">
        <v>4634.33</v>
      </c>
      <c r="AU341" s="29">
        <v>109053.56</v>
      </c>
      <c r="AV341" s="29">
        <v>60180.19</v>
      </c>
      <c r="AW341" s="29">
        <v>54863.97</v>
      </c>
      <c r="AX341" s="29">
        <v>54562.77</v>
      </c>
      <c r="AY341" s="29">
        <v>13032.53</v>
      </c>
      <c r="AZ341" s="29">
        <v>37402.14</v>
      </c>
      <c r="BA341" s="29">
        <v>100697.59</v>
      </c>
      <c r="BB341" s="29">
        <v>54213.51</v>
      </c>
      <c r="BC341" s="29">
        <v>12643.43</v>
      </c>
      <c r="BD341" s="29">
        <v>48371.11</v>
      </c>
      <c r="BE341" s="29">
        <v>57473.51</v>
      </c>
      <c r="BF341" s="28"/>
      <c r="BG341" s="29">
        <v>43606.73</v>
      </c>
      <c r="BH341" s="29">
        <v>8754.98</v>
      </c>
      <c r="BI341" s="29">
        <v>25949.77</v>
      </c>
      <c r="BJ341" s="29">
        <v>52624.91</v>
      </c>
      <c r="BK341" s="29">
        <v>15659.47</v>
      </c>
      <c r="BL341" s="29">
        <v>41927.360000000001</v>
      </c>
      <c r="BM341" s="29">
        <v>24295.88</v>
      </c>
      <c r="BN341" s="29">
        <v>11239.33</v>
      </c>
      <c r="BO341" s="29">
        <v>41455.620000000003</v>
      </c>
      <c r="BP341" s="29">
        <v>22255.71</v>
      </c>
      <c r="BQ341" s="29">
        <v>11852.04</v>
      </c>
      <c r="BR341" s="29">
        <v>22541.68</v>
      </c>
      <c r="BS341" s="29">
        <v>3398.87</v>
      </c>
      <c r="BT341" s="29">
        <v>3342.61</v>
      </c>
      <c r="BU341" s="29">
        <v>25884.11</v>
      </c>
      <c r="BV341" s="29">
        <v>2084.5700000000002</v>
      </c>
      <c r="BW341" s="29">
        <v>4495.12</v>
      </c>
      <c r="BX341" s="29">
        <v>16412.86</v>
      </c>
      <c r="BY341" s="28"/>
      <c r="BZ341" s="28"/>
      <c r="CA341" s="28"/>
      <c r="CB341" s="28"/>
      <c r="CC341" s="29">
        <v>10147.219999999999</v>
      </c>
      <c r="CD341" s="29">
        <v>8086.42</v>
      </c>
      <c r="CE341" s="29">
        <v>1893.17</v>
      </c>
      <c r="CF341" s="29">
        <v>1213.5999999999999</v>
      </c>
      <c r="CG341" s="29">
        <v>4213.7299999999996</v>
      </c>
    </row>
    <row r="342" spans="1:85" x14ac:dyDescent="0.3">
      <c r="A342" s="24" t="s">
        <v>414</v>
      </c>
      <c r="B342" s="29">
        <v>1380720.41</v>
      </c>
      <c r="C342" s="41"/>
      <c r="D342" s="29">
        <v>38077.18</v>
      </c>
      <c r="E342" s="29">
        <v>118453.69</v>
      </c>
      <c r="F342" s="29">
        <v>193135.83</v>
      </c>
      <c r="G342" s="29">
        <v>110116.97</v>
      </c>
      <c r="H342" s="29">
        <v>115303.34</v>
      </c>
      <c r="I342" s="29">
        <v>54695.42</v>
      </c>
      <c r="J342" s="29">
        <v>151455.35</v>
      </c>
      <c r="K342" s="29">
        <v>176961.99</v>
      </c>
      <c r="L342" s="29">
        <v>43930.63</v>
      </c>
      <c r="M342" s="29">
        <v>104190.48</v>
      </c>
      <c r="N342" s="29">
        <v>77439.58</v>
      </c>
      <c r="O342" s="29">
        <v>41414.959999999999</v>
      </c>
      <c r="P342" s="29">
        <v>63968.87</v>
      </c>
      <c r="Q342" s="29">
        <v>50445.29</v>
      </c>
      <c r="R342" s="28"/>
      <c r="S342" s="28"/>
      <c r="T342" s="28"/>
      <c r="U342" s="29">
        <v>18321.11</v>
      </c>
      <c r="V342" s="29">
        <v>7342.74</v>
      </c>
      <c r="W342" s="28"/>
      <c r="X342" s="29">
        <v>36182.019999999997</v>
      </c>
      <c r="Y342" s="29">
        <v>764.18</v>
      </c>
      <c r="Z342" s="29">
        <v>1130.98</v>
      </c>
      <c r="AA342" s="29">
        <v>118453.69</v>
      </c>
      <c r="AB342" s="29">
        <v>29383.29</v>
      </c>
      <c r="AC342" s="29">
        <v>2361.25</v>
      </c>
      <c r="AD342" s="29">
        <v>2125.44</v>
      </c>
      <c r="AE342" s="29">
        <v>5042.5200000000004</v>
      </c>
      <c r="AF342" s="29">
        <v>5999.61</v>
      </c>
      <c r="AG342" s="29">
        <v>3912.9</v>
      </c>
      <c r="AH342" s="29">
        <v>19444.169999999998</v>
      </c>
      <c r="AI342" s="29">
        <v>10517.57</v>
      </c>
      <c r="AJ342" s="29">
        <v>7688.09</v>
      </c>
      <c r="AK342" s="29">
        <v>6970.41</v>
      </c>
      <c r="AL342" s="29">
        <v>9388.8799999999992</v>
      </c>
      <c r="AM342" s="29">
        <v>13192.51</v>
      </c>
      <c r="AN342" s="29">
        <v>10496.21</v>
      </c>
      <c r="AO342" s="29">
        <v>3558.5</v>
      </c>
      <c r="AP342" s="29">
        <v>10419.76</v>
      </c>
      <c r="AQ342" s="29">
        <v>29672.65</v>
      </c>
      <c r="AR342" s="29">
        <v>14104.56</v>
      </c>
      <c r="AS342" s="29">
        <v>4287.4399999999996</v>
      </c>
      <c r="AT342" s="29">
        <v>4570.07</v>
      </c>
      <c r="AU342" s="29">
        <v>110116.97</v>
      </c>
      <c r="AV342" s="29">
        <v>60245.45</v>
      </c>
      <c r="AW342" s="29">
        <v>55057.88</v>
      </c>
      <c r="AX342" s="29">
        <v>54695.42</v>
      </c>
      <c r="AY342" s="29">
        <v>13140.57</v>
      </c>
      <c r="AZ342" s="29">
        <v>37547.47</v>
      </c>
      <c r="BA342" s="29">
        <v>100767.31</v>
      </c>
      <c r="BB342" s="29">
        <v>54238.93</v>
      </c>
      <c r="BC342" s="29">
        <v>13207.75</v>
      </c>
      <c r="BD342" s="29">
        <v>48426.59</v>
      </c>
      <c r="BE342" s="29">
        <v>57334.45</v>
      </c>
      <c r="BF342" s="28"/>
      <c r="BG342" s="29">
        <v>43930.63</v>
      </c>
      <c r="BH342" s="29">
        <v>8769.17</v>
      </c>
      <c r="BI342" s="29">
        <v>26304.54</v>
      </c>
      <c r="BJ342" s="29">
        <v>53233.43</v>
      </c>
      <c r="BK342" s="29">
        <v>15883.33</v>
      </c>
      <c r="BL342" s="29">
        <v>41907.89</v>
      </c>
      <c r="BM342" s="29">
        <v>24041.78</v>
      </c>
      <c r="BN342" s="29">
        <v>11489.91</v>
      </c>
      <c r="BO342" s="29">
        <v>41414.959999999999</v>
      </c>
      <c r="BP342" s="29">
        <v>22934.04</v>
      </c>
      <c r="BQ342" s="29">
        <v>12182.5</v>
      </c>
      <c r="BR342" s="29">
        <v>22041</v>
      </c>
      <c r="BS342" s="29">
        <v>3440.51</v>
      </c>
      <c r="BT342" s="29">
        <v>3370.82</v>
      </c>
      <c r="BU342" s="29">
        <v>27289.56</v>
      </c>
      <c r="BV342" s="29">
        <v>2076.02</v>
      </c>
      <c r="BW342" s="29">
        <v>4648.08</v>
      </c>
      <c r="BX342" s="29">
        <v>16431.62</v>
      </c>
      <c r="BY342" s="28"/>
      <c r="BZ342" s="28"/>
      <c r="CA342" s="28"/>
      <c r="CB342" s="28"/>
      <c r="CC342" s="29">
        <v>10098.99</v>
      </c>
      <c r="CD342" s="29">
        <v>8222.11</v>
      </c>
      <c r="CE342" s="29">
        <v>1890.68</v>
      </c>
      <c r="CF342" s="29">
        <v>1219.08</v>
      </c>
      <c r="CG342" s="29">
        <v>4232.9799999999996</v>
      </c>
    </row>
    <row r="343" spans="1:85" x14ac:dyDescent="0.3">
      <c r="A343" s="24" t="s">
        <v>415</v>
      </c>
      <c r="B343" s="29">
        <v>1388190.86</v>
      </c>
      <c r="C343" s="41"/>
      <c r="D343" s="29">
        <v>38204.15</v>
      </c>
      <c r="E343" s="29">
        <v>118615.22</v>
      </c>
      <c r="F343" s="29">
        <v>193508.78</v>
      </c>
      <c r="G343" s="29">
        <v>111613.01</v>
      </c>
      <c r="H343" s="29">
        <v>115647.92</v>
      </c>
      <c r="I343" s="29">
        <v>54936.53</v>
      </c>
      <c r="J343" s="29">
        <v>152187.14000000001</v>
      </c>
      <c r="K343" s="29">
        <v>178268.89</v>
      </c>
      <c r="L343" s="29">
        <v>44428.71</v>
      </c>
      <c r="M343" s="29">
        <v>105234.16</v>
      </c>
      <c r="N343" s="29">
        <v>77426.59</v>
      </c>
      <c r="O343" s="29">
        <v>41215.519999999997</v>
      </c>
      <c r="P343" s="29">
        <v>63990.68</v>
      </c>
      <c r="Q343" s="29">
        <v>51406.73</v>
      </c>
      <c r="R343" s="28"/>
      <c r="S343" s="28"/>
      <c r="T343" s="28"/>
      <c r="U343" s="29">
        <v>18413.71</v>
      </c>
      <c r="V343" s="29">
        <v>7414.16</v>
      </c>
      <c r="W343" s="28"/>
      <c r="X343" s="29">
        <v>36248.089999999997</v>
      </c>
      <c r="Y343" s="29">
        <v>776.88</v>
      </c>
      <c r="Z343" s="29">
        <v>1179.18</v>
      </c>
      <c r="AA343" s="29">
        <v>118615.22</v>
      </c>
      <c r="AB343" s="29">
        <v>29513.91</v>
      </c>
      <c r="AC343" s="29">
        <v>2339.8200000000002</v>
      </c>
      <c r="AD343" s="29">
        <v>2121.7600000000002</v>
      </c>
      <c r="AE343" s="29">
        <v>5074.25</v>
      </c>
      <c r="AF343" s="29">
        <v>6005.68</v>
      </c>
      <c r="AG343" s="29">
        <v>3884.34</v>
      </c>
      <c r="AH343" s="29">
        <v>19337.68</v>
      </c>
      <c r="AI343" s="29">
        <v>10597.75</v>
      </c>
      <c r="AJ343" s="29">
        <v>7675.02</v>
      </c>
      <c r="AK343" s="29">
        <v>7041.83</v>
      </c>
      <c r="AL343" s="29">
        <v>9273.5499999999993</v>
      </c>
      <c r="AM343" s="29">
        <v>13178.54</v>
      </c>
      <c r="AN343" s="29">
        <v>10498.06</v>
      </c>
      <c r="AO343" s="29">
        <v>3520.75</v>
      </c>
      <c r="AP343" s="29">
        <v>10351.67</v>
      </c>
      <c r="AQ343" s="29">
        <v>30014.59</v>
      </c>
      <c r="AR343" s="29">
        <v>14243.43</v>
      </c>
      <c r="AS343" s="29">
        <v>4330.6899999999996</v>
      </c>
      <c r="AT343" s="29">
        <v>4505.46</v>
      </c>
      <c r="AU343" s="29">
        <v>111613.01</v>
      </c>
      <c r="AV343" s="29">
        <v>60456.28</v>
      </c>
      <c r="AW343" s="29">
        <v>55191.64</v>
      </c>
      <c r="AX343" s="29">
        <v>54936.53</v>
      </c>
      <c r="AY343" s="29">
        <v>13213.95</v>
      </c>
      <c r="AZ343" s="29">
        <v>37860.449999999997</v>
      </c>
      <c r="BA343" s="29">
        <v>101112.74</v>
      </c>
      <c r="BB343" s="29">
        <v>54220.51</v>
      </c>
      <c r="BC343" s="29">
        <v>13176.85</v>
      </c>
      <c r="BD343" s="29">
        <v>49908.61</v>
      </c>
      <c r="BE343" s="29">
        <v>57239.16</v>
      </c>
      <c r="BF343" s="28"/>
      <c r="BG343" s="29">
        <v>44428.71</v>
      </c>
      <c r="BH343" s="29">
        <v>8780.52</v>
      </c>
      <c r="BI343" s="29">
        <v>26625.86</v>
      </c>
      <c r="BJ343" s="29">
        <v>53769.58</v>
      </c>
      <c r="BK343" s="29">
        <v>16058.2</v>
      </c>
      <c r="BL343" s="29">
        <v>41877.31</v>
      </c>
      <c r="BM343" s="29">
        <v>23835.11</v>
      </c>
      <c r="BN343" s="29">
        <v>11714.16</v>
      </c>
      <c r="BO343" s="29">
        <v>41215.519999999997</v>
      </c>
      <c r="BP343" s="29">
        <v>23229.7</v>
      </c>
      <c r="BQ343" s="29">
        <v>12385.71</v>
      </c>
      <c r="BR343" s="29">
        <v>21535.9</v>
      </c>
      <c r="BS343" s="29">
        <v>3459.72</v>
      </c>
      <c r="BT343" s="29">
        <v>3379.65</v>
      </c>
      <c r="BU343" s="29">
        <v>28315.84</v>
      </c>
      <c r="BV343" s="29">
        <v>2074.27</v>
      </c>
      <c r="BW343" s="29">
        <v>4599.8900000000003</v>
      </c>
      <c r="BX343" s="29">
        <v>16416.73</v>
      </c>
      <c r="BY343" s="28"/>
      <c r="BZ343" s="28"/>
      <c r="CA343" s="28"/>
      <c r="CB343" s="28"/>
      <c r="CC343" s="29">
        <v>10031.27</v>
      </c>
      <c r="CD343" s="29">
        <v>8382.44</v>
      </c>
      <c r="CE343" s="29">
        <v>1899.2</v>
      </c>
      <c r="CF343" s="29">
        <v>1220.83</v>
      </c>
      <c r="CG343" s="29">
        <v>4294.1400000000003</v>
      </c>
    </row>
    <row r="344" spans="1:85" x14ac:dyDescent="0.3">
      <c r="A344" s="24" t="s">
        <v>416</v>
      </c>
      <c r="B344" s="29">
        <v>1395828.38</v>
      </c>
      <c r="C344" s="41"/>
      <c r="D344" s="29">
        <v>38193.599999999999</v>
      </c>
      <c r="E344" s="29">
        <v>118393.85</v>
      </c>
      <c r="F344" s="29">
        <v>194177.84</v>
      </c>
      <c r="G344" s="29">
        <v>113056.36</v>
      </c>
      <c r="H344" s="29">
        <v>116095.85</v>
      </c>
      <c r="I344" s="29">
        <v>55719.13</v>
      </c>
      <c r="J344" s="29">
        <v>153487.54</v>
      </c>
      <c r="K344" s="29">
        <v>178389.94</v>
      </c>
      <c r="L344" s="29">
        <v>44789.57</v>
      </c>
      <c r="M344" s="29">
        <v>106000.27</v>
      </c>
      <c r="N344" s="29">
        <v>77498.320000000007</v>
      </c>
      <c r="O344" s="29">
        <v>41141.31</v>
      </c>
      <c r="P344" s="29">
        <v>64495.69</v>
      </c>
      <c r="Q344" s="29">
        <v>52576.35</v>
      </c>
      <c r="R344" s="28"/>
      <c r="S344" s="28"/>
      <c r="T344" s="28"/>
      <c r="U344" s="29">
        <v>18486.55</v>
      </c>
      <c r="V344" s="29">
        <v>7515.73</v>
      </c>
      <c r="W344" s="28"/>
      <c r="X344" s="29">
        <v>36192.42</v>
      </c>
      <c r="Y344" s="29">
        <v>784.99</v>
      </c>
      <c r="Z344" s="29">
        <v>1216.19</v>
      </c>
      <c r="AA344" s="29">
        <v>118393.85</v>
      </c>
      <c r="AB344" s="29">
        <v>29620.41</v>
      </c>
      <c r="AC344" s="29">
        <v>2325.69</v>
      </c>
      <c r="AD344" s="29">
        <v>2209.12</v>
      </c>
      <c r="AE344" s="29">
        <v>5117.63</v>
      </c>
      <c r="AF344" s="29">
        <v>6001.22</v>
      </c>
      <c r="AG344" s="29">
        <v>3848.12</v>
      </c>
      <c r="AH344" s="29">
        <v>19280.41</v>
      </c>
      <c r="AI344" s="29">
        <v>10710.55</v>
      </c>
      <c r="AJ344" s="29">
        <v>7696.6</v>
      </c>
      <c r="AK344" s="29">
        <v>7126.88</v>
      </c>
      <c r="AL344" s="29">
        <v>9184.39</v>
      </c>
      <c r="AM344" s="29">
        <v>13203.7</v>
      </c>
      <c r="AN344" s="29">
        <v>10494.15</v>
      </c>
      <c r="AO344" s="29">
        <v>3493.66</v>
      </c>
      <c r="AP344" s="29">
        <v>10292.68</v>
      </c>
      <c r="AQ344" s="29">
        <v>30296.81</v>
      </c>
      <c r="AR344" s="29">
        <v>14408.01</v>
      </c>
      <c r="AS344" s="29">
        <v>4403.21</v>
      </c>
      <c r="AT344" s="29">
        <v>4464.6099999999997</v>
      </c>
      <c r="AU344" s="29">
        <v>113056.36</v>
      </c>
      <c r="AV344" s="29">
        <v>60743.99</v>
      </c>
      <c r="AW344" s="29">
        <v>55351.86</v>
      </c>
      <c r="AX344" s="29">
        <v>55719.13</v>
      </c>
      <c r="AY344" s="29">
        <v>13372.51</v>
      </c>
      <c r="AZ344" s="29">
        <v>38356.68</v>
      </c>
      <c r="BA344" s="29">
        <v>101758.36</v>
      </c>
      <c r="BB344" s="29">
        <v>54318.720000000001</v>
      </c>
      <c r="BC344" s="29">
        <v>13104.2</v>
      </c>
      <c r="BD344" s="29">
        <v>49876.41</v>
      </c>
      <c r="BE344" s="29">
        <v>57333.93</v>
      </c>
      <c r="BF344" s="28"/>
      <c r="BG344" s="29">
        <v>44789.57</v>
      </c>
      <c r="BH344" s="29">
        <v>8821.69</v>
      </c>
      <c r="BI344" s="29">
        <v>26975.65</v>
      </c>
      <c r="BJ344" s="29">
        <v>53879.89</v>
      </c>
      <c r="BK344" s="29">
        <v>16323.03</v>
      </c>
      <c r="BL344" s="29">
        <v>41837.089999999997</v>
      </c>
      <c r="BM344" s="29">
        <v>23627.89</v>
      </c>
      <c r="BN344" s="29">
        <v>12033.34</v>
      </c>
      <c r="BO344" s="29">
        <v>41141.31</v>
      </c>
      <c r="BP344" s="29">
        <v>23668.9</v>
      </c>
      <c r="BQ344" s="29">
        <v>12725.64</v>
      </c>
      <c r="BR344" s="29">
        <v>21135.06</v>
      </c>
      <c r="BS344" s="29">
        <v>3506.21</v>
      </c>
      <c r="BT344" s="29">
        <v>3459.88</v>
      </c>
      <c r="BU344" s="29">
        <v>29461.45</v>
      </c>
      <c r="BV344" s="29">
        <v>2073.9299999999998</v>
      </c>
      <c r="BW344" s="29">
        <v>4577.6400000000003</v>
      </c>
      <c r="BX344" s="29">
        <v>16463.32</v>
      </c>
      <c r="BY344" s="28"/>
      <c r="BZ344" s="28"/>
      <c r="CA344" s="28"/>
      <c r="CB344" s="28"/>
      <c r="CC344" s="29">
        <v>9986.93</v>
      </c>
      <c r="CD344" s="29">
        <v>8499.6200000000008</v>
      </c>
      <c r="CE344" s="29">
        <v>1905.55</v>
      </c>
      <c r="CF344" s="29">
        <v>1223.28</v>
      </c>
      <c r="CG344" s="29">
        <v>4386.8999999999996</v>
      </c>
    </row>
    <row r="345" spans="1:85" x14ac:dyDescent="0.3">
      <c r="A345" s="24" t="s">
        <v>417</v>
      </c>
      <c r="B345" s="29">
        <v>1400608.11</v>
      </c>
      <c r="C345" s="41"/>
      <c r="D345" s="29">
        <v>38180.370000000003</v>
      </c>
      <c r="E345" s="29">
        <v>117500.74</v>
      </c>
      <c r="F345" s="29">
        <v>194677.25</v>
      </c>
      <c r="G345" s="29">
        <v>114002.62</v>
      </c>
      <c r="H345" s="29">
        <v>116691.75</v>
      </c>
      <c r="I345" s="29">
        <v>56220.86</v>
      </c>
      <c r="J345" s="29">
        <v>153929.84</v>
      </c>
      <c r="K345" s="29">
        <v>178220.45</v>
      </c>
      <c r="L345" s="29">
        <v>45260.54</v>
      </c>
      <c r="M345" s="29">
        <v>106892.38</v>
      </c>
      <c r="N345" s="29">
        <v>77485.990000000005</v>
      </c>
      <c r="O345" s="29">
        <v>41010.04</v>
      </c>
      <c r="P345" s="29">
        <v>64740.43</v>
      </c>
      <c r="Q345" s="29">
        <v>53489.91</v>
      </c>
      <c r="R345" s="28"/>
      <c r="S345" s="28"/>
      <c r="T345" s="28"/>
      <c r="U345" s="29">
        <v>18704.86</v>
      </c>
      <c r="V345" s="29">
        <v>7644.08</v>
      </c>
      <c r="W345" s="28"/>
      <c r="X345" s="29">
        <v>36166.080000000002</v>
      </c>
      <c r="Y345" s="29">
        <v>776.61</v>
      </c>
      <c r="Z345" s="29">
        <v>1237.68</v>
      </c>
      <c r="AA345" s="29">
        <v>117500.74</v>
      </c>
      <c r="AB345" s="29">
        <v>29675.3</v>
      </c>
      <c r="AC345" s="29">
        <v>2337.04</v>
      </c>
      <c r="AD345" s="29">
        <v>2312.86</v>
      </c>
      <c r="AE345" s="29">
        <v>5129</v>
      </c>
      <c r="AF345" s="29">
        <v>6015.88</v>
      </c>
      <c r="AG345" s="29">
        <v>3812.74</v>
      </c>
      <c r="AH345" s="29">
        <v>19175.61</v>
      </c>
      <c r="AI345" s="29">
        <v>10799.22</v>
      </c>
      <c r="AJ345" s="29">
        <v>7696.97</v>
      </c>
      <c r="AK345" s="29">
        <v>7117.37</v>
      </c>
      <c r="AL345" s="29">
        <v>9089.7199999999993</v>
      </c>
      <c r="AM345" s="29">
        <v>13188.81</v>
      </c>
      <c r="AN345" s="29">
        <v>10476.81</v>
      </c>
      <c r="AO345" s="29">
        <v>3484.66</v>
      </c>
      <c r="AP345" s="29">
        <v>10249.379999999999</v>
      </c>
      <c r="AQ345" s="29">
        <v>30726.48</v>
      </c>
      <c r="AR345" s="29">
        <v>14541.25</v>
      </c>
      <c r="AS345" s="29">
        <v>4431.04</v>
      </c>
      <c r="AT345" s="29">
        <v>4417.12</v>
      </c>
      <c r="AU345" s="29">
        <v>114002.62</v>
      </c>
      <c r="AV345" s="29">
        <v>61192.08</v>
      </c>
      <c r="AW345" s="29">
        <v>55499.67</v>
      </c>
      <c r="AX345" s="29">
        <v>56220.86</v>
      </c>
      <c r="AY345" s="29">
        <v>13507.6</v>
      </c>
      <c r="AZ345" s="29">
        <v>38508.22</v>
      </c>
      <c r="BA345" s="29">
        <v>101914.02</v>
      </c>
      <c r="BB345" s="29">
        <v>54404.79</v>
      </c>
      <c r="BC345" s="29">
        <v>13005.13</v>
      </c>
      <c r="BD345" s="29">
        <v>49774.53</v>
      </c>
      <c r="BE345" s="29">
        <v>57264.35</v>
      </c>
      <c r="BF345" s="28"/>
      <c r="BG345" s="29">
        <v>45260.54</v>
      </c>
      <c r="BH345" s="29">
        <v>8864.6299999999992</v>
      </c>
      <c r="BI345" s="29">
        <v>27185.08</v>
      </c>
      <c r="BJ345" s="29">
        <v>54252.47</v>
      </c>
      <c r="BK345" s="29">
        <v>16590.2</v>
      </c>
      <c r="BL345" s="29">
        <v>41859.93</v>
      </c>
      <c r="BM345" s="29">
        <v>23365.78</v>
      </c>
      <c r="BN345" s="29">
        <v>12260.28</v>
      </c>
      <c r="BO345" s="29">
        <v>41010.04</v>
      </c>
      <c r="BP345" s="29">
        <v>24030.83</v>
      </c>
      <c r="BQ345" s="29">
        <v>12830.82</v>
      </c>
      <c r="BR345" s="29">
        <v>20812.52</v>
      </c>
      <c r="BS345" s="29">
        <v>3503.2</v>
      </c>
      <c r="BT345" s="29">
        <v>3563.07</v>
      </c>
      <c r="BU345" s="29">
        <v>30277.360000000001</v>
      </c>
      <c r="BV345" s="29">
        <v>2085.5500000000002</v>
      </c>
      <c r="BW345" s="29">
        <v>4681.5200000000004</v>
      </c>
      <c r="BX345" s="29">
        <v>16445.48</v>
      </c>
      <c r="BY345" s="28"/>
      <c r="BZ345" s="28"/>
      <c r="CA345" s="28"/>
      <c r="CB345" s="28"/>
      <c r="CC345" s="29">
        <v>9932.65</v>
      </c>
      <c r="CD345" s="29">
        <v>8772.2099999999991</v>
      </c>
      <c r="CE345" s="29">
        <v>1901.31</v>
      </c>
      <c r="CF345" s="29">
        <v>1233.8</v>
      </c>
      <c r="CG345" s="29">
        <v>4508.97</v>
      </c>
    </row>
    <row r="346" spans="1:85" x14ac:dyDescent="0.3">
      <c r="A346" s="24" t="s">
        <v>418</v>
      </c>
      <c r="B346" s="29">
        <v>1406327.84</v>
      </c>
      <c r="C346" s="41"/>
      <c r="D346" s="29">
        <v>38258.49</v>
      </c>
      <c r="E346" s="29">
        <v>116533.84</v>
      </c>
      <c r="F346" s="29">
        <v>195474.34</v>
      </c>
      <c r="G346" s="29">
        <v>115009.88</v>
      </c>
      <c r="H346" s="29">
        <v>116914.43</v>
      </c>
      <c r="I346" s="29">
        <v>56838.06</v>
      </c>
      <c r="J346" s="29">
        <v>154051.12</v>
      </c>
      <c r="K346" s="29">
        <v>179095.09</v>
      </c>
      <c r="L346" s="29">
        <v>45734.13</v>
      </c>
      <c r="M346" s="29">
        <v>107937.49</v>
      </c>
      <c r="N346" s="29">
        <v>77396.28</v>
      </c>
      <c r="O346" s="29">
        <v>41008.32</v>
      </c>
      <c r="P346" s="29">
        <v>64816.54</v>
      </c>
      <c r="Q346" s="29">
        <v>54711.97</v>
      </c>
      <c r="R346" s="28"/>
      <c r="S346" s="28"/>
      <c r="T346" s="28"/>
      <c r="U346" s="29">
        <v>18766.5</v>
      </c>
      <c r="V346" s="29">
        <v>7696.79</v>
      </c>
      <c r="W346" s="28"/>
      <c r="X346" s="29">
        <v>36232.550000000003</v>
      </c>
      <c r="Y346" s="29">
        <v>772.29</v>
      </c>
      <c r="Z346" s="29">
        <v>1253.6500000000001</v>
      </c>
      <c r="AA346" s="29">
        <v>116533.84</v>
      </c>
      <c r="AB346" s="29">
        <v>29874.26</v>
      </c>
      <c r="AC346" s="29">
        <v>2342.84</v>
      </c>
      <c r="AD346" s="29">
        <v>2351.8000000000002</v>
      </c>
      <c r="AE346" s="29">
        <v>5143.13</v>
      </c>
      <c r="AF346" s="29">
        <v>5944.92</v>
      </c>
      <c r="AG346" s="29">
        <v>3821.56</v>
      </c>
      <c r="AH346" s="29">
        <v>19091.07</v>
      </c>
      <c r="AI346" s="29">
        <v>10894.11</v>
      </c>
      <c r="AJ346" s="29">
        <v>7687.78</v>
      </c>
      <c r="AK346" s="29">
        <v>7086.08</v>
      </c>
      <c r="AL346" s="29">
        <v>9048.43</v>
      </c>
      <c r="AM346" s="29">
        <v>13232.71</v>
      </c>
      <c r="AN346" s="29">
        <v>10454.02</v>
      </c>
      <c r="AO346" s="29">
        <v>3487.87</v>
      </c>
      <c r="AP346" s="29">
        <v>10231.540000000001</v>
      </c>
      <c r="AQ346" s="29">
        <v>31241.39</v>
      </c>
      <c r="AR346" s="29">
        <v>14662.51</v>
      </c>
      <c r="AS346" s="29">
        <v>4490.7</v>
      </c>
      <c r="AT346" s="29">
        <v>4387.63</v>
      </c>
      <c r="AU346" s="29">
        <v>115009.88</v>
      </c>
      <c r="AV346" s="29">
        <v>61461.13</v>
      </c>
      <c r="AW346" s="29">
        <v>55453.3</v>
      </c>
      <c r="AX346" s="29">
        <v>56838.06</v>
      </c>
      <c r="AY346" s="29">
        <v>13615.16</v>
      </c>
      <c r="AZ346" s="29">
        <v>38657.589999999997</v>
      </c>
      <c r="BA346" s="29">
        <v>101778.37</v>
      </c>
      <c r="BB346" s="29">
        <v>54505</v>
      </c>
      <c r="BC346" s="29">
        <v>13262.96</v>
      </c>
      <c r="BD346" s="29">
        <v>50496.67</v>
      </c>
      <c r="BE346" s="29">
        <v>57096.07</v>
      </c>
      <c r="BF346" s="28"/>
      <c r="BG346" s="29">
        <v>45734.13</v>
      </c>
      <c r="BH346" s="29">
        <v>8897.2800000000007</v>
      </c>
      <c r="BI346" s="29">
        <v>27439.39</v>
      </c>
      <c r="BJ346" s="29">
        <v>54758.18</v>
      </c>
      <c r="BK346" s="29">
        <v>16842.64</v>
      </c>
      <c r="BL346" s="29">
        <v>41708.370000000003</v>
      </c>
      <c r="BM346" s="29">
        <v>23080.13</v>
      </c>
      <c r="BN346" s="29">
        <v>12607.77</v>
      </c>
      <c r="BO346" s="29">
        <v>41008.32</v>
      </c>
      <c r="BP346" s="29">
        <v>24276.9</v>
      </c>
      <c r="BQ346" s="29">
        <v>12927.18</v>
      </c>
      <c r="BR346" s="29">
        <v>20482.07</v>
      </c>
      <c r="BS346" s="29">
        <v>3505.6</v>
      </c>
      <c r="BT346" s="29">
        <v>3624.79</v>
      </c>
      <c r="BU346" s="29">
        <v>31201.37</v>
      </c>
      <c r="BV346" s="29">
        <v>2251.21</v>
      </c>
      <c r="BW346" s="29">
        <v>4738.7700000000004</v>
      </c>
      <c r="BX346" s="29">
        <v>16520.61</v>
      </c>
      <c r="BY346" s="28"/>
      <c r="BZ346" s="28"/>
      <c r="CA346" s="28"/>
      <c r="CB346" s="28"/>
      <c r="CC346" s="29">
        <v>9889.36</v>
      </c>
      <c r="CD346" s="29">
        <v>8877.14</v>
      </c>
      <c r="CE346" s="29">
        <v>1893.69</v>
      </c>
      <c r="CF346" s="29">
        <v>1255.1600000000001</v>
      </c>
      <c r="CG346" s="29">
        <v>4547.9399999999996</v>
      </c>
    </row>
    <row r="347" spans="1:85" x14ac:dyDescent="0.3">
      <c r="A347" s="24" t="s">
        <v>419</v>
      </c>
      <c r="B347" s="29">
        <v>1412059.04</v>
      </c>
      <c r="C347" s="41"/>
      <c r="D347" s="29">
        <v>38390.92</v>
      </c>
      <c r="E347" s="29">
        <v>115313.05</v>
      </c>
      <c r="F347" s="29">
        <v>196486.86</v>
      </c>
      <c r="G347" s="29">
        <v>116172.82</v>
      </c>
      <c r="H347" s="29">
        <v>117134.75</v>
      </c>
      <c r="I347" s="29">
        <v>57899.56</v>
      </c>
      <c r="J347" s="29">
        <v>154565.19</v>
      </c>
      <c r="K347" s="29">
        <v>179585.31</v>
      </c>
      <c r="L347" s="29">
        <v>46051.39</v>
      </c>
      <c r="M347" s="29">
        <v>108556.1</v>
      </c>
      <c r="N347" s="29">
        <v>77329.039999999994</v>
      </c>
      <c r="O347" s="29">
        <v>40936.92</v>
      </c>
      <c r="P347" s="29">
        <v>64933.52</v>
      </c>
      <c r="Q347" s="29">
        <v>55611.14</v>
      </c>
      <c r="R347" s="28"/>
      <c r="S347" s="28"/>
      <c r="T347" s="28"/>
      <c r="U347" s="29">
        <v>19081.89</v>
      </c>
      <c r="V347" s="29">
        <v>7778.5</v>
      </c>
      <c r="W347" s="28"/>
      <c r="X347" s="29">
        <v>36359.31</v>
      </c>
      <c r="Y347" s="29">
        <v>766.18</v>
      </c>
      <c r="Z347" s="29">
        <v>1265.42</v>
      </c>
      <c r="AA347" s="29">
        <v>115313.05</v>
      </c>
      <c r="AB347" s="29">
        <v>30061.79</v>
      </c>
      <c r="AC347" s="29">
        <v>2353.96</v>
      </c>
      <c r="AD347" s="29">
        <v>2325.25</v>
      </c>
      <c r="AE347" s="29">
        <v>5131.8500000000004</v>
      </c>
      <c r="AF347" s="29">
        <v>5932.67</v>
      </c>
      <c r="AG347" s="29">
        <v>3831.29</v>
      </c>
      <c r="AH347" s="29">
        <v>19054.349999999999</v>
      </c>
      <c r="AI347" s="29">
        <v>10971.79</v>
      </c>
      <c r="AJ347" s="29">
        <v>7703.96</v>
      </c>
      <c r="AK347" s="29">
        <v>7083.41</v>
      </c>
      <c r="AL347" s="29">
        <v>8954.59</v>
      </c>
      <c r="AM347" s="29">
        <v>13342.92</v>
      </c>
      <c r="AN347" s="29">
        <v>10408.11</v>
      </c>
      <c r="AO347" s="29">
        <v>3513.92</v>
      </c>
      <c r="AP347" s="29">
        <v>10283.280000000001</v>
      </c>
      <c r="AQ347" s="29">
        <v>31651.02</v>
      </c>
      <c r="AR347" s="29">
        <v>14955.14</v>
      </c>
      <c r="AS347" s="29">
        <v>4569.6899999999996</v>
      </c>
      <c r="AT347" s="29">
        <v>4357.88</v>
      </c>
      <c r="AU347" s="29">
        <v>116172.82</v>
      </c>
      <c r="AV347" s="29">
        <v>61762.14</v>
      </c>
      <c r="AW347" s="29">
        <v>55372.6</v>
      </c>
      <c r="AX347" s="29">
        <v>57899.56</v>
      </c>
      <c r="AY347" s="29">
        <v>13733.59</v>
      </c>
      <c r="AZ347" s="29">
        <v>38884.230000000003</v>
      </c>
      <c r="BA347" s="29">
        <v>101947.37</v>
      </c>
      <c r="BB347" s="29">
        <v>54582.12</v>
      </c>
      <c r="BC347" s="29">
        <v>13348.24</v>
      </c>
      <c r="BD347" s="29">
        <v>50893.7</v>
      </c>
      <c r="BE347" s="29">
        <v>57003.54</v>
      </c>
      <c r="BF347" s="28"/>
      <c r="BG347" s="29">
        <v>46051.39</v>
      </c>
      <c r="BH347" s="29">
        <v>8907.5400000000009</v>
      </c>
      <c r="BI347" s="29">
        <v>27746.1</v>
      </c>
      <c r="BJ347" s="29">
        <v>55045.599999999999</v>
      </c>
      <c r="BK347" s="29">
        <v>16856.86</v>
      </c>
      <c r="BL347" s="29">
        <v>41690.31</v>
      </c>
      <c r="BM347" s="29">
        <v>22828.14</v>
      </c>
      <c r="BN347" s="29">
        <v>12810.59</v>
      </c>
      <c r="BO347" s="29">
        <v>40936.92</v>
      </c>
      <c r="BP347" s="29">
        <v>24524.57</v>
      </c>
      <c r="BQ347" s="29">
        <v>12981.11</v>
      </c>
      <c r="BR347" s="29">
        <v>20222.810000000001</v>
      </c>
      <c r="BS347" s="29">
        <v>3558.66</v>
      </c>
      <c r="BT347" s="29">
        <v>3646.37</v>
      </c>
      <c r="BU347" s="29">
        <v>31941.82</v>
      </c>
      <c r="BV347" s="29">
        <v>2241.63</v>
      </c>
      <c r="BW347" s="29">
        <v>4719.95</v>
      </c>
      <c r="BX347" s="29">
        <v>16707.75</v>
      </c>
      <c r="BY347" s="28"/>
      <c r="BZ347" s="28"/>
      <c r="CA347" s="28"/>
      <c r="CB347" s="28"/>
      <c r="CC347" s="29">
        <v>9807.75</v>
      </c>
      <c r="CD347" s="29">
        <v>9274.14</v>
      </c>
      <c r="CE347" s="29">
        <v>1917.31</v>
      </c>
      <c r="CF347" s="29">
        <v>1254.8900000000001</v>
      </c>
      <c r="CG347" s="29">
        <v>4606.3</v>
      </c>
    </row>
    <row r="348" spans="1:85" x14ac:dyDescent="0.3">
      <c r="A348" s="24" t="s">
        <v>420</v>
      </c>
      <c r="B348" s="29">
        <v>1419901.17</v>
      </c>
      <c r="C348" s="41"/>
      <c r="D348" s="29">
        <v>38403.43</v>
      </c>
      <c r="E348" s="29">
        <v>114277.47</v>
      </c>
      <c r="F348" s="29">
        <v>198104.63</v>
      </c>
      <c r="G348" s="29">
        <v>117916.9</v>
      </c>
      <c r="H348" s="29">
        <v>117396.76</v>
      </c>
      <c r="I348" s="29">
        <v>58844.82</v>
      </c>
      <c r="J348" s="29">
        <v>155632.62</v>
      </c>
      <c r="K348" s="29">
        <v>179669.38</v>
      </c>
      <c r="L348" s="29">
        <v>46128.05</v>
      </c>
      <c r="M348" s="29">
        <v>109248.07</v>
      </c>
      <c r="N348" s="29">
        <v>77733.789999999994</v>
      </c>
      <c r="O348" s="29">
        <v>41340.910000000003</v>
      </c>
      <c r="P348" s="29">
        <v>65199.22</v>
      </c>
      <c r="Q348" s="29">
        <v>56584.6</v>
      </c>
      <c r="R348" s="28"/>
      <c r="S348" s="28"/>
      <c r="T348" s="28"/>
      <c r="U348" s="29">
        <v>19203.259999999998</v>
      </c>
      <c r="V348" s="29">
        <v>7928</v>
      </c>
      <c r="W348" s="28"/>
      <c r="X348" s="29">
        <v>36369.51</v>
      </c>
      <c r="Y348" s="29">
        <v>759.97</v>
      </c>
      <c r="Z348" s="29">
        <v>1273.95</v>
      </c>
      <c r="AA348" s="29">
        <v>114277.47</v>
      </c>
      <c r="AB348" s="29">
        <v>30396.17</v>
      </c>
      <c r="AC348" s="29">
        <v>2357.21</v>
      </c>
      <c r="AD348" s="29">
        <v>2327.9699999999998</v>
      </c>
      <c r="AE348" s="29">
        <v>5145.62</v>
      </c>
      <c r="AF348" s="29">
        <v>5903.95</v>
      </c>
      <c r="AG348" s="29">
        <v>3870.24</v>
      </c>
      <c r="AH348" s="29">
        <v>19084.28</v>
      </c>
      <c r="AI348" s="29">
        <v>11139.38</v>
      </c>
      <c r="AJ348" s="29">
        <v>7722.62</v>
      </c>
      <c r="AK348" s="29">
        <v>7119.98</v>
      </c>
      <c r="AL348" s="29">
        <v>8904</v>
      </c>
      <c r="AM348" s="29">
        <v>13475.99</v>
      </c>
      <c r="AN348" s="29">
        <v>10368.61</v>
      </c>
      <c r="AO348" s="29">
        <v>3522.28</v>
      </c>
      <c r="AP348" s="29">
        <v>10417.1</v>
      </c>
      <c r="AQ348" s="29">
        <v>32071.49</v>
      </c>
      <c r="AR348" s="29">
        <v>15257.45</v>
      </c>
      <c r="AS348" s="29">
        <v>4629.93</v>
      </c>
      <c r="AT348" s="29">
        <v>4390.3500000000004</v>
      </c>
      <c r="AU348" s="29">
        <v>117916.9</v>
      </c>
      <c r="AV348" s="29">
        <v>62109.82</v>
      </c>
      <c r="AW348" s="29">
        <v>55286.94</v>
      </c>
      <c r="AX348" s="29">
        <v>58844.82</v>
      </c>
      <c r="AY348" s="29">
        <v>13981.2</v>
      </c>
      <c r="AZ348" s="29">
        <v>39403.85</v>
      </c>
      <c r="BA348" s="29">
        <v>102247.57</v>
      </c>
      <c r="BB348" s="29">
        <v>54701.120000000003</v>
      </c>
      <c r="BC348" s="29">
        <v>13513.97</v>
      </c>
      <c r="BD348" s="29">
        <v>50682.52</v>
      </c>
      <c r="BE348" s="29">
        <v>56973.41</v>
      </c>
      <c r="BF348" s="28"/>
      <c r="BG348" s="29">
        <v>46128.05</v>
      </c>
      <c r="BH348" s="29">
        <v>8924.5400000000009</v>
      </c>
      <c r="BI348" s="29">
        <v>28027.72</v>
      </c>
      <c r="BJ348" s="29">
        <v>55267.47</v>
      </c>
      <c r="BK348" s="29">
        <v>17028.34</v>
      </c>
      <c r="BL348" s="29">
        <v>42007.88</v>
      </c>
      <c r="BM348" s="29">
        <v>22615.08</v>
      </c>
      <c r="BN348" s="29">
        <v>13110.83</v>
      </c>
      <c r="BO348" s="29">
        <v>41340.910000000003</v>
      </c>
      <c r="BP348" s="29">
        <v>24795.1</v>
      </c>
      <c r="BQ348" s="29">
        <v>13132.14</v>
      </c>
      <c r="BR348" s="29">
        <v>19968.5</v>
      </c>
      <c r="BS348" s="29">
        <v>3603.67</v>
      </c>
      <c r="BT348" s="29">
        <v>3699.81</v>
      </c>
      <c r="BU348" s="29">
        <v>32570.75</v>
      </c>
      <c r="BV348" s="29">
        <v>2225.13</v>
      </c>
      <c r="BW348" s="29">
        <v>4681.49</v>
      </c>
      <c r="BX348" s="29">
        <v>17107.23</v>
      </c>
      <c r="BY348" s="28"/>
      <c r="BZ348" s="28"/>
      <c r="CA348" s="28"/>
      <c r="CB348" s="28"/>
      <c r="CC348" s="29">
        <v>9765.0300000000007</v>
      </c>
      <c r="CD348" s="29">
        <v>9438.24</v>
      </c>
      <c r="CE348" s="29">
        <v>1918.36</v>
      </c>
      <c r="CF348" s="29">
        <v>1275.0999999999999</v>
      </c>
      <c r="CG348" s="29">
        <v>4734.54</v>
      </c>
    </row>
    <row r="349" spans="1:85" x14ac:dyDescent="0.3">
      <c r="A349" s="24" t="s">
        <v>421</v>
      </c>
      <c r="B349" s="29">
        <v>1423283.27</v>
      </c>
      <c r="C349" s="41"/>
      <c r="D349" s="29">
        <v>38363.339999999997</v>
      </c>
      <c r="E349" s="29">
        <v>112653.75999999999</v>
      </c>
      <c r="F349" s="29">
        <v>198637.89</v>
      </c>
      <c r="G349" s="29">
        <v>119104.15</v>
      </c>
      <c r="H349" s="29">
        <v>118045.85</v>
      </c>
      <c r="I349" s="29">
        <v>59639.93</v>
      </c>
      <c r="J349" s="29">
        <v>155964.14000000001</v>
      </c>
      <c r="K349" s="29">
        <v>178540.95</v>
      </c>
      <c r="L349" s="29">
        <v>46343.01</v>
      </c>
      <c r="M349" s="29">
        <v>109966.91</v>
      </c>
      <c r="N349" s="29">
        <v>77747.12</v>
      </c>
      <c r="O349" s="29">
        <v>41409.57</v>
      </c>
      <c r="P349" s="29">
        <v>65526.720000000001</v>
      </c>
      <c r="Q349" s="29">
        <v>57429.23</v>
      </c>
      <c r="R349" s="28"/>
      <c r="S349" s="28"/>
      <c r="T349" s="28"/>
      <c r="U349" s="29">
        <v>19404.53</v>
      </c>
      <c r="V349" s="29">
        <v>7958.73</v>
      </c>
      <c r="W349" s="28"/>
      <c r="X349" s="29">
        <v>36314.47</v>
      </c>
      <c r="Y349" s="29">
        <v>762.2</v>
      </c>
      <c r="Z349" s="29">
        <v>1286.67</v>
      </c>
      <c r="AA349" s="29">
        <v>112653.75999999999</v>
      </c>
      <c r="AB349" s="29">
        <v>30491.84</v>
      </c>
      <c r="AC349" s="29">
        <v>2393.7199999999998</v>
      </c>
      <c r="AD349" s="29">
        <v>2305.08</v>
      </c>
      <c r="AE349" s="29">
        <v>5111.91</v>
      </c>
      <c r="AF349" s="29">
        <v>5924.99</v>
      </c>
      <c r="AG349" s="29">
        <v>3920.36</v>
      </c>
      <c r="AH349" s="29">
        <v>18912.71</v>
      </c>
      <c r="AI349" s="29">
        <v>11220.86</v>
      </c>
      <c r="AJ349" s="29">
        <v>7702.39</v>
      </c>
      <c r="AK349" s="29">
        <v>7080.98</v>
      </c>
      <c r="AL349" s="29">
        <v>8898.1299999999992</v>
      </c>
      <c r="AM349" s="29">
        <v>13560.52</v>
      </c>
      <c r="AN349" s="29">
        <v>10286.129999999999</v>
      </c>
      <c r="AO349" s="29">
        <v>3531.25</v>
      </c>
      <c r="AP349" s="29">
        <v>10421.67</v>
      </c>
      <c r="AQ349" s="29">
        <v>32419.33</v>
      </c>
      <c r="AR349" s="29">
        <v>15371.64</v>
      </c>
      <c r="AS349" s="29">
        <v>4667.1099999999997</v>
      </c>
      <c r="AT349" s="29">
        <v>4417.28</v>
      </c>
      <c r="AU349" s="29">
        <v>119104.15</v>
      </c>
      <c r="AV349" s="29">
        <v>62619.519999999997</v>
      </c>
      <c r="AW349" s="29">
        <v>55426.34</v>
      </c>
      <c r="AX349" s="29">
        <v>59639.93</v>
      </c>
      <c r="AY349" s="29">
        <v>14222.68</v>
      </c>
      <c r="AZ349" s="29">
        <v>39642.22</v>
      </c>
      <c r="BA349" s="29">
        <v>102099.24</v>
      </c>
      <c r="BB349" s="29">
        <v>54752.66</v>
      </c>
      <c r="BC349" s="29">
        <v>13494.58</v>
      </c>
      <c r="BD349" s="29">
        <v>49570.68</v>
      </c>
      <c r="BE349" s="29">
        <v>56753.01</v>
      </c>
      <c r="BF349" s="28"/>
      <c r="BG349" s="29">
        <v>46343.01</v>
      </c>
      <c r="BH349" s="29">
        <v>8941.67</v>
      </c>
      <c r="BI349" s="29">
        <v>28385.98</v>
      </c>
      <c r="BJ349" s="29">
        <v>55404.639999999999</v>
      </c>
      <c r="BK349" s="29">
        <v>17234.63</v>
      </c>
      <c r="BL349" s="29">
        <v>41956.07</v>
      </c>
      <c r="BM349" s="29">
        <v>22417.8</v>
      </c>
      <c r="BN349" s="29">
        <v>13373.25</v>
      </c>
      <c r="BO349" s="29">
        <v>41409.57</v>
      </c>
      <c r="BP349" s="29">
        <v>25190.560000000001</v>
      </c>
      <c r="BQ349" s="29">
        <v>13287.07</v>
      </c>
      <c r="BR349" s="29">
        <v>19611.25</v>
      </c>
      <c r="BS349" s="29">
        <v>3721.39</v>
      </c>
      <c r="BT349" s="29">
        <v>3716.45</v>
      </c>
      <c r="BU349" s="29">
        <v>33523.43</v>
      </c>
      <c r="BV349" s="29">
        <v>2260.6799999999998</v>
      </c>
      <c r="BW349" s="29">
        <v>4731.3599999999997</v>
      </c>
      <c r="BX349" s="29">
        <v>16913.75</v>
      </c>
      <c r="BY349" s="28"/>
      <c r="BZ349" s="28"/>
      <c r="CA349" s="28"/>
      <c r="CB349" s="28"/>
      <c r="CC349" s="29">
        <v>9704.7999999999993</v>
      </c>
      <c r="CD349" s="29">
        <v>9699.73</v>
      </c>
      <c r="CE349" s="29">
        <v>1910.95</v>
      </c>
      <c r="CF349" s="29">
        <v>1297.97</v>
      </c>
      <c r="CG349" s="29">
        <v>4749.8100000000004</v>
      </c>
    </row>
    <row r="350" spans="1:85" x14ac:dyDescent="0.3">
      <c r="A350" s="24" t="s">
        <v>422</v>
      </c>
      <c r="B350" s="29">
        <v>1427525.48</v>
      </c>
      <c r="C350" s="41"/>
      <c r="D350" s="29">
        <v>38437.040000000001</v>
      </c>
      <c r="E350" s="29">
        <v>111513.19</v>
      </c>
      <c r="F350" s="29">
        <v>199118.75</v>
      </c>
      <c r="G350" s="29">
        <v>120393.60000000001</v>
      </c>
      <c r="H350" s="29">
        <v>118169.55</v>
      </c>
      <c r="I350" s="29">
        <v>60233.19</v>
      </c>
      <c r="J350" s="29">
        <v>156410.20000000001</v>
      </c>
      <c r="K350" s="29">
        <v>177487</v>
      </c>
      <c r="L350" s="29">
        <v>46487.93</v>
      </c>
      <c r="M350" s="29">
        <v>110595.91</v>
      </c>
      <c r="N350" s="29">
        <v>77772.2</v>
      </c>
      <c r="O350" s="29">
        <v>41500.400000000001</v>
      </c>
      <c r="P350" s="29">
        <v>65912.7</v>
      </c>
      <c r="Q350" s="29">
        <v>58984.53</v>
      </c>
      <c r="R350" s="28"/>
      <c r="S350" s="28"/>
      <c r="T350" s="28"/>
      <c r="U350" s="29">
        <v>19777.41</v>
      </c>
      <c r="V350" s="29">
        <v>8028.03</v>
      </c>
      <c r="W350" s="28"/>
      <c r="X350" s="29">
        <v>36362.379999999997</v>
      </c>
      <c r="Y350" s="29">
        <v>767.73</v>
      </c>
      <c r="Z350" s="29">
        <v>1306.92</v>
      </c>
      <c r="AA350" s="29">
        <v>111513.19</v>
      </c>
      <c r="AB350" s="29">
        <v>30827.31</v>
      </c>
      <c r="AC350" s="29">
        <v>2389.1</v>
      </c>
      <c r="AD350" s="29">
        <v>2288.0100000000002</v>
      </c>
      <c r="AE350" s="29">
        <v>5126.04</v>
      </c>
      <c r="AF350" s="29">
        <v>5891.37</v>
      </c>
      <c r="AG350" s="29">
        <v>3974.4</v>
      </c>
      <c r="AH350" s="29">
        <v>18777.54</v>
      </c>
      <c r="AI350" s="29">
        <v>11320.36</v>
      </c>
      <c r="AJ350" s="29">
        <v>7673.34</v>
      </c>
      <c r="AK350" s="29">
        <v>6995.2</v>
      </c>
      <c r="AL350" s="29">
        <v>8843.8700000000008</v>
      </c>
      <c r="AM350" s="29">
        <v>13648.92</v>
      </c>
      <c r="AN350" s="29">
        <v>10194.76</v>
      </c>
      <c r="AO350" s="29">
        <v>3538.89</v>
      </c>
      <c r="AP350" s="29">
        <v>10556.32</v>
      </c>
      <c r="AQ350" s="29">
        <v>32521.05</v>
      </c>
      <c r="AR350" s="29">
        <v>15419.73</v>
      </c>
      <c r="AS350" s="29">
        <v>4724.49</v>
      </c>
      <c r="AT350" s="29">
        <v>4408.05</v>
      </c>
      <c r="AU350" s="29">
        <v>120393.60000000001</v>
      </c>
      <c r="AV350" s="29">
        <v>62929.84</v>
      </c>
      <c r="AW350" s="29">
        <v>55239.71</v>
      </c>
      <c r="AX350" s="29">
        <v>60233.19</v>
      </c>
      <c r="AY350" s="29">
        <v>14458.91</v>
      </c>
      <c r="AZ350" s="29">
        <v>39994.94</v>
      </c>
      <c r="BA350" s="29">
        <v>101956.35</v>
      </c>
      <c r="BB350" s="29">
        <v>54745.34</v>
      </c>
      <c r="BC350" s="29">
        <v>13567.97</v>
      </c>
      <c r="BD350" s="29">
        <v>48378.62</v>
      </c>
      <c r="BE350" s="29">
        <v>56785.96</v>
      </c>
      <c r="BF350" s="28"/>
      <c r="BG350" s="29">
        <v>46487.93</v>
      </c>
      <c r="BH350" s="29">
        <v>9002.44</v>
      </c>
      <c r="BI350" s="29">
        <v>28698.69</v>
      </c>
      <c r="BJ350" s="29">
        <v>55328.39</v>
      </c>
      <c r="BK350" s="29">
        <v>17566.39</v>
      </c>
      <c r="BL350" s="29">
        <v>41986.79</v>
      </c>
      <c r="BM350" s="29">
        <v>22218.32</v>
      </c>
      <c r="BN350" s="29">
        <v>13567.1</v>
      </c>
      <c r="BO350" s="29">
        <v>41500.400000000001</v>
      </c>
      <c r="BP350" s="29">
        <v>25457.52</v>
      </c>
      <c r="BQ350" s="29">
        <v>13429</v>
      </c>
      <c r="BR350" s="29">
        <v>19509.05</v>
      </c>
      <c r="BS350" s="29">
        <v>3805.22</v>
      </c>
      <c r="BT350" s="29">
        <v>3711.9</v>
      </c>
      <c r="BU350" s="29">
        <v>34863.339999999997</v>
      </c>
      <c r="BV350" s="29">
        <v>2401.83</v>
      </c>
      <c r="BW350" s="29">
        <v>4817.92</v>
      </c>
      <c r="BX350" s="29">
        <v>16901.439999999999</v>
      </c>
      <c r="BY350" s="28"/>
      <c r="BZ350" s="28"/>
      <c r="CA350" s="28"/>
      <c r="CB350" s="28"/>
      <c r="CC350" s="29">
        <v>9701.6200000000008</v>
      </c>
      <c r="CD350" s="29">
        <v>10075.799999999999</v>
      </c>
      <c r="CE350" s="29">
        <v>1903.07</v>
      </c>
      <c r="CF350" s="29">
        <v>1284.29</v>
      </c>
      <c r="CG350" s="29">
        <v>4840.66</v>
      </c>
    </row>
    <row r="351" spans="1:85" x14ac:dyDescent="0.3">
      <c r="A351" s="24" t="s">
        <v>423</v>
      </c>
      <c r="B351" s="29">
        <v>1431411.19</v>
      </c>
      <c r="C351" s="41"/>
      <c r="D351" s="29">
        <v>38557.78</v>
      </c>
      <c r="E351" s="29">
        <v>110261.36</v>
      </c>
      <c r="F351" s="29">
        <v>199848.76</v>
      </c>
      <c r="G351" s="29">
        <v>121534.39999999999</v>
      </c>
      <c r="H351" s="29">
        <v>118460.96</v>
      </c>
      <c r="I351" s="29">
        <v>61009.21</v>
      </c>
      <c r="J351" s="29">
        <v>157082.43</v>
      </c>
      <c r="K351" s="29">
        <v>176395.93</v>
      </c>
      <c r="L351" s="29">
        <v>46638.62</v>
      </c>
      <c r="M351" s="29">
        <v>111371.59</v>
      </c>
      <c r="N351" s="29">
        <v>77604.479999999996</v>
      </c>
      <c r="O351" s="29">
        <v>41672.769999999997</v>
      </c>
      <c r="P351" s="29">
        <v>66349.429999999993</v>
      </c>
      <c r="Q351" s="29">
        <v>59425.53</v>
      </c>
      <c r="R351" s="28"/>
      <c r="S351" s="28"/>
      <c r="T351" s="28"/>
      <c r="U351" s="29">
        <v>20160.47</v>
      </c>
      <c r="V351" s="29">
        <v>8166.38</v>
      </c>
      <c r="W351" s="28"/>
      <c r="X351" s="29">
        <v>36451.870000000003</v>
      </c>
      <c r="Y351" s="29">
        <v>774.86</v>
      </c>
      <c r="Z351" s="29">
        <v>1331.05</v>
      </c>
      <c r="AA351" s="29">
        <v>110261.36</v>
      </c>
      <c r="AB351" s="29">
        <v>31158.36</v>
      </c>
      <c r="AC351" s="29">
        <v>2448.75</v>
      </c>
      <c r="AD351" s="29">
        <v>2247.94</v>
      </c>
      <c r="AE351" s="29">
        <v>5116.3999999999996</v>
      </c>
      <c r="AF351" s="29">
        <v>5923.26</v>
      </c>
      <c r="AG351" s="29">
        <v>4038.8</v>
      </c>
      <c r="AH351" s="29">
        <v>18650.79</v>
      </c>
      <c r="AI351" s="29">
        <v>11441.74</v>
      </c>
      <c r="AJ351" s="29">
        <v>7626.1</v>
      </c>
      <c r="AK351" s="29">
        <v>6932.12</v>
      </c>
      <c r="AL351" s="29">
        <v>8803.9500000000007</v>
      </c>
      <c r="AM351" s="29">
        <v>13734.46</v>
      </c>
      <c r="AN351" s="29">
        <v>10115.73</v>
      </c>
      <c r="AO351" s="29">
        <v>3545.72</v>
      </c>
      <c r="AP351" s="29">
        <v>10660.56</v>
      </c>
      <c r="AQ351" s="29">
        <v>32817.67</v>
      </c>
      <c r="AR351" s="29">
        <v>15425.91</v>
      </c>
      <c r="AS351" s="29">
        <v>4723.3</v>
      </c>
      <c r="AT351" s="29">
        <v>4437.2</v>
      </c>
      <c r="AU351" s="29">
        <v>121534.39999999999</v>
      </c>
      <c r="AV351" s="29">
        <v>63203.15</v>
      </c>
      <c r="AW351" s="29">
        <v>55257.81</v>
      </c>
      <c r="AX351" s="29">
        <v>61009.21</v>
      </c>
      <c r="AY351" s="29">
        <v>14613.7</v>
      </c>
      <c r="AZ351" s="29">
        <v>40312.269999999997</v>
      </c>
      <c r="BA351" s="29">
        <v>102156.46</v>
      </c>
      <c r="BB351" s="29">
        <v>54705.24</v>
      </c>
      <c r="BC351" s="29">
        <v>13614.19</v>
      </c>
      <c r="BD351" s="29">
        <v>47297.9</v>
      </c>
      <c r="BE351" s="29">
        <v>56673.65</v>
      </c>
      <c r="BF351" s="28"/>
      <c r="BG351" s="29">
        <v>46638.62</v>
      </c>
      <c r="BH351" s="29">
        <v>9032.81</v>
      </c>
      <c r="BI351" s="29">
        <v>28950.92</v>
      </c>
      <c r="BJ351" s="29">
        <v>55460.54</v>
      </c>
      <c r="BK351" s="29">
        <v>17927.330000000002</v>
      </c>
      <c r="BL351" s="29">
        <v>42033.91</v>
      </c>
      <c r="BM351" s="29">
        <v>21923.94</v>
      </c>
      <c r="BN351" s="29">
        <v>13646.64</v>
      </c>
      <c r="BO351" s="29">
        <v>41672.769999999997</v>
      </c>
      <c r="BP351" s="29">
        <v>25448.78</v>
      </c>
      <c r="BQ351" s="29">
        <v>13541.56</v>
      </c>
      <c r="BR351" s="29">
        <v>19691.349999999999</v>
      </c>
      <c r="BS351" s="29">
        <v>3876.84</v>
      </c>
      <c r="BT351" s="29">
        <v>3790.91</v>
      </c>
      <c r="BU351" s="29">
        <v>35464.71</v>
      </c>
      <c r="BV351" s="29">
        <v>2368.37</v>
      </c>
      <c r="BW351" s="29">
        <v>4784.16</v>
      </c>
      <c r="BX351" s="29">
        <v>16808.28</v>
      </c>
      <c r="BY351" s="28"/>
      <c r="BZ351" s="28"/>
      <c r="CA351" s="28"/>
      <c r="CB351" s="28"/>
      <c r="CC351" s="29">
        <v>9687.73</v>
      </c>
      <c r="CD351" s="29">
        <v>10472.74</v>
      </c>
      <c r="CE351" s="29">
        <v>1908.02</v>
      </c>
      <c r="CF351" s="29">
        <v>1277.31</v>
      </c>
      <c r="CG351" s="29">
        <v>4981.05</v>
      </c>
    </row>
    <row r="352" spans="1:85" x14ac:dyDescent="0.3">
      <c r="A352" s="24" t="s">
        <v>552</v>
      </c>
      <c r="B352" s="29">
        <v>1437562.15</v>
      </c>
      <c r="C352" s="41"/>
      <c r="D352" s="29">
        <v>38586.76</v>
      </c>
      <c r="E352" s="29">
        <v>109564.47</v>
      </c>
      <c r="F352" s="29">
        <v>201297.06</v>
      </c>
      <c r="G352" s="29">
        <v>122523.9</v>
      </c>
      <c r="H352" s="29">
        <v>119034.32</v>
      </c>
      <c r="I352" s="29">
        <v>61858.17</v>
      </c>
      <c r="J352" s="29">
        <v>157661.85999999999</v>
      </c>
      <c r="K352" s="29">
        <v>175446.32</v>
      </c>
      <c r="L352" s="29">
        <v>46958.559999999998</v>
      </c>
      <c r="M352" s="29">
        <v>112290.33</v>
      </c>
      <c r="N352" s="29">
        <v>77647.789999999994</v>
      </c>
      <c r="O352" s="29">
        <v>41723.910000000003</v>
      </c>
      <c r="P352" s="29">
        <v>67104</v>
      </c>
      <c r="Q352" s="29">
        <v>60160.1</v>
      </c>
      <c r="U352" s="29">
        <v>20380.64</v>
      </c>
      <c r="V352" s="29">
        <v>8324.17</v>
      </c>
      <c r="X352" s="29">
        <v>36456.160000000003</v>
      </c>
      <c r="Y352" s="29">
        <v>779.45</v>
      </c>
      <c r="Z352" s="29">
        <v>1351.15</v>
      </c>
      <c r="AA352" s="29">
        <v>109564.47</v>
      </c>
      <c r="AB352" s="29">
        <v>31435.55</v>
      </c>
      <c r="AC352" s="29">
        <v>2478.04</v>
      </c>
      <c r="AD352" s="29">
        <v>2223.86</v>
      </c>
      <c r="AE352" s="29">
        <v>5119.26</v>
      </c>
      <c r="AF352" s="29">
        <v>5869.09</v>
      </c>
      <c r="AG352" s="29">
        <v>4143.8</v>
      </c>
      <c r="AH352" s="29">
        <v>18601.38</v>
      </c>
      <c r="AI352" s="29">
        <v>11674.05</v>
      </c>
      <c r="AJ352" s="29">
        <v>7637.51</v>
      </c>
      <c r="AK352" s="29">
        <v>6894.21</v>
      </c>
      <c r="AL352" s="29">
        <v>8820.7099999999991</v>
      </c>
      <c r="AM352" s="29">
        <v>13781.33</v>
      </c>
      <c r="AN352" s="29">
        <v>9970.49</v>
      </c>
      <c r="AO352" s="29">
        <v>3537.98</v>
      </c>
      <c r="AP352" s="29">
        <v>10773.59</v>
      </c>
      <c r="AQ352" s="29">
        <v>33506.6</v>
      </c>
      <c r="AR352" s="29">
        <v>15501.58</v>
      </c>
      <c r="AS352" s="29">
        <v>4775.18</v>
      </c>
      <c r="AT352" s="29">
        <v>4552.8599999999997</v>
      </c>
      <c r="AU352" s="29">
        <v>122523.9</v>
      </c>
      <c r="AV352" s="29">
        <v>63618.73</v>
      </c>
      <c r="AW352" s="29">
        <v>55415.59</v>
      </c>
      <c r="AX352" s="29">
        <v>61858.17</v>
      </c>
      <c r="AY352" s="29">
        <v>14869.97</v>
      </c>
      <c r="AZ352" s="29">
        <v>40733.230000000003</v>
      </c>
      <c r="BA352" s="29">
        <v>102058.67</v>
      </c>
      <c r="BB352" s="29">
        <v>54648.28</v>
      </c>
      <c r="BC352" s="29">
        <v>13797.37</v>
      </c>
      <c r="BD352" s="29">
        <v>46194.85</v>
      </c>
      <c r="BE352" s="29">
        <v>56701.14</v>
      </c>
      <c r="BG352" s="29">
        <v>46958.559999999998</v>
      </c>
      <c r="BH352" s="29">
        <v>9073.8700000000008</v>
      </c>
      <c r="BI352" s="29">
        <v>29314.05</v>
      </c>
      <c r="BJ352" s="29">
        <v>55648.77</v>
      </c>
      <c r="BK352" s="29">
        <v>18253.64</v>
      </c>
      <c r="BL352" s="29">
        <v>42099.839999999997</v>
      </c>
      <c r="BM352" s="29">
        <v>21681.81</v>
      </c>
      <c r="BN352" s="29">
        <v>13866.15</v>
      </c>
      <c r="BO352" s="29">
        <v>41723.910000000003</v>
      </c>
      <c r="BP352" s="29">
        <v>25613.15</v>
      </c>
      <c r="BQ352" s="29">
        <v>13714.9</v>
      </c>
      <c r="BR352" s="29">
        <v>19931.689999999999</v>
      </c>
      <c r="BS352" s="29">
        <v>3942.11</v>
      </c>
      <c r="BT352" s="29">
        <v>3902.16</v>
      </c>
      <c r="BU352" s="29">
        <v>36143.629999999997</v>
      </c>
      <c r="BV352" s="29">
        <v>2357</v>
      </c>
      <c r="BW352" s="29">
        <v>4845.5</v>
      </c>
      <c r="BX352" s="29">
        <v>16813.97</v>
      </c>
      <c r="CC352" s="29">
        <v>9616.76</v>
      </c>
      <c r="CD352" s="29">
        <v>10763.88</v>
      </c>
      <c r="CE352" s="29">
        <v>1933.81</v>
      </c>
      <c r="CF352" s="29">
        <v>1258.22</v>
      </c>
      <c r="CG352" s="29">
        <v>5132.1400000000003</v>
      </c>
    </row>
    <row r="353" spans="1:85" x14ac:dyDescent="0.3">
      <c r="A353" s="24" t="s">
        <v>574</v>
      </c>
      <c r="B353" s="29">
        <v>1442196.15</v>
      </c>
      <c r="C353" s="41"/>
      <c r="D353" s="29">
        <v>38551.69</v>
      </c>
      <c r="E353" s="29">
        <v>109250.64</v>
      </c>
      <c r="F353" s="29">
        <v>202312.97</v>
      </c>
      <c r="G353" s="29">
        <v>123199.94</v>
      </c>
      <c r="H353" s="29">
        <v>119692.06</v>
      </c>
      <c r="I353" s="29">
        <v>62942.23</v>
      </c>
      <c r="J353" s="29">
        <v>157526.26999999999</v>
      </c>
      <c r="K353" s="29">
        <v>174727.36</v>
      </c>
      <c r="L353" s="29">
        <v>47192.79</v>
      </c>
      <c r="M353" s="29">
        <v>112960.77</v>
      </c>
      <c r="N353" s="29">
        <v>77625.05</v>
      </c>
      <c r="O353" s="29">
        <v>41841.31</v>
      </c>
      <c r="P353" s="29">
        <v>67761.05</v>
      </c>
      <c r="Q353" s="29">
        <v>60546.28</v>
      </c>
      <c r="U353" s="29">
        <v>20546.2</v>
      </c>
      <c r="V353" s="29">
        <v>8467.9500000000007</v>
      </c>
      <c r="X353" s="29">
        <v>36400.660000000003</v>
      </c>
      <c r="Y353" s="29">
        <v>781.89</v>
      </c>
      <c r="Z353" s="29">
        <v>1369.15</v>
      </c>
      <c r="AA353" s="29">
        <v>109250.64</v>
      </c>
      <c r="AB353" s="29">
        <v>31830.16</v>
      </c>
      <c r="AC353" s="29">
        <v>2508.31</v>
      </c>
      <c r="AD353" s="29">
        <v>2200.63</v>
      </c>
      <c r="AE353" s="29">
        <v>5064.37</v>
      </c>
      <c r="AF353" s="29">
        <v>5891.9</v>
      </c>
      <c r="AG353" s="29">
        <v>4191.6499999999996</v>
      </c>
      <c r="AH353" s="29">
        <v>18356.61</v>
      </c>
      <c r="AI353" s="29">
        <v>11845.81</v>
      </c>
      <c r="AJ353" s="29">
        <v>7622.97</v>
      </c>
      <c r="AK353" s="29">
        <v>6858.6</v>
      </c>
      <c r="AL353" s="29">
        <v>8818.7099999999991</v>
      </c>
      <c r="AM353" s="29">
        <v>13865.64</v>
      </c>
      <c r="AN353" s="29">
        <v>9889.4</v>
      </c>
      <c r="AO353" s="29">
        <v>3516.22</v>
      </c>
      <c r="AP353" s="29">
        <v>10836.55</v>
      </c>
      <c r="AQ353" s="29">
        <v>34012.86</v>
      </c>
      <c r="AR353" s="29">
        <v>15497.1</v>
      </c>
      <c r="AS353" s="29">
        <v>4828.4799999999996</v>
      </c>
      <c r="AT353" s="29">
        <v>4677</v>
      </c>
      <c r="AU353" s="29">
        <v>123199.94</v>
      </c>
      <c r="AV353" s="29">
        <v>64089.17</v>
      </c>
      <c r="AW353" s="29">
        <v>55602.89</v>
      </c>
      <c r="AX353" s="29">
        <v>62942.23</v>
      </c>
      <c r="AY353" s="29">
        <v>14957.82</v>
      </c>
      <c r="AZ353" s="29">
        <v>40860.629999999997</v>
      </c>
      <c r="BA353" s="29">
        <v>101707.82</v>
      </c>
      <c r="BB353" s="29">
        <v>54756.75</v>
      </c>
      <c r="BC353" s="29">
        <v>13738.39</v>
      </c>
      <c r="BD353" s="29">
        <v>45115.29</v>
      </c>
      <c r="BE353" s="29">
        <v>56878.94</v>
      </c>
      <c r="BG353" s="29">
        <v>47192.79</v>
      </c>
      <c r="BH353" s="29">
        <v>9072.9</v>
      </c>
      <c r="BI353" s="29">
        <v>29675.1</v>
      </c>
      <c r="BJ353" s="29">
        <v>55618.99</v>
      </c>
      <c r="BK353" s="29">
        <v>18593.78</v>
      </c>
      <c r="BL353" s="29">
        <v>42109.08</v>
      </c>
      <c r="BM353" s="29">
        <v>21464.91</v>
      </c>
      <c r="BN353" s="29">
        <v>14051.06</v>
      </c>
      <c r="BO353" s="29">
        <v>41841.31</v>
      </c>
      <c r="BP353" s="29">
        <v>25980.69</v>
      </c>
      <c r="BQ353" s="29">
        <v>13788.05</v>
      </c>
      <c r="BR353" s="29">
        <v>20085.87</v>
      </c>
      <c r="BS353" s="29">
        <v>3986.74</v>
      </c>
      <c r="BT353" s="29">
        <v>3919.69</v>
      </c>
      <c r="BU353" s="29">
        <v>36526.15</v>
      </c>
      <c r="BV353" s="29">
        <v>2340.16</v>
      </c>
      <c r="BW353" s="29">
        <v>4979.1000000000004</v>
      </c>
      <c r="BX353" s="29">
        <v>16700.87</v>
      </c>
      <c r="CC353" s="29">
        <v>9565.48</v>
      </c>
      <c r="CD353" s="29">
        <v>10980.72</v>
      </c>
      <c r="CE353" s="29">
        <v>1946.49</v>
      </c>
      <c r="CF353" s="29">
        <v>1252.5999999999999</v>
      </c>
      <c r="CG353" s="29">
        <v>5268.86</v>
      </c>
    </row>
    <row r="354" spans="1:85" x14ac:dyDescent="0.3">
      <c r="A354" s="24" t="s">
        <v>582</v>
      </c>
      <c r="B354" s="29">
        <v>1447181.57</v>
      </c>
      <c r="C354" s="41"/>
      <c r="D354" s="29">
        <v>38615.97</v>
      </c>
      <c r="E354" s="29">
        <v>108827.08</v>
      </c>
      <c r="F354" s="29">
        <v>203165.78</v>
      </c>
      <c r="G354" s="29">
        <v>123894.45</v>
      </c>
      <c r="H354" s="29">
        <v>119922.45</v>
      </c>
      <c r="I354" s="29">
        <v>64246.64</v>
      </c>
      <c r="J354" s="29">
        <v>157395.31</v>
      </c>
      <c r="K354" s="29">
        <v>174548.29</v>
      </c>
      <c r="L354" s="29">
        <v>47183.66</v>
      </c>
      <c r="M354" s="29">
        <v>113630.69</v>
      </c>
      <c r="N354" s="29">
        <v>77386.710000000006</v>
      </c>
      <c r="O354" s="29">
        <v>42098.38</v>
      </c>
      <c r="P354" s="29">
        <v>68373.08</v>
      </c>
      <c r="Q354" s="29">
        <v>61402.58</v>
      </c>
      <c r="U354" s="29">
        <v>20702.509999999998</v>
      </c>
      <c r="V354" s="29">
        <v>8663.19</v>
      </c>
      <c r="X354" s="29">
        <v>36439.22</v>
      </c>
      <c r="Y354" s="29">
        <v>786.69</v>
      </c>
      <c r="Z354" s="29">
        <v>1390.06</v>
      </c>
      <c r="AA354" s="29">
        <v>108827.08</v>
      </c>
      <c r="AB354" s="29">
        <v>32096.17</v>
      </c>
      <c r="AC354" s="29">
        <v>2553.37</v>
      </c>
      <c r="AD354" s="29">
        <v>2165.09</v>
      </c>
      <c r="AE354" s="29">
        <v>5073.75</v>
      </c>
      <c r="AF354" s="29">
        <v>5894.19</v>
      </c>
      <c r="AG354" s="29">
        <v>4317.8999999999996</v>
      </c>
      <c r="AH354" s="29">
        <v>18271.689999999999</v>
      </c>
      <c r="AI354" s="29">
        <v>11983.42</v>
      </c>
      <c r="AJ354" s="29">
        <v>7593.08</v>
      </c>
      <c r="AK354" s="29">
        <v>6863.55</v>
      </c>
      <c r="AL354" s="29">
        <v>8818.65</v>
      </c>
      <c r="AM354" s="29">
        <v>13933.75</v>
      </c>
      <c r="AN354" s="29">
        <v>9837.7999999999993</v>
      </c>
      <c r="AO354" s="29">
        <v>3509.89</v>
      </c>
      <c r="AP354" s="29">
        <v>10913.02</v>
      </c>
      <c r="AQ354" s="29">
        <v>34220.06</v>
      </c>
      <c r="AR354" s="29">
        <v>15542.8</v>
      </c>
      <c r="AS354" s="29">
        <v>4907.4399999999996</v>
      </c>
      <c r="AT354" s="29">
        <v>4670.1499999999996</v>
      </c>
      <c r="AU354" s="29">
        <v>123894.45</v>
      </c>
      <c r="AV354" s="29">
        <v>64435.43</v>
      </c>
      <c r="AW354" s="29">
        <v>55487.02</v>
      </c>
      <c r="AX354" s="29">
        <v>64246.64</v>
      </c>
      <c r="AY354" s="29">
        <v>15034.63</v>
      </c>
      <c r="AZ354" s="29">
        <v>41108.160000000003</v>
      </c>
      <c r="BA354" s="29">
        <v>101252.52</v>
      </c>
      <c r="BB354" s="29">
        <v>54744.06</v>
      </c>
      <c r="BC354" s="29">
        <v>13928.09</v>
      </c>
      <c r="BD354" s="29">
        <v>44130.61</v>
      </c>
      <c r="BE354" s="29">
        <v>57535.83</v>
      </c>
      <c r="BG354" s="29">
        <v>47183.66</v>
      </c>
      <c r="BH354" s="29">
        <v>9115.5400000000009</v>
      </c>
      <c r="BI354" s="29">
        <v>30054.58</v>
      </c>
      <c r="BJ354" s="29">
        <v>55702.12</v>
      </c>
      <c r="BK354" s="29">
        <v>18758.46</v>
      </c>
      <c r="BL354" s="29">
        <v>42060.34</v>
      </c>
      <c r="BM354" s="29">
        <v>21209.279999999999</v>
      </c>
      <c r="BN354" s="29">
        <v>14117.09</v>
      </c>
      <c r="BO354" s="29">
        <v>42098.38</v>
      </c>
      <c r="BP354" s="29">
        <v>26334.61</v>
      </c>
      <c r="BQ354" s="29">
        <v>14001.54</v>
      </c>
      <c r="BR354" s="29">
        <v>20063.990000000002</v>
      </c>
      <c r="BS354" s="29">
        <v>4028.34</v>
      </c>
      <c r="BT354" s="29">
        <v>3944.6</v>
      </c>
      <c r="BU354" s="29">
        <v>37504.46</v>
      </c>
      <c r="BV354" s="29">
        <v>2315.88</v>
      </c>
      <c r="BW354" s="29">
        <v>4920.29</v>
      </c>
      <c r="BX354" s="29">
        <v>16661.939999999999</v>
      </c>
      <c r="CC354" s="29">
        <v>9526.2800000000007</v>
      </c>
      <c r="CD354" s="29">
        <v>11176.23</v>
      </c>
      <c r="CE354" s="29">
        <v>1953.87</v>
      </c>
      <c r="CF354" s="29">
        <v>1263.1600000000001</v>
      </c>
      <c r="CG354" s="29">
        <v>5446.15</v>
      </c>
    </row>
    <row r="355" spans="1:85" x14ac:dyDescent="0.3">
      <c r="A355" s="24" t="s">
        <v>583</v>
      </c>
      <c r="B355" s="29">
        <v>1452152.85</v>
      </c>
      <c r="C355" s="41"/>
      <c r="D355" s="29">
        <v>38706.230000000003</v>
      </c>
      <c r="E355" s="29">
        <v>108378.61</v>
      </c>
      <c r="F355" s="29">
        <v>203948.13</v>
      </c>
      <c r="G355" s="29">
        <v>124874.14</v>
      </c>
      <c r="H355" s="29">
        <v>120188.92</v>
      </c>
      <c r="I355" s="29">
        <v>65476.91</v>
      </c>
      <c r="J355" s="29">
        <v>157907.74</v>
      </c>
      <c r="K355" s="29">
        <v>173944.93</v>
      </c>
      <c r="L355" s="29">
        <v>47051.63</v>
      </c>
      <c r="M355" s="29">
        <v>114290.87</v>
      </c>
      <c r="N355" s="29">
        <v>77315.42</v>
      </c>
      <c r="O355" s="29">
        <v>42315.199999999997</v>
      </c>
      <c r="P355" s="29">
        <v>68930.5</v>
      </c>
      <c r="Q355" s="29">
        <v>61959.91</v>
      </c>
      <c r="U355" s="29">
        <v>20802.349999999999</v>
      </c>
      <c r="V355" s="29">
        <v>8852.2999999999993</v>
      </c>
      <c r="X355" s="29">
        <v>36502.699999999997</v>
      </c>
      <c r="Y355" s="29">
        <v>791.77</v>
      </c>
      <c r="Z355" s="29">
        <v>1411.76</v>
      </c>
      <c r="AA355" s="29">
        <v>108378.61</v>
      </c>
      <c r="AB355" s="29">
        <v>32322.16</v>
      </c>
      <c r="AC355" s="29">
        <v>2598.11</v>
      </c>
      <c r="AD355" s="29">
        <v>2130.5300000000002</v>
      </c>
      <c r="AE355" s="29">
        <v>5027.45</v>
      </c>
      <c r="AF355" s="29">
        <v>5876.49</v>
      </c>
      <c r="AG355" s="29">
        <v>4437.8900000000003</v>
      </c>
      <c r="AH355" s="29">
        <v>18190.310000000001</v>
      </c>
      <c r="AI355" s="29">
        <v>12098.97</v>
      </c>
      <c r="AJ355" s="29">
        <v>7571.94</v>
      </c>
      <c r="AK355" s="29">
        <v>6838.37</v>
      </c>
      <c r="AL355" s="29">
        <v>8830.17</v>
      </c>
      <c r="AM355" s="29">
        <v>14014.21</v>
      </c>
      <c r="AN355" s="29">
        <v>9800.7099999999991</v>
      </c>
      <c r="AO355" s="29">
        <v>3510.92</v>
      </c>
      <c r="AP355" s="29">
        <v>10984.5</v>
      </c>
      <c r="AQ355" s="29">
        <v>34320.199999999997</v>
      </c>
      <c r="AR355" s="29">
        <v>15607.53</v>
      </c>
      <c r="AS355" s="29">
        <v>4916.1400000000003</v>
      </c>
      <c r="AT355" s="29">
        <v>4871.5200000000004</v>
      </c>
      <c r="AU355" s="29">
        <v>124874.14</v>
      </c>
      <c r="AV355" s="29">
        <v>64773.3</v>
      </c>
      <c r="AW355" s="29">
        <v>55415.62</v>
      </c>
      <c r="AX355" s="29">
        <v>65476.91</v>
      </c>
      <c r="AY355" s="29">
        <v>15109.14</v>
      </c>
      <c r="AZ355" s="29">
        <v>41462.86</v>
      </c>
      <c r="BA355" s="29">
        <v>101335.73</v>
      </c>
      <c r="BB355" s="29">
        <v>54659.02</v>
      </c>
      <c r="BC355" s="29">
        <v>13921.06</v>
      </c>
      <c r="BD355" s="29">
        <v>43285.01</v>
      </c>
      <c r="BE355" s="29">
        <v>57720</v>
      </c>
      <c r="BG355" s="29">
        <v>47051.63</v>
      </c>
      <c r="BH355" s="29">
        <v>9137.3700000000008</v>
      </c>
      <c r="BI355" s="29">
        <v>30471.48</v>
      </c>
      <c r="BJ355" s="29">
        <v>55810.96</v>
      </c>
      <c r="BK355" s="29">
        <v>18871.07</v>
      </c>
      <c r="BL355" s="29">
        <v>42107.97</v>
      </c>
      <c r="BM355" s="29">
        <v>20912.64</v>
      </c>
      <c r="BN355" s="29">
        <v>14294.81</v>
      </c>
      <c r="BO355" s="29">
        <v>42315.199999999997</v>
      </c>
      <c r="BP355" s="29">
        <v>26959.69</v>
      </c>
      <c r="BQ355" s="29">
        <v>13995.88</v>
      </c>
      <c r="BR355" s="29">
        <v>19930.96</v>
      </c>
      <c r="BS355" s="29">
        <v>4069.73</v>
      </c>
      <c r="BT355" s="29">
        <v>3974.23</v>
      </c>
      <c r="BU355" s="29">
        <v>38189.040000000001</v>
      </c>
      <c r="BV355" s="29">
        <v>2329.62</v>
      </c>
      <c r="BW355" s="29">
        <v>4890.5600000000004</v>
      </c>
      <c r="BX355" s="29">
        <v>16550.7</v>
      </c>
      <c r="CC355" s="29">
        <v>9486.65</v>
      </c>
      <c r="CD355" s="29">
        <v>11315.7</v>
      </c>
      <c r="CE355" s="29">
        <v>1973.87</v>
      </c>
      <c r="CF355" s="29">
        <v>1262.67</v>
      </c>
      <c r="CG355" s="29">
        <v>5615.76</v>
      </c>
    </row>
    <row r="356" spans="1:85" x14ac:dyDescent="0.3">
      <c r="A356" s="24" t="s">
        <v>584</v>
      </c>
      <c r="B356" s="29">
        <v>1456211.73</v>
      </c>
      <c r="C356" s="41"/>
      <c r="D356" s="29">
        <v>38714.160000000003</v>
      </c>
      <c r="E356" s="29">
        <v>107756.91</v>
      </c>
      <c r="F356" s="29">
        <v>204701.05</v>
      </c>
      <c r="G356" s="29">
        <v>125628.12</v>
      </c>
      <c r="H356" s="29">
        <v>120547.39</v>
      </c>
      <c r="I356" s="29">
        <v>66592.929999999993</v>
      </c>
      <c r="J356" s="29">
        <v>158497.71</v>
      </c>
      <c r="K356" s="29">
        <v>173290.71</v>
      </c>
      <c r="L356" s="29">
        <v>47030.9</v>
      </c>
      <c r="M356" s="29">
        <v>114586.51</v>
      </c>
      <c r="N356" s="29">
        <v>77368.95</v>
      </c>
      <c r="O356" s="29">
        <v>42493.61</v>
      </c>
      <c r="P356" s="29">
        <v>69163.17</v>
      </c>
      <c r="Q356" s="29">
        <v>62566.71</v>
      </c>
      <c r="U356" s="29">
        <v>21124.01</v>
      </c>
      <c r="V356" s="29">
        <v>8844.35</v>
      </c>
      <c r="X356" s="29">
        <v>36490.94</v>
      </c>
      <c r="Y356" s="29">
        <v>794.32</v>
      </c>
      <c r="Z356" s="29">
        <v>1428.89</v>
      </c>
      <c r="AA356" s="29">
        <v>107756.91</v>
      </c>
      <c r="AB356" s="29">
        <v>32678.43</v>
      </c>
      <c r="AC356" s="29">
        <v>2658.64</v>
      </c>
      <c r="AD356" s="29">
        <v>2124.85</v>
      </c>
      <c r="AE356" s="29">
        <v>5028.18</v>
      </c>
      <c r="AF356" s="29">
        <v>5852.76</v>
      </c>
      <c r="AG356" s="29">
        <v>4565.6400000000003</v>
      </c>
      <c r="AH356" s="29">
        <v>18180.259999999998</v>
      </c>
      <c r="AI356" s="29">
        <v>11735.71</v>
      </c>
      <c r="AJ356" s="29">
        <v>7548.64</v>
      </c>
      <c r="AK356" s="29">
        <v>6820.36</v>
      </c>
      <c r="AL356" s="29">
        <v>8811.01</v>
      </c>
      <c r="AM356" s="29">
        <v>13961.92</v>
      </c>
      <c r="AN356" s="29">
        <v>9753.6299999999992</v>
      </c>
      <c r="AO356" s="29">
        <v>3540.18</v>
      </c>
      <c r="AP356" s="29">
        <v>11040.4</v>
      </c>
      <c r="AQ356" s="29">
        <v>34543.89</v>
      </c>
      <c r="AR356" s="29">
        <v>15719.2</v>
      </c>
      <c r="AS356" s="29">
        <v>5006.97</v>
      </c>
      <c r="AT356" s="29">
        <v>5130.3900000000003</v>
      </c>
      <c r="AU356" s="29">
        <v>125628.12</v>
      </c>
      <c r="AV356" s="29">
        <v>65301.74</v>
      </c>
      <c r="AW356" s="29">
        <v>55245.64</v>
      </c>
      <c r="AX356" s="29">
        <v>66592.929999999993</v>
      </c>
      <c r="AY356" s="29">
        <v>15231.53</v>
      </c>
      <c r="AZ356" s="29">
        <v>41953.46</v>
      </c>
      <c r="BA356" s="29">
        <v>101312.71</v>
      </c>
      <c r="BB356" s="29">
        <v>54621.15</v>
      </c>
      <c r="BC356" s="29">
        <v>13988.32</v>
      </c>
      <c r="BD356" s="29">
        <v>42297.07</v>
      </c>
      <c r="BE356" s="29">
        <v>57895.07</v>
      </c>
      <c r="BG356" s="29">
        <v>47030.9</v>
      </c>
      <c r="BH356" s="29">
        <v>9172.77</v>
      </c>
      <c r="BI356" s="29">
        <v>30816.87</v>
      </c>
      <c r="BJ356" s="29">
        <v>55984.1</v>
      </c>
      <c r="BK356" s="29">
        <v>18612.77</v>
      </c>
      <c r="BL356" s="29">
        <v>42260.61</v>
      </c>
      <c r="BM356" s="29">
        <v>20620.77</v>
      </c>
      <c r="BN356" s="29">
        <v>14487.57</v>
      </c>
      <c r="BO356" s="29">
        <v>42493.61</v>
      </c>
      <c r="BP356" s="29">
        <v>27302.28</v>
      </c>
      <c r="BQ356" s="29">
        <v>13992.25</v>
      </c>
      <c r="BR356" s="29">
        <v>19747.740000000002</v>
      </c>
      <c r="BS356" s="29">
        <v>4129.1499999999996</v>
      </c>
      <c r="BT356" s="29">
        <v>3991.75</v>
      </c>
      <c r="BU356" s="29">
        <v>38947.129999999997</v>
      </c>
      <c r="BV356" s="29">
        <v>2312.41</v>
      </c>
      <c r="BW356" s="29">
        <v>4865.42</v>
      </c>
      <c r="BX356" s="29">
        <v>16441.759999999998</v>
      </c>
      <c r="CC356" s="29">
        <v>9481.2999999999993</v>
      </c>
      <c r="CD356" s="29">
        <v>11642.71</v>
      </c>
      <c r="CE356" s="29">
        <v>1989.98</v>
      </c>
      <c r="CF356" s="29">
        <v>1259.98</v>
      </c>
      <c r="CG356" s="29">
        <v>5594.39</v>
      </c>
    </row>
  </sheetData>
  <phoneticPr fontId="11" type="noConversion"/>
  <hyperlinks>
    <hyperlink ref="A1" location="Contents!A1" display="Return to contents" xr:uid="{00000000-0004-0000-06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P355"/>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9.08984375" defaultRowHeight="13" x14ac:dyDescent="0.3"/>
  <cols>
    <col min="1" max="1" width="16.6328125" style="1" customWidth="1"/>
    <col min="2" max="14" width="11.90625" style="1" customWidth="1"/>
    <col min="15" max="15" width="1.90625" style="1" customWidth="1"/>
    <col min="16" max="16" width="11.90625" style="1" customWidth="1"/>
    <col min="17" max="16384" width="9.08984375" style="1"/>
  </cols>
  <sheetData>
    <row r="1" spans="1:16" x14ac:dyDescent="0.3">
      <c r="A1" s="5" t="s">
        <v>0</v>
      </c>
    </row>
    <row r="2" spans="1:16" ht="91" x14ac:dyDescent="0.3">
      <c r="A2" s="22" t="s">
        <v>452</v>
      </c>
      <c r="B2" s="23" t="s">
        <v>424</v>
      </c>
      <c r="C2" s="23" t="s">
        <v>425</v>
      </c>
      <c r="D2" s="23" t="s">
        <v>426</v>
      </c>
      <c r="E2" s="23" t="s">
        <v>427</v>
      </c>
      <c r="F2" s="23" t="s">
        <v>428</v>
      </c>
      <c r="G2" s="23" t="s">
        <v>429</v>
      </c>
      <c r="H2" s="23" t="s">
        <v>430</v>
      </c>
      <c r="I2" s="23" t="s">
        <v>431</v>
      </c>
      <c r="J2" s="23" t="s">
        <v>432</v>
      </c>
      <c r="K2" s="23" t="s">
        <v>433</v>
      </c>
      <c r="L2" s="23" t="s">
        <v>434</v>
      </c>
      <c r="M2" s="23" t="s">
        <v>435</v>
      </c>
      <c r="N2" s="23" t="s">
        <v>436</v>
      </c>
      <c r="O2" s="23"/>
      <c r="P2" s="23" t="s">
        <v>2</v>
      </c>
    </row>
    <row r="3" spans="1:16" x14ac:dyDescent="0.3">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3">
      <c r="A4" s="24">
        <v>1950</v>
      </c>
      <c r="B4" s="27">
        <f t="shared" ref="B4:B35" ca="1" si="0">AVERAGE(OFFSET(B$76,$O4,0,4,1))</f>
        <v>115002.51250000001</v>
      </c>
      <c r="C4" s="27">
        <f t="shared" ref="C4:N4" ca="1" si="1">AVERAGE(OFFSET(C$76,$O4,0,4,1))</f>
        <v>20258.629999999997</v>
      </c>
      <c r="D4" s="27">
        <f t="shared" ca="1" si="1"/>
        <v>564.70500000000004</v>
      </c>
      <c r="E4" s="27">
        <f t="shared" ca="1" si="1"/>
        <v>18995.775000000001</v>
      </c>
      <c r="F4" s="27">
        <f t="shared" ca="1" si="1"/>
        <v>0</v>
      </c>
      <c r="G4" s="27">
        <f t="shared" ca="1" si="1"/>
        <v>206.98499999999999</v>
      </c>
      <c r="H4" s="27">
        <f t="shared" ca="1" si="1"/>
        <v>89700.407500000001</v>
      </c>
      <c r="I4" s="27">
        <f t="shared" ca="1" si="1"/>
        <v>454.26499999999999</v>
      </c>
      <c r="J4" s="27">
        <f t="shared" ca="1" si="1"/>
        <v>0</v>
      </c>
      <c r="K4" s="27">
        <f t="shared" ca="1" si="1"/>
        <v>250.625</v>
      </c>
      <c r="L4" s="27">
        <f t="shared" ca="1" si="1"/>
        <v>0</v>
      </c>
      <c r="M4" s="27">
        <f t="shared" ca="1" si="1"/>
        <v>0</v>
      </c>
      <c r="N4" s="27">
        <f t="shared" ca="1" si="1"/>
        <v>0</v>
      </c>
      <c r="O4" s="25">
        <f>0</f>
        <v>0</v>
      </c>
      <c r="P4" s="27">
        <f t="shared" ref="P4:P35" ca="1" si="2">AVERAGE(OFFSET(P$76,$O4,0,4,1))</f>
        <v>245433.91</v>
      </c>
    </row>
    <row r="5" spans="1:16" x14ac:dyDescent="0.3">
      <c r="A5" s="24">
        <v>1951</v>
      </c>
      <c r="B5" s="27">
        <f t="shared" ca="1" si="0"/>
        <v>116444.7375</v>
      </c>
      <c r="C5" s="27">
        <f t="shared" ref="C5:N14" ca="1" si="3">AVERAGE(OFFSET(C$76,$O5,0,4,1))</f>
        <v>21167.665000000001</v>
      </c>
      <c r="D5" s="27">
        <f t="shared" ca="1" si="3"/>
        <v>591.74250000000006</v>
      </c>
      <c r="E5" s="27">
        <f t="shared" ca="1" si="3"/>
        <v>19418.125</v>
      </c>
      <c r="F5" s="27">
        <f t="shared" ca="1" si="3"/>
        <v>0</v>
      </c>
      <c r="G5" s="27">
        <f t="shared" ca="1" si="3"/>
        <v>229.1825</v>
      </c>
      <c r="H5" s="27">
        <f t="shared" ca="1" si="3"/>
        <v>94827.64499999999</v>
      </c>
      <c r="I5" s="27">
        <f t="shared" ca="1" si="3"/>
        <v>563.45749999999998</v>
      </c>
      <c r="J5" s="27">
        <f t="shared" ca="1" si="3"/>
        <v>0</v>
      </c>
      <c r="K5" s="27">
        <f t="shared" ca="1" si="3"/>
        <v>359.84249999999997</v>
      </c>
      <c r="L5" s="27">
        <f t="shared" ca="1" si="3"/>
        <v>0</v>
      </c>
      <c r="M5" s="27">
        <f t="shared" ca="1" si="3"/>
        <v>0</v>
      </c>
      <c r="N5" s="27">
        <f t="shared" ca="1" si="3"/>
        <v>0</v>
      </c>
      <c r="O5" s="25">
        <f>O4+4</f>
        <v>4</v>
      </c>
      <c r="P5" s="27">
        <f t="shared" ca="1" si="2"/>
        <v>253602.39749999999</v>
      </c>
    </row>
    <row r="6" spans="1:16" x14ac:dyDescent="0.3">
      <c r="A6" s="24">
        <v>1952</v>
      </c>
      <c r="B6" s="27">
        <f t="shared" ca="1" si="0"/>
        <v>117801.79750000002</v>
      </c>
      <c r="C6" s="27">
        <f t="shared" ca="1" si="3"/>
        <v>21937.182499999999</v>
      </c>
      <c r="D6" s="27">
        <f t="shared" ca="1" si="3"/>
        <v>608.10749999999996</v>
      </c>
      <c r="E6" s="27">
        <f t="shared" ca="1" si="3"/>
        <v>19499.297499999997</v>
      </c>
      <c r="F6" s="27">
        <f t="shared" ca="1" si="3"/>
        <v>0</v>
      </c>
      <c r="G6" s="27">
        <f t="shared" ca="1" si="3"/>
        <v>256.35500000000002</v>
      </c>
      <c r="H6" s="27">
        <f t="shared" ca="1" si="3"/>
        <v>99584.217499999999</v>
      </c>
      <c r="I6" s="27">
        <f t="shared" ca="1" si="3"/>
        <v>651.06499999999994</v>
      </c>
      <c r="J6" s="27">
        <f t="shared" ca="1" si="3"/>
        <v>0</v>
      </c>
      <c r="K6" s="27">
        <f t="shared" ca="1" si="3"/>
        <v>464.79499999999996</v>
      </c>
      <c r="L6" s="27">
        <f t="shared" ca="1" si="3"/>
        <v>0</v>
      </c>
      <c r="M6" s="27">
        <f t="shared" ca="1" si="3"/>
        <v>0</v>
      </c>
      <c r="N6" s="27">
        <f t="shared" ca="1" si="3"/>
        <v>0</v>
      </c>
      <c r="O6" s="25">
        <f t="shared" ref="O6:O69" si="4">O5+4</f>
        <v>8</v>
      </c>
      <c r="P6" s="27">
        <f t="shared" ca="1" si="2"/>
        <v>260802.815</v>
      </c>
    </row>
    <row r="7" spans="1:16" x14ac:dyDescent="0.3">
      <c r="A7" s="24">
        <v>1953</v>
      </c>
      <c r="B7" s="27">
        <f t="shared" ca="1" si="0"/>
        <v>119549.5175</v>
      </c>
      <c r="C7" s="27">
        <f t="shared" ca="1" si="3"/>
        <v>22975.355000000003</v>
      </c>
      <c r="D7" s="27">
        <f t="shared" ca="1" si="3"/>
        <v>629.3599999999999</v>
      </c>
      <c r="E7" s="27">
        <f t="shared" ca="1" si="3"/>
        <v>19736.79</v>
      </c>
      <c r="F7" s="27">
        <f t="shared" ca="1" si="3"/>
        <v>0</v>
      </c>
      <c r="G7" s="27">
        <f t="shared" ca="1" si="3"/>
        <v>290.8725</v>
      </c>
      <c r="H7" s="27">
        <f t="shared" ca="1" si="3"/>
        <v>103505.24</v>
      </c>
      <c r="I7" s="27">
        <f t="shared" ca="1" si="3"/>
        <v>720.01249999999993</v>
      </c>
      <c r="J7" s="27">
        <f t="shared" ca="1" si="3"/>
        <v>0</v>
      </c>
      <c r="K7" s="27">
        <f t="shared" ca="1" si="3"/>
        <v>573.66750000000002</v>
      </c>
      <c r="L7" s="27">
        <f t="shared" ca="1" si="3"/>
        <v>0</v>
      </c>
      <c r="M7" s="27">
        <f t="shared" ca="1" si="3"/>
        <v>0</v>
      </c>
      <c r="N7" s="27">
        <f t="shared" ca="1" si="3"/>
        <v>0</v>
      </c>
      <c r="O7" s="25">
        <f t="shared" si="4"/>
        <v>12</v>
      </c>
      <c r="P7" s="27">
        <f t="shared" ca="1" si="2"/>
        <v>267980.8175</v>
      </c>
    </row>
    <row r="8" spans="1:16" x14ac:dyDescent="0.3">
      <c r="A8" s="24">
        <v>1954</v>
      </c>
      <c r="B8" s="27">
        <f t="shared" ca="1" si="0"/>
        <v>121755.7825</v>
      </c>
      <c r="C8" s="27">
        <f t="shared" ca="1" si="3"/>
        <v>24172.33</v>
      </c>
      <c r="D8" s="27">
        <f t="shared" ca="1" si="3"/>
        <v>652.8125</v>
      </c>
      <c r="E8" s="27">
        <f t="shared" ca="1" si="3"/>
        <v>20190.807499999999</v>
      </c>
      <c r="F8" s="27">
        <f t="shared" ca="1" si="3"/>
        <v>0</v>
      </c>
      <c r="G8" s="27">
        <f t="shared" ca="1" si="3"/>
        <v>323.14</v>
      </c>
      <c r="H8" s="27">
        <f t="shared" ca="1" si="3"/>
        <v>107874.37</v>
      </c>
      <c r="I8" s="27">
        <f t="shared" ca="1" si="3"/>
        <v>761.19499999999994</v>
      </c>
      <c r="J8" s="27">
        <f t="shared" ca="1" si="3"/>
        <v>0</v>
      </c>
      <c r="K8" s="27">
        <f t="shared" ca="1" si="3"/>
        <v>688.13749999999993</v>
      </c>
      <c r="L8" s="27">
        <f t="shared" ca="1" si="3"/>
        <v>0</v>
      </c>
      <c r="M8" s="27">
        <f t="shared" ca="1" si="3"/>
        <v>0</v>
      </c>
      <c r="N8" s="27">
        <f t="shared" ca="1" si="3"/>
        <v>0</v>
      </c>
      <c r="O8" s="25">
        <f t="shared" si="4"/>
        <v>16</v>
      </c>
      <c r="P8" s="27">
        <f t="shared" ca="1" si="2"/>
        <v>276418.57</v>
      </c>
    </row>
    <row r="9" spans="1:16" x14ac:dyDescent="0.3">
      <c r="A9" s="24">
        <v>1955</v>
      </c>
      <c r="B9" s="27">
        <f t="shared" ca="1" si="0"/>
        <v>124751.04500000001</v>
      </c>
      <c r="C9" s="27">
        <f t="shared" ca="1" si="3"/>
        <v>25454.652500000004</v>
      </c>
      <c r="D9" s="27">
        <f t="shared" ca="1" si="3"/>
        <v>687.13750000000005</v>
      </c>
      <c r="E9" s="27">
        <f t="shared" ca="1" si="3"/>
        <v>20877.825000000001</v>
      </c>
      <c r="F9" s="27">
        <f t="shared" ca="1" si="3"/>
        <v>0</v>
      </c>
      <c r="G9" s="27">
        <f t="shared" ca="1" si="3"/>
        <v>368.13749999999999</v>
      </c>
      <c r="H9" s="27">
        <f t="shared" ca="1" si="3"/>
        <v>112931.6825</v>
      </c>
      <c r="I9" s="27">
        <f t="shared" ca="1" si="3"/>
        <v>776.82</v>
      </c>
      <c r="J9" s="27">
        <f t="shared" ca="1" si="3"/>
        <v>507.84500000000003</v>
      </c>
      <c r="K9" s="27">
        <f t="shared" ca="1" si="3"/>
        <v>789.82749999999999</v>
      </c>
      <c r="L9" s="27">
        <f t="shared" ca="1" si="3"/>
        <v>0</v>
      </c>
      <c r="M9" s="27">
        <f t="shared" ca="1" si="3"/>
        <v>0</v>
      </c>
      <c r="N9" s="27">
        <f t="shared" ca="1" si="3"/>
        <v>0</v>
      </c>
      <c r="O9" s="25">
        <f t="shared" si="4"/>
        <v>20</v>
      </c>
      <c r="P9" s="27">
        <f t="shared" ca="1" si="2"/>
        <v>287144.96999999997</v>
      </c>
    </row>
    <row r="10" spans="1:16" x14ac:dyDescent="0.3">
      <c r="A10" s="24">
        <v>1956</v>
      </c>
      <c r="B10" s="27">
        <f t="shared" ca="1" si="0"/>
        <v>128775.675</v>
      </c>
      <c r="C10" s="27">
        <f t="shared" ca="1" si="3"/>
        <v>26810.850000000002</v>
      </c>
      <c r="D10" s="27">
        <f t="shared" ca="1" si="3"/>
        <v>732.44749999999999</v>
      </c>
      <c r="E10" s="27">
        <f t="shared" ca="1" si="3"/>
        <v>21710.5075</v>
      </c>
      <c r="F10" s="27">
        <f t="shared" ca="1" si="3"/>
        <v>0</v>
      </c>
      <c r="G10" s="27">
        <f t="shared" ca="1" si="3"/>
        <v>422.60750000000002</v>
      </c>
      <c r="H10" s="27">
        <f t="shared" ca="1" si="3"/>
        <v>117967.9425</v>
      </c>
      <c r="I10" s="27">
        <f t="shared" ca="1" si="3"/>
        <v>795.61500000000001</v>
      </c>
      <c r="J10" s="27">
        <f t="shared" ca="1" si="3"/>
        <v>1244.5274999999999</v>
      </c>
      <c r="K10" s="27">
        <f t="shared" ca="1" si="3"/>
        <v>895.25750000000005</v>
      </c>
      <c r="L10" s="27">
        <f t="shared" ca="1" si="3"/>
        <v>0</v>
      </c>
      <c r="M10" s="27">
        <f t="shared" ca="1" si="3"/>
        <v>0</v>
      </c>
      <c r="N10" s="27">
        <f t="shared" ca="1" si="3"/>
        <v>0</v>
      </c>
      <c r="O10" s="25">
        <f t="shared" si="4"/>
        <v>24</v>
      </c>
      <c r="P10" s="27">
        <f t="shared" ca="1" si="2"/>
        <v>299355.43</v>
      </c>
    </row>
    <row r="11" spans="1:16" x14ac:dyDescent="0.3">
      <c r="A11" s="24">
        <v>1957</v>
      </c>
      <c r="B11" s="27">
        <f t="shared" ca="1" si="0"/>
        <v>133434.63</v>
      </c>
      <c r="C11" s="27">
        <f t="shared" ca="1" si="3"/>
        <v>28344.105</v>
      </c>
      <c r="D11" s="27">
        <f t="shared" ca="1" si="3"/>
        <v>773.29750000000001</v>
      </c>
      <c r="E11" s="27">
        <f t="shared" ca="1" si="3"/>
        <v>22947.474999999999</v>
      </c>
      <c r="F11" s="27">
        <f t="shared" ca="1" si="3"/>
        <v>0</v>
      </c>
      <c r="G11" s="27">
        <f t="shared" ca="1" si="3"/>
        <v>474.82749999999999</v>
      </c>
      <c r="H11" s="27">
        <f t="shared" ca="1" si="3"/>
        <v>123384.795</v>
      </c>
      <c r="I11" s="27">
        <f t="shared" ca="1" si="3"/>
        <v>821.14</v>
      </c>
      <c r="J11" s="27">
        <f t="shared" ca="1" si="3"/>
        <v>1912.7950000000001</v>
      </c>
      <c r="K11" s="27">
        <f t="shared" ca="1" si="3"/>
        <v>998.33749999999986</v>
      </c>
      <c r="L11" s="27">
        <f t="shared" ca="1" si="3"/>
        <v>0</v>
      </c>
      <c r="M11" s="27">
        <f t="shared" ca="1" si="3"/>
        <v>0</v>
      </c>
      <c r="N11" s="27">
        <f t="shared" ca="1" si="3"/>
        <v>0</v>
      </c>
      <c r="O11" s="25">
        <f t="shared" si="4"/>
        <v>28</v>
      </c>
      <c r="P11" s="27">
        <f t="shared" ca="1" si="2"/>
        <v>313091.40249999997</v>
      </c>
    </row>
    <row r="12" spans="1:16" x14ac:dyDescent="0.3">
      <c r="A12" s="24">
        <v>1958</v>
      </c>
      <c r="B12" s="27">
        <f t="shared" ca="1" si="0"/>
        <v>138116.65999999997</v>
      </c>
      <c r="C12" s="27">
        <f t="shared" ca="1" si="3"/>
        <v>29875.6875</v>
      </c>
      <c r="D12" s="27">
        <f t="shared" ca="1" si="3"/>
        <v>812.01749999999993</v>
      </c>
      <c r="E12" s="27">
        <f t="shared" ca="1" si="3"/>
        <v>24552.855000000003</v>
      </c>
      <c r="F12" s="27">
        <f t="shared" ca="1" si="3"/>
        <v>0</v>
      </c>
      <c r="G12" s="27">
        <f t="shared" ca="1" si="3"/>
        <v>526.68000000000006</v>
      </c>
      <c r="H12" s="27">
        <f t="shared" ca="1" si="3"/>
        <v>128781.8725</v>
      </c>
      <c r="I12" s="27">
        <f t="shared" ca="1" si="3"/>
        <v>839.18749999999989</v>
      </c>
      <c r="J12" s="27">
        <f t="shared" ca="1" si="3"/>
        <v>2511.31</v>
      </c>
      <c r="K12" s="27">
        <f t="shared" ca="1" si="3"/>
        <v>1105.02</v>
      </c>
      <c r="L12" s="27">
        <f t="shared" ca="1" si="3"/>
        <v>0</v>
      </c>
      <c r="M12" s="27">
        <f t="shared" ca="1" si="3"/>
        <v>0</v>
      </c>
      <c r="N12" s="27">
        <f t="shared" ca="1" si="3"/>
        <v>0</v>
      </c>
      <c r="O12" s="25">
        <f t="shared" si="4"/>
        <v>32</v>
      </c>
      <c r="P12" s="27">
        <f t="shared" ca="1" si="2"/>
        <v>327121.28999999998</v>
      </c>
    </row>
    <row r="13" spans="1:16" x14ac:dyDescent="0.3">
      <c r="A13" s="24">
        <v>1959</v>
      </c>
      <c r="B13" s="27">
        <f t="shared" ca="1" si="0"/>
        <v>142986.17250000002</v>
      </c>
      <c r="C13" s="27">
        <f t="shared" ca="1" si="3"/>
        <v>31363.1175</v>
      </c>
      <c r="D13" s="27">
        <f t="shared" ca="1" si="3"/>
        <v>858.27499999999998</v>
      </c>
      <c r="E13" s="27">
        <f t="shared" ca="1" si="3"/>
        <v>26043.22</v>
      </c>
      <c r="F13" s="27">
        <f t="shared" ca="1" si="3"/>
        <v>0</v>
      </c>
      <c r="G13" s="27">
        <f t="shared" ca="1" si="3"/>
        <v>587.49749999999995</v>
      </c>
      <c r="H13" s="27">
        <f t="shared" ca="1" si="3"/>
        <v>134027.20249999998</v>
      </c>
      <c r="I13" s="27">
        <f t="shared" ca="1" si="3"/>
        <v>855.61</v>
      </c>
      <c r="J13" s="27">
        <f t="shared" ca="1" si="3"/>
        <v>3130.6125000000002</v>
      </c>
      <c r="K13" s="27">
        <f t="shared" ca="1" si="3"/>
        <v>1209.5225</v>
      </c>
      <c r="L13" s="27">
        <f t="shared" ca="1" si="3"/>
        <v>0</v>
      </c>
      <c r="M13" s="27">
        <f t="shared" ca="1" si="3"/>
        <v>0</v>
      </c>
      <c r="N13" s="27">
        <f t="shared" ca="1" si="3"/>
        <v>0</v>
      </c>
      <c r="O13" s="25">
        <f t="shared" si="4"/>
        <v>36</v>
      </c>
      <c r="P13" s="27">
        <f t="shared" ca="1" si="2"/>
        <v>341061.23499999999</v>
      </c>
    </row>
    <row r="14" spans="1:16" x14ac:dyDescent="0.3">
      <c r="A14" s="24">
        <v>1960</v>
      </c>
      <c r="B14" s="27">
        <f t="shared" ca="1" si="0"/>
        <v>148971.6825</v>
      </c>
      <c r="C14" s="27">
        <f t="shared" ca="1" si="3"/>
        <v>32801.589999999997</v>
      </c>
      <c r="D14" s="27">
        <f t="shared" ca="1" si="3"/>
        <v>918.47749999999996</v>
      </c>
      <c r="E14" s="27">
        <f t="shared" ca="1" si="3"/>
        <v>28001.5275</v>
      </c>
      <c r="F14" s="27">
        <f t="shared" ca="1" si="3"/>
        <v>0</v>
      </c>
      <c r="G14" s="27">
        <f t="shared" ca="1" si="3"/>
        <v>659.2974999999999</v>
      </c>
      <c r="H14" s="27">
        <f t="shared" ca="1" si="3"/>
        <v>139348.48250000001</v>
      </c>
      <c r="I14" s="27">
        <f t="shared" ca="1" si="3"/>
        <v>909.96749999999997</v>
      </c>
      <c r="J14" s="27">
        <f t="shared" ca="1" si="3"/>
        <v>3774.63</v>
      </c>
      <c r="K14" s="27">
        <f t="shared" ca="1" si="3"/>
        <v>1320.9425000000001</v>
      </c>
      <c r="L14" s="27">
        <f t="shared" ca="1" si="3"/>
        <v>0</v>
      </c>
      <c r="M14" s="27">
        <f t="shared" ca="1" si="3"/>
        <v>0</v>
      </c>
      <c r="N14" s="27">
        <f t="shared" ca="1" si="3"/>
        <v>0</v>
      </c>
      <c r="O14" s="25">
        <f t="shared" si="4"/>
        <v>40</v>
      </c>
      <c r="P14" s="27">
        <f t="shared" ca="1" si="2"/>
        <v>356706.59499999997</v>
      </c>
    </row>
    <row r="15" spans="1:16" x14ac:dyDescent="0.3">
      <c r="A15" s="24">
        <v>1961</v>
      </c>
      <c r="B15" s="27">
        <f t="shared" ca="1" si="0"/>
        <v>156371.9975</v>
      </c>
      <c r="C15" s="27">
        <f t="shared" ref="C15:N24" ca="1" si="5">AVERAGE(OFFSET(C$76,$O15,0,4,1))</f>
        <v>34255.589999999997</v>
      </c>
      <c r="D15" s="27">
        <f t="shared" ca="1" si="5"/>
        <v>996.49749999999995</v>
      </c>
      <c r="E15" s="27">
        <f t="shared" ca="1" si="5"/>
        <v>29798.345000000001</v>
      </c>
      <c r="F15" s="27">
        <f t="shared" ca="1" si="5"/>
        <v>0</v>
      </c>
      <c r="G15" s="27">
        <f t="shared" ca="1" si="5"/>
        <v>754.29</v>
      </c>
      <c r="H15" s="27">
        <f t="shared" ca="1" si="5"/>
        <v>146012.52249999999</v>
      </c>
      <c r="I15" s="27">
        <f t="shared" ca="1" si="5"/>
        <v>975.44749999999999</v>
      </c>
      <c r="J15" s="27">
        <f t="shared" ca="1" si="5"/>
        <v>4436.4799999999996</v>
      </c>
      <c r="K15" s="27">
        <f t="shared" ca="1" si="5"/>
        <v>1420.1924999999999</v>
      </c>
      <c r="L15" s="27">
        <f t="shared" ca="1" si="5"/>
        <v>0</v>
      </c>
      <c r="M15" s="27">
        <f t="shared" ca="1" si="5"/>
        <v>0</v>
      </c>
      <c r="N15" s="27">
        <f t="shared" ca="1" si="5"/>
        <v>0</v>
      </c>
      <c r="O15" s="25">
        <f t="shared" si="4"/>
        <v>44</v>
      </c>
      <c r="P15" s="27">
        <f t="shared" ca="1" si="2"/>
        <v>375021.36249999999</v>
      </c>
    </row>
    <row r="16" spans="1:16" x14ac:dyDescent="0.3">
      <c r="A16" s="24">
        <v>1962</v>
      </c>
      <c r="B16" s="27">
        <f t="shared" ca="1" si="0"/>
        <v>163981.38750000001</v>
      </c>
      <c r="C16" s="27">
        <f t="shared" ca="1" si="5"/>
        <v>35854.985000000001</v>
      </c>
      <c r="D16" s="27">
        <f t="shared" ca="1" si="5"/>
        <v>1080.3325</v>
      </c>
      <c r="E16" s="27">
        <f t="shared" ca="1" si="5"/>
        <v>30588.309999999998</v>
      </c>
      <c r="F16" s="27">
        <f t="shared" ca="1" si="5"/>
        <v>0</v>
      </c>
      <c r="G16" s="27">
        <f t="shared" ca="1" si="5"/>
        <v>868.9375</v>
      </c>
      <c r="H16" s="27">
        <f t="shared" ca="1" si="5"/>
        <v>152710.96999999997</v>
      </c>
      <c r="I16" s="27">
        <f t="shared" ca="1" si="5"/>
        <v>1022.345</v>
      </c>
      <c r="J16" s="27">
        <f t="shared" ca="1" si="5"/>
        <v>5054.1075000000001</v>
      </c>
      <c r="K16" s="27">
        <f t="shared" ca="1" si="5"/>
        <v>1503.1075000000001</v>
      </c>
      <c r="L16" s="27">
        <f t="shared" ca="1" si="5"/>
        <v>0</v>
      </c>
      <c r="M16" s="27">
        <f t="shared" ca="1" si="5"/>
        <v>0</v>
      </c>
      <c r="N16" s="27">
        <f t="shared" ca="1" si="5"/>
        <v>0</v>
      </c>
      <c r="O16" s="25">
        <f t="shared" si="4"/>
        <v>48</v>
      </c>
      <c r="P16" s="27">
        <f t="shared" ca="1" si="2"/>
        <v>392664.48</v>
      </c>
    </row>
    <row r="17" spans="1:16" x14ac:dyDescent="0.3">
      <c r="A17" s="24">
        <v>1963</v>
      </c>
      <c r="B17" s="27">
        <f t="shared" ca="1" si="0"/>
        <v>170360.38750000001</v>
      </c>
      <c r="C17" s="27">
        <f t="shared" ca="1" si="5"/>
        <v>37296.120000000003</v>
      </c>
      <c r="D17" s="27">
        <f t="shared" ca="1" si="5"/>
        <v>1156.3625000000002</v>
      </c>
      <c r="E17" s="27">
        <f t="shared" ca="1" si="5"/>
        <v>31097.73</v>
      </c>
      <c r="F17" s="27">
        <f t="shared" ca="1" si="5"/>
        <v>0</v>
      </c>
      <c r="G17" s="27">
        <f t="shared" ca="1" si="5"/>
        <v>1014.1825</v>
      </c>
      <c r="H17" s="27">
        <f t="shared" ca="1" si="5"/>
        <v>158432.71250000002</v>
      </c>
      <c r="I17" s="27">
        <f t="shared" ca="1" si="5"/>
        <v>1072.9175</v>
      </c>
      <c r="J17" s="27">
        <f t="shared" ca="1" si="5"/>
        <v>5572.5524999999998</v>
      </c>
      <c r="K17" s="27">
        <f t="shared" ca="1" si="5"/>
        <v>1582.175</v>
      </c>
      <c r="L17" s="27">
        <f t="shared" ca="1" si="5"/>
        <v>0</v>
      </c>
      <c r="M17" s="27">
        <f t="shared" ca="1" si="5"/>
        <v>0</v>
      </c>
      <c r="N17" s="27">
        <f t="shared" ca="1" si="5"/>
        <v>0</v>
      </c>
      <c r="O17" s="25">
        <f t="shared" si="4"/>
        <v>52</v>
      </c>
      <c r="P17" s="27">
        <f t="shared" ca="1" si="2"/>
        <v>407585.13500000001</v>
      </c>
    </row>
    <row r="18" spans="1:16" x14ac:dyDescent="0.3">
      <c r="A18" s="24">
        <v>1964</v>
      </c>
      <c r="B18" s="27">
        <f t="shared" ca="1" si="0"/>
        <v>177116.08750000002</v>
      </c>
      <c r="C18" s="27">
        <f t="shared" ca="1" si="5"/>
        <v>38970.28</v>
      </c>
      <c r="D18" s="27">
        <f t="shared" ca="1" si="5"/>
        <v>1235.9050000000002</v>
      </c>
      <c r="E18" s="27">
        <f t="shared" ca="1" si="5"/>
        <v>32201.685000000001</v>
      </c>
      <c r="F18" s="27">
        <f t="shared" ca="1" si="5"/>
        <v>0</v>
      </c>
      <c r="G18" s="27">
        <f t="shared" ca="1" si="5"/>
        <v>1216.1975000000002</v>
      </c>
      <c r="H18" s="27">
        <f t="shared" ca="1" si="5"/>
        <v>164962.40250000003</v>
      </c>
      <c r="I18" s="27">
        <f t="shared" ca="1" si="5"/>
        <v>1123.7474999999999</v>
      </c>
      <c r="J18" s="27">
        <f t="shared" ca="1" si="5"/>
        <v>6034.08</v>
      </c>
      <c r="K18" s="27">
        <f t="shared" ca="1" si="5"/>
        <v>1652.5125</v>
      </c>
      <c r="L18" s="27">
        <f t="shared" ca="1" si="5"/>
        <v>0</v>
      </c>
      <c r="M18" s="27">
        <f t="shared" ca="1" si="5"/>
        <v>0</v>
      </c>
      <c r="N18" s="27">
        <f t="shared" ca="1" si="5"/>
        <v>0</v>
      </c>
      <c r="O18" s="25">
        <f t="shared" si="4"/>
        <v>56</v>
      </c>
      <c r="P18" s="27">
        <f t="shared" ca="1" si="2"/>
        <v>424512.9</v>
      </c>
    </row>
    <row r="19" spans="1:16" x14ac:dyDescent="0.3">
      <c r="A19" s="24">
        <v>1965</v>
      </c>
      <c r="B19" s="27">
        <f t="shared" ca="1" si="0"/>
        <v>185185.29249999998</v>
      </c>
      <c r="C19" s="27">
        <f t="shared" ca="1" si="5"/>
        <v>41103.972500000003</v>
      </c>
      <c r="D19" s="27">
        <f t="shared" ca="1" si="5"/>
        <v>1369.24</v>
      </c>
      <c r="E19" s="27">
        <f t="shared" ca="1" si="5"/>
        <v>33498.130000000005</v>
      </c>
      <c r="F19" s="27">
        <f t="shared" ca="1" si="5"/>
        <v>0</v>
      </c>
      <c r="G19" s="27">
        <f t="shared" ca="1" si="5"/>
        <v>1475.5450000000001</v>
      </c>
      <c r="H19" s="27">
        <f t="shared" ca="1" si="5"/>
        <v>172237.3725</v>
      </c>
      <c r="I19" s="27">
        <f t="shared" ca="1" si="5"/>
        <v>1174.6724999999999</v>
      </c>
      <c r="J19" s="27">
        <f t="shared" ca="1" si="5"/>
        <v>6520.8775000000005</v>
      </c>
      <c r="K19" s="27">
        <f t="shared" ca="1" si="5"/>
        <v>1837.46</v>
      </c>
      <c r="L19" s="27">
        <f t="shared" ca="1" si="5"/>
        <v>0</v>
      </c>
      <c r="M19" s="27">
        <f t="shared" ca="1" si="5"/>
        <v>0</v>
      </c>
      <c r="N19" s="27">
        <f t="shared" ca="1" si="5"/>
        <v>0</v>
      </c>
      <c r="O19" s="25">
        <f t="shared" si="4"/>
        <v>60</v>
      </c>
      <c r="P19" s="27">
        <f t="shared" ca="1" si="2"/>
        <v>444402.565</v>
      </c>
    </row>
    <row r="20" spans="1:16" x14ac:dyDescent="0.3">
      <c r="A20" s="24">
        <v>1966</v>
      </c>
      <c r="B20" s="27">
        <f t="shared" ca="1" si="0"/>
        <v>192492.77</v>
      </c>
      <c r="C20" s="27">
        <f t="shared" ca="1" si="5"/>
        <v>43344.995000000003</v>
      </c>
      <c r="D20" s="27">
        <f t="shared" ca="1" si="5"/>
        <v>1466.07</v>
      </c>
      <c r="E20" s="27">
        <f t="shared" ca="1" si="5"/>
        <v>34426.412499999999</v>
      </c>
      <c r="F20" s="27">
        <f t="shared" ca="1" si="5"/>
        <v>0</v>
      </c>
      <c r="G20" s="27">
        <f t="shared" ca="1" si="5"/>
        <v>1812.9475</v>
      </c>
      <c r="H20" s="27">
        <f t="shared" ca="1" si="5"/>
        <v>179792.02000000002</v>
      </c>
      <c r="I20" s="27">
        <f t="shared" ca="1" si="5"/>
        <v>1208.7750000000001</v>
      </c>
      <c r="J20" s="27">
        <f t="shared" ca="1" si="5"/>
        <v>7008.0675000000001</v>
      </c>
      <c r="K20" s="27">
        <f t="shared" ca="1" si="5"/>
        <v>2057.395</v>
      </c>
      <c r="L20" s="27">
        <f t="shared" ca="1" si="5"/>
        <v>0</v>
      </c>
      <c r="M20" s="27">
        <f t="shared" ca="1" si="5"/>
        <v>0</v>
      </c>
      <c r="N20" s="27">
        <f t="shared" ca="1" si="5"/>
        <v>0</v>
      </c>
      <c r="O20" s="25">
        <f t="shared" si="4"/>
        <v>64</v>
      </c>
      <c r="P20" s="27">
        <f t="shared" ca="1" si="2"/>
        <v>463609.44750000001</v>
      </c>
    </row>
    <row r="21" spans="1:16" x14ac:dyDescent="0.3">
      <c r="A21" s="24">
        <v>1967</v>
      </c>
      <c r="B21" s="27">
        <f t="shared" ca="1" si="0"/>
        <v>199224.1925</v>
      </c>
      <c r="C21" s="27">
        <f t="shared" ca="1" si="5"/>
        <v>45976.394999999997</v>
      </c>
      <c r="D21" s="27">
        <f t="shared" ca="1" si="5"/>
        <v>1541.06</v>
      </c>
      <c r="E21" s="27">
        <f t="shared" ca="1" si="5"/>
        <v>35320.065000000002</v>
      </c>
      <c r="F21" s="27">
        <f t="shared" ca="1" si="5"/>
        <v>0</v>
      </c>
      <c r="G21" s="27">
        <f t="shared" ca="1" si="5"/>
        <v>2179.4875000000002</v>
      </c>
      <c r="H21" s="27">
        <f t="shared" ca="1" si="5"/>
        <v>187169.5975</v>
      </c>
      <c r="I21" s="27">
        <f t="shared" ca="1" si="5"/>
        <v>1241.9124999999999</v>
      </c>
      <c r="J21" s="27">
        <f t="shared" ca="1" si="5"/>
        <v>7424.4</v>
      </c>
      <c r="K21" s="27">
        <f t="shared" ca="1" si="5"/>
        <v>2707.51</v>
      </c>
      <c r="L21" s="27">
        <f t="shared" ca="1" si="5"/>
        <v>0</v>
      </c>
      <c r="M21" s="27">
        <f t="shared" ca="1" si="5"/>
        <v>0</v>
      </c>
      <c r="N21" s="27">
        <f t="shared" ca="1" si="5"/>
        <v>0</v>
      </c>
      <c r="O21" s="25">
        <f t="shared" si="4"/>
        <v>68</v>
      </c>
      <c r="P21" s="27">
        <f t="shared" ca="1" si="2"/>
        <v>482784.62</v>
      </c>
    </row>
    <row r="22" spans="1:16" x14ac:dyDescent="0.3">
      <c r="A22" s="24">
        <v>1968</v>
      </c>
      <c r="B22" s="27">
        <f t="shared" ca="1" si="0"/>
        <v>206213.9725</v>
      </c>
      <c r="C22" s="27">
        <f t="shared" ca="1" si="5"/>
        <v>48715.247499999998</v>
      </c>
      <c r="D22" s="27">
        <f t="shared" ca="1" si="5"/>
        <v>1622.1750000000002</v>
      </c>
      <c r="E22" s="27">
        <f t="shared" ca="1" si="5"/>
        <v>37651.51</v>
      </c>
      <c r="F22" s="27">
        <f t="shared" ca="1" si="5"/>
        <v>0</v>
      </c>
      <c r="G22" s="27">
        <f t="shared" ca="1" si="5"/>
        <v>2511.0950000000003</v>
      </c>
      <c r="H22" s="27">
        <f t="shared" ca="1" si="5"/>
        <v>193496.61749999999</v>
      </c>
      <c r="I22" s="27">
        <f t="shared" ca="1" si="5"/>
        <v>1274.3325</v>
      </c>
      <c r="J22" s="27">
        <f t="shared" ca="1" si="5"/>
        <v>7848.9724999999999</v>
      </c>
      <c r="K22" s="27">
        <f t="shared" ca="1" si="5"/>
        <v>3189.0250000000001</v>
      </c>
      <c r="L22" s="27">
        <f t="shared" ca="1" si="5"/>
        <v>0</v>
      </c>
      <c r="M22" s="27">
        <f t="shared" ca="1" si="5"/>
        <v>0</v>
      </c>
      <c r="N22" s="27">
        <f t="shared" ca="1" si="5"/>
        <v>0</v>
      </c>
      <c r="O22" s="25">
        <f t="shared" si="4"/>
        <v>72</v>
      </c>
      <c r="P22" s="27">
        <f t="shared" ca="1" si="2"/>
        <v>502522.94499999995</v>
      </c>
    </row>
    <row r="23" spans="1:16" x14ac:dyDescent="0.3">
      <c r="A23" s="24">
        <v>1969</v>
      </c>
      <c r="B23" s="27">
        <f t="shared" ca="1" si="0"/>
        <v>213767.0625</v>
      </c>
      <c r="C23" s="27">
        <f t="shared" ca="1" si="5"/>
        <v>51053.927499999998</v>
      </c>
      <c r="D23" s="27">
        <f t="shared" ca="1" si="5"/>
        <v>1709.25</v>
      </c>
      <c r="E23" s="27">
        <f t="shared" ca="1" si="5"/>
        <v>40199.64</v>
      </c>
      <c r="F23" s="27">
        <f t="shared" ca="1" si="5"/>
        <v>0</v>
      </c>
      <c r="G23" s="27">
        <f t="shared" ca="1" si="5"/>
        <v>2775.0724999999998</v>
      </c>
      <c r="H23" s="27">
        <f t="shared" ca="1" si="5"/>
        <v>199074.04750000002</v>
      </c>
      <c r="I23" s="27">
        <f t="shared" ca="1" si="5"/>
        <v>1291.46</v>
      </c>
      <c r="J23" s="27">
        <f t="shared" ca="1" si="5"/>
        <v>8276.8374999999996</v>
      </c>
      <c r="K23" s="27">
        <f t="shared" ca="1" si="5"/>
        <v>3638.16</v>
      </c>
      <c r="L23" s="27">
        <f t="shared" ca="1" si="5"/>
        <v>0</v>
      </c>
      <c r="M23" s="27">
        <f t="shared" ca="1" si="5"/>
        <v>0</v>
      </c>
      <c r="N23" s="27">
        <f t="shared" ca="1" si="5"/>
        <v>0</v>
      </c>
      <c r="O23" s="25">
        <f t="shared" si="4"/>
        <v>76</v>
      </c>
      <c r="P23" s="27">
        <f t="shared" ca="1" si="2"/>
        <v>521785.46250000002</v>
      </c>
    </row>
    <row r="24" spans="1:16" x14ac:dyDescent="0.3">
      <c r="A24" s="24">
        <v>1970</v>
      </c>
      <c r="B24" s="27">
        <f t="shared" ca="1" si="0"/>
        <v>221426.21250000002</v>
      </c>
      <c r="C24" s="27">
        <f t="shared" ca="1" si="5"/>
        <v>53288.712500000001</v>
      </c>
      <c r="D24" s="27">
        <f t="shared" ca="1" si="5"/>
        <v>1799.8125</v>
      </c>
      <c r="E24" s="27">
        <f t="shared" ca="1" si="5"/>
        <v>42647.055</v>
      </c>
      <c r="F24" s="27">
        <f t="shared" ca="1" si="5"/>
        <v>8.2500000000000004E-2</v>
      </c>
      <c r="G24" s="27">
        <f t="shared" ca="1" si="5"/>
        <v>3004.2775000000001</v>
      </c>
      <c r="H24" s="27">
        <f t="shared" ca="1" si="5"/>
        <v>205308.65750000003</v>
      </c>
      <c r="I24" s="27">
        <f t="shared" ca="1" si="5"/>
        <v>1335.7849999999999</v>
      </c>
      <c r="J24" s="27">
        <f t="shared" ca="1" si="5"/>
        <v>8695.8824999999997</v>
      </c>
      <c r="K24" s="27">
        <f t="shared" ca="1" si="5"/>
        <v>3877.605</v>
      </c>
      <c r="L24" s="27">
        <f t="shared" ca="1" si="5"/>
        <v>383.96249999999998</v>
      </c>
      <c r="M24" s="27">
        <f t="shared" ca="1" si="5"/>
        <v>2.21</v>
      </c>
      <c r="N24" s="27">
        <f t="shared" ca="1" si="5"/>
        <v>744.71749999999997</v>
      </c>
      <c r="O24" s="25">
        <f t="shared" si="4"/>
        <v>80</v>
      </c>
      <c r="P24" s="27">
        <f t="shared" ca="1" si="2"/>
        <v>542514.97250000003</v>
      </c>
    </row>
    <row r="25" spans="1:16" x14ac:dyDescent="0.3">
      <c r="A25" s="24">
        <v>1971</v>
      </c>
      <c r="B25" s="27">
        <f t="shared" ca="1" si="0"/>
        <v>229292.1875</v>
      </c>
      <c r="C25" s="27">
        <f t="shared" ref="C25:N34" ca="1" si="6">AVERAGE(OFFSET(C$76,$O25,0,4,1))</f>
        <v>55625.024999999994</v>
      </c>
      <c r="D25" s="27">
        <f t="shared" ca="1" si="6"/>
        <v>1883.6925000000001</v>
      </c>
      <c r="E25" s="27">
        <f t="shared" ca="1" si="6"/>
        <v>45181.447500000009</v>
      </c>
      <c r="F25" s="27">
        <f t="shared" ca="1" si="6"/>
        <v>0.40500000000000003</v>
      </c>
      <c r="G25" s="27">
        <f t="shared" ca="1" si="6"/>
        <v>3241.7349999999997</v>
      </c>
      <c r="H25" s="27">
        <f t="shared" ca="1" si="6"/>
        <v>210535.9325</v>
      </c>
      <c r="I25" s="27">
        <f t="shared" ca="1" si="6"/>
        <v>1408.0074999999999</v>
      </c>
      <c r="J25" s="27">
        <f t="shared" ca="1" si="6"/>
        <v>9115.4</v>
      </c>
      <c r="K25" s="27">
        <f t="shared" ca="1" si="6"/>
        <v>3948.65</v>
      </c>
      <c r="L25" s="27">
        <f t="shared" ca="1" si="6"/>
        <v>1012.26</v>
      </c>
      <c r="M25" s="27">
        <f t="shared" ca="1" si="6"/>
        <v>8.0574999999999992</v>
      </c>
      <c r="N25" s="27">
        <f t="shared" ca="1" si="6"/>
        <v>1877.5925000000002</v>
      </c>
      <c r="O25" s="25">
        <f t="shared" si="4"/>
        <v>84</v>
      </c>
      <c r="P25" s="27">
        <f t="shared" ca="1" si="2"/>
        <v>563130.39749999996</v>
      </c>
    </row>
    <row r="26" spans="1:16" x14ac:dyDescent="0.3">
      <c r="A26" s="24">
        <v>1972</v>
      </c>
      <c r="B26" s="27">
        <f t="shared" ca="1" si="0"/>
        <v>235897.19</v>
      </c>
      <c r="C26" s="27">
        <f t="shared" ca="1" si="6"/>
        <v>57772.729999999996</v>
      </c>
      <c r="D26" s="27">
        <f t="shared" ca="1" si="6"/>
        <v>1955.2825</v>
      </c>
      <c r="E26" s="27">
        <f t="shared" ca="1" si="6"/>
        <v>48128.92</v>
      </c>
      <c r="F26" s="27">
        <f t="shared" ca="1" si="6"/>
        <v>0.95250000000000001</v>
      </c>
      <c r="G26" s="27">
        <f t="shared" ca="1" si="6"/>
        <v>3445.1725000000001</v>
      </c>
      <c r="H26" s="27">
        <f t="shared" ca="1" si="6"/>
        <v>212922.14750000002</v>
      </c>
      <c r="I26" s="27">
        <f t="shared" ca="1" si="6"/>
        <v>1476.4075</v>
      </c>
      <c r="J26" s="27">
        <f t="shared" ca="1" si="6"/>
        <v>9512.0125000000007</v>
      </c>
      <c r="K26" s="27">
        <f t="shared" ca="1" si="6"/>
        <v>4173.0650000000005</v>
      </c>
      <c r="L26" s="27">
        <f t="shared" ca="1" si="6"/>
        <v>1376.1125</v>
      </c>
      <c r="M26" s="27">
        <f t="shared" ca="1" si="6"/>
        <v>17.212499999999999</v>
      </c>
      <c r="N26" s="27">
        <f t="shared" ca="1" si="6"/>
        <v>2900.5749999999998</v>
      </c>
      <c r="O26" s="25">
        <f t="shared" si="4"/>
        <v>88</v>
      </c>
      <c r="P26" s="27">
        <f t="shared" ca="1" si="2"/>
        <v>579577.78499999992</v>
      </c>
    </row>
    <row r="27" spans="1:16" x14ac:dyDescent="0.3">
      <c r="A27" s="24">
        <v>1973</v>
      </c>
      <c r="B27" s="27">
        <f t="shared" ca="1" si="0"/>
        <v>241492.55</v>
      </c>
      <c r="C27" s="27">
        <f t="shared" ca="1" si="6"/>
        <v>59725.767500000002</v>
      </c>
      <c r="D27" s="27">
        <f t="shared" ca="1" si="6"/>
        <v>2023.53</v>
      </c>
      <c r="E27" s="27">
        <f t="shared" ca="1" si="6"/>
        <v>51737.002500000002</v>
      </c>
      <c r="F27" s="27">
        <f t="shared" ca="1" si="6"/>
        <v>1.9474999999999998</v>
      </c>
      <c r="G27" s="27">
        <f t="shared" ca="1" si="6"/>
        <v>3717.5525000000002</v>
      </c>
      <c r="H27" s="27">
        <f t="shared" ca="1" si="6"/>
        <v>215042.61000000002</v>
      </c>
      <c r="I27" s="27">
        <f t="shared" ca="1" si="6"/>
        <v>1499.9450000000002</v>
      </c>
      <c r="J27" s="27">
        <f t="shared" ca="1" si="6"/>
        <v>10120.237499999999</v>
      </c>
      <c r="K27" s="27">
        <f t="shared" ca="1" si="6"/>
        <v>4556.2674999999999</v>
      </c>
      <c r="L27" s="27">
        <f t="shared" ca="1" si="6"/>
        <v>1718.2750000000001</v>
      </c>
      <c r="M27" s="27">
        <f t="shared" ca="1" si="6"/>
        <v>31.725000000000001</v>
      </c>
      <c r="N27" s="27">
        <f t="shared" ca="1" si="6"/>
        <v>3825.0124999999998</v>
      </c>
      <c r="O27" s="25">
        <f t="shared" si="4"/>
        <v>92</v>
      </c>
      <c r="P27" s="27">
        <f t="shared" ca="1" si="2"/>
        <v>595492.41999999993</v>
      </c>
    </row>
    <row r="28" spans="1:16" x14ac:dyDescent="0.3">
      <c r="A28" s="24">
        <v>1974</v>
      </c>
      <c r="B28" s="27">
        <f t="shared" ca="1" si="0"/>
        <v>246987.20249999998</v>
      </c>
      <c r="C28" s="27">
        <f t="shared" ca="1" si="6"/>
        <v>62222.145000000004</v>
      </c>
      <c r="D28" s="27">
        <f t="shared" ca="1" si="6"/>
        <v>2083.3525</v>
      </c>
      <c r="E28" s="27">
        <f t="shared" ca="1" si="6"/>
        <v>55144.534999999996</v>
      </c>
      <c r="F28" s="27">
        <f t="shared" ca="1" si="6"/>
        <v>3.4024999999999999</v>
      </c>
      <c r="G28" s="27">
        <f t="shared" ca="1" si="6"/>
        <v>3910.3025000000002</v>
      </c>
      <c r="H28" s="27">
        <f t="shared" ca="1" si="6"/>
        <v>218210.12</v>
      </c>
      <c r="I28" s="27">
        <f t="shared" ca="1" si="6"/>
        <v>1532.6275000000001</v>
      </c>
      <c r="J28" s="27">
        <f t="shared" ca="1" si="6"/>
        <v>11031.240000000002</v>
      </c>
      <c r="K28" s="27">
        <f t="shared" ca="1" si="6"/>
        <v>5300.4849999999997</v>
      </c>
      <c r="L28" s="27">
        <f t="shared" ca="1" si="6"/>
        <v>2005.0549999999998</v>
      </c>
      <c r="M28" s="27">
        <f t="shared" ca="1" si="6"/>
        <v>53.144999999999996</v>
      </c>
      <c r="N28" s="27">
        <f t="shared" ca="1" si="6"/>
        <v>4649.5825000000004</v>
      </c>
      <c r="O28" s="25">
        <f t="shared" si="4"/>
        <v>96</v>
      </c>
      <c r="P28" s="27">
        <f t="shared" ca="1" si="2"/>
        <v>613133.19000000006</v>
      </c>
    </row>
    <row r="29" spans="1:16" x14ac:dyDescent="0.3">
      <c r="A29" s="24">
        <v>1975</v>
      </c>
      <c r="B29" s="27">
        <f t="shared" ca="1" si="0"/>
        <v>251217.1275</v>
      </c>
      <c r="C29" s="27">
        <f t="shared" ca="1" si="6"/>
        <v>66638.302500000005</v>
      </c>
      <c r="D29" s="27">
        <f t="shared" ca="1" si="6"/>
        <v>2115.9399999999996</v>
      </c>
      <c r="E29" s="27">
        <f t="shared" ca="1" si="6"/>
        <v>57115.14</v>
      </c>
      <c r="F29" s="27">
        <f t="shared" ca="1" si="6"/>
        <v>5.08</v>
      </c>
      <c r="G29" s="27">
        <f t="shared" ca="1" si="6"/>
        <v>3987.3674999999998</v>
      </c>
      <c r="H29" s="27">
        <f t="shared" ca="1" si="6"/>
        <v>220671.70749999999</v>
      </c>
      <c r="I29" s="27">
        <f t="shared" ca="1" si="6"/>
        <v>1525.73</v>
      </c>
      <c r="J29" s="27">
        <f t="shared" ca="1" si="6"/>
        <v>12143.7925</v>
      </c>
      <c r="K29" s="27">
        <f t="shared" ca="1" si="6"/>
        <v>6278.9925000000003</v>
      </c>
      <c r="L29" s="27">
        <f t="shared" ca="1" si="6"/>
        <v>2114.58</v>
      </c>
      <c r="M29" s="27">
        <f t="shared" ca="1" si="6"/>
        <v>79.672499999999999</v>
      </c>
      <c r="N29" s="27">
        <f t="shared" ca="1" si="6"/>
        <v>5331.85</v>
      </c>
      <c r="O29" s="25">
        <f t="shared" si="4"/>
        <v>100</v>
      </c>
      <c r="P29" s="27">
        <f t="shared" ca="1" si="2"/>
        <v>629225.28749999998</v>
      </c>
    </row>
    <row r="30" spans="1:16" x14ac:dyDescent="0.3">
      <c r="A30" s="24">
        <v>1976</v>
      </c>
      <c r="B30" s="27">
        <f t="shared" ca="1" si="0"/>
        <v>254540.155</v>
      </c>
      <c r="C30" s="27">
        <f t="shared" ca="1" si="6"/>
        <v>72269.332500000004</v>
      </c>
      <c r="D30" s="27">
        <f t="shared" ca="1" si="6"/>
        <v>2123.1925000000001</v>
      </c>
      <c r="E30" s="27">
        <f t="shared" ca="1" si="6"/>
        <v>58111.072500000002</v>
      </c>
      <c r="F30" s="27">
        <f t="shared" ca="1" si="6"/>
        <v>7.1024999999999991</v>
      </c>
      <c r="G30" s="27">
        <f t="shared" ca="1" si="6"/>
        <v>4090.6775000000007</v>
      </c>
      <c r="H30" s="27">
        <f t="shared" ca="1" si="6"/>
        <v>223308.8075</v>
      </c>
      <c r="I30" s="27">
        <f t="shared" ca="1" si="6"/>
        <v>1463.85</v>
      </c>
      <c r="J30" s="27">
        <f t="shared" ca="1" si="6"/>
        <v>13495.199999999999</v>
      </c>
      <c r="K30" s="27">
        <f t="shared" ca="1" si="6"/>
        <v>7243.6125000000002</v>
      </c>
      <c r="L30" s="27">
        <f t="shared" ca="1" si="6"/>
        <v>2232.6824999999999</v>
      </c>
      <c r="M30" s="27">
        <f t="shared" ca="1" si="6"/>
        <v>115.2675</v>
      </c>
      <c r="N30" s="27">
        <f t="shared" ca="1" si="6"/>
        <v>5943.4525000000003</v>
      </c>
      <c r="O30" s="25">
        <f t="shared" si="4"/>
        <v>104</v>
      </c>
      <c r="P30" s="27">
        <f t="shared" ca="1" si="2"/>
        <v>644944.4</v>
      </c>
    </row>
    <row r="31" spans="1:16" x14ac:dyDescent="0.3">
      <c r="A31" s="24">
        <v>1977</v>
      </c>
      <c r="B31" s="27">
        <f t="shared" ca="1" si="0"/>
        <v>257661.59249999997</v>
      </c>
      <c r="C31" s="27">
        <f t="shared" ca="1" si="6"/>
        <v>77196.695000000007</v>
      </c>
      <c r="D31" s="27">
        <f t="shared" ca="1" si="6"/>
        <v>2125.5325000000003</v>
      </c>
      <c r="E31" s="27">
        <f t="shared" ca="1" si="6"/>
        <v>59711.6875</v>
      </c>
      <c r="F31" s="27">
        <f t="shared" ca="1" si="6"/>
        <v>10.9375</v>
      </c>
      <c r="G31" s="27">
        <f t="shared" ca="1" si="6"/>
        <v>4228.91</v>
      </c>
      <c r="H31" s="27">
        <f t="shared" ca="1" si="6"/>
        <v>226088.9075</v>
      </c>
      <c r="I31" s="27">
        <f t="shared" ca="1" si="6"/>
        <v>1439.3924999999999</v>
      </c>
      <c r="J31" s="27">
        <f t="shared" ca="1" si="6"/>
        <v>15073.470000000001</v>
      </c>
      <c r="K31" s="27">
        <f t="shared" ca="1" si="6"/>
        <v>8320.9150000000009</v>
      </c>
      <c r="L31" s="27">
        <f t="shared" ca="1" si="6"/>
        <v>2446.3549999999996</v>
      </c>
      <c r="M31" s="27">
        <f t="shared" ca="1" si="6"/>
        <v>173.53499999999997</v>
      </c>
      <c r="N31" s="27">
        <f t="shared" ca="1" si="6"/>
        <v>6480.5700000000006</v>
      </c>
      <c r="O31" s="25">
        <f t="shared" si="4"/>
        <v>108</v>
      </c>
      <c r="P31" s="27">
        <f t="shared" ca="1" si="2"/>
        <v>660958.505</v>
      </c>
    </row>
    <row r="32" spans="1:16" x14ac:dyDescent="0.3">
      <c r="A32" s="24">
        <v>1978</v>
      </c>
      <c r="B32" s="27">
        <f t="shared" ca="1" si="0"/>
        <v>261138.89500000002</v>
      </c>
      <c r="C32" s="27">
        <f t="shared" ca="1" si="6"/>
        <v>81343.42</v>
      </c>
      <c r="D32" s="27">
        <f t="shared" ca="1" si="6"/>
        <v>2150.0450000000001</v>
      </c>
      <c r="E32" s="27">
        <f t="shared" ca="1" si="6"/>
        <v>62224.225000000006</v>
      </c>
      <c r="F32" s="27">
        <f t="shared" ca="1" si="6"/>
        <v>18.967500000000001</v>
      </c>
      <c r="G32" s="27">
        <f t="shared" ca="1" si="6"/>
        <v>4367.6374999999998</v>
      </c>
      <c r="H32" s="27">
        <f t="shared" ca="1" si="6"/>
        <v>228566.64500000002</v>
      </c>
      <c r="I32" s="27">
        <f t="shared" ca="1" si="6"/>
        <v>1480.4399999999998</v>
      </c>
      <c r="J32" s="27">
        <f t="shared" ca="1" si="6"/>
        <v>16772.485000000001</v>
      </c>
      <c r="K32" s="27">
        <f t="shared" ca="1" si="6"/>
        <v>8885.32</v>
      </c>
      <c r="L32" s="27">
        <f t="shared" ca="1" si="6"/>
        <v>2547.7024999999999</v>
      </c>
      <c r="M32" s="27">
        <f t="shared" ca="1" si="6"/>
        <v>270.89250000000004</v>
      </c>
      <c r="N32" s="27">
        <f t="shared" ca="1" si="6"/>
        <v>6978.0500000000011</v>
      </c>
      <c r="O32" s="25">
        <f t="shared" si="4"/>
        <v>112</v>
      </c>
      <c r="P32" s="27">
        <f t="shared" ca="1" si="2"/>
        <v>676744.72750000004</v>
      </c>
    </row>
    <row r="33" spans="1:16" x14ac:dyDescent="0.3">
      <c r="A33" s="24">
        <v>1979</v>
      </c>
      <c r="B33" s="27">
        <f t="shared" ca="1" si="0"/>
        <v>265237.09000000003</v>
      </c>
      <c r="C33" s="27">
        <f t="shared" ca="1" si="6"/>
        <v>84371.282500000001</v>
      </c>
      <c r="D33" s="27">
        <f t="shared" ca="1" si="6"/>
        <v>2175.2425000000003</v>
      </c>
      <c r="E33" s="27">
        <f t="shared" ca="1" si="6"/>
        <v>64878.982499999998</v>
      </c>
      <c r="F33" s="27">
        <f t="shared" ca="1" si="6"/>
        <v>31.2225</v>
      </c>
      <c r="G33" s="27">
        <f t="shared" ca="1" si="6"/>
        <v>4572.0025000000005</v>
      </c>
      <c r="H33" s="27">
        <f t="shared" ca="1" si="6"/>
        <v>232126.7</v>
      </c>
      <c r="I33" s="27">
        <f t="shared" ca="1" si="6"/>
        <v>1518.1675</v>
      </c>
      <c r="J33" s="27">
        <f t="shared" ca="1" si="6"/>
        <v>19108.4025</v>
      </c>
      <c r="K33" s="27">
        <f t="shared" ca="1" si="6"/>
        <v>8920.0275000000001</v>
      </c>
      <c r="L33" s="27">
        <f t="shared" ca="1" si="6"/>
        <v>3011.0200000000004</v>
      </c>
      <c r="M33" s="27">
        <f t="shared" ca="1" si="6"/>
        <v>412.10250000000002</v>
      </c>
      <c r="N33" s="27">
        <f t="shared" ca="1" si="6"/>
        <v>7454.55</v>
      </c>
      <c r="O33" s="25">
        <f t="shared" si="4"/>
        <v>116</v>
      </c>
      <c r="P33" s="27">
        <f t="shared" ca="1" si="2"/>
        <v>693816.78500000003</v>
      </c>
    </row>
    <row r="34" spans="1:16" x14ac:dyDescent="0.3">
      <c r="A34" s="24">
        <v>1980</v>
      </c>
      <c r="B34" s="27">
        <f t="shared" ca="1" si="0"/>
        <v>268910.3075</v>
      </c>
      <c r="C34" s="27">
        <f t="shared" ca="1" si="6"/>
        <v>86719.184999999998</v>
      </c>
      <c r="D34" s="27">
        <f t="shared" ca="1" si="6"/>
        <v>2192.87</v>
      </c>
      <c r="E34" s="27">
        <f t="shared" ca="1" si="6"/>
        <v>66493.052499999991</v>
      </c>
      <c r="F34" s="27">
        <f t="shared" ca="1" si="6"/>
        <v>48.442500000000003</v>
      </c>
      <c r="G34" s="27">
        <f t="shared" ca="1" si="6"/>
        <v>4795.3025000000007</v>
      </c>
      <c r="H34" s="27">
        <f t="shared" ca="1" si="6"/>
        <v>234915.09249999997</v>
      </c>
      <c r="I34" s="27">
        <f t="shared" ca="1" si="6"/>
        <v>1588.0525</v>
      </c>
      <c r="J34" s="27">
        <f t="shared" ca="1" si="6"/>
        <v>22132.09</v>
      </c>
      <c r="K34" s="27">
        <f t="shared" ca="1" si="6"/>
        <v>9108.3449999999993</v>
      </c>
      <c r="L34" s="27">
        <f t="shared" ca="1" si="6"/>
        <v>3555.4875000000002</v>
      </c>
      <c r="M34" s="27">
        <f t="shared" ca="1" si="6"/>
        <v>585.66</v>
      </c>
      <c r="N34" s="27">
        <f t="shared" ca="1" si="6"/>
        <v>7721.4775</v>
      </c>
      <c r="O34" s="25">
        <f t="shared" si="4"/>
        <v>120</v>
      </c>
      <c r="P34" s="27">
        <f t="shared" ca="1" si="2"/>
        <v>708765.36749999993</v>
      </c>
    </row>
    <row r="35" spans="1:16" x14ac:dyDescent="0.3">
      <c r="A35" s="24">
        <v>1981</v>
      </c>
      <c r="B35" s="27">
        <f t="shared" ca="1" si="0"/>
        <v>270978.98749999999</v>
      </c>
      <c r="C35" s="27">
        <f t="shared" ref="C35:N44" ca="1" si="7">AVERAGE(OFFSET(C$76,$O35,0,4,1))</f>
        <v>89031.987500000003</v>
      </c>
      <c r="D35" s="27">
        <f t="shared" ca="1" si="7"/>
        <v>2185.6575000000003</v>
      </c>
      <c r="E35" s="27">
        <f t="shared" ca="1" si="7"/>
        <v>65850.777499999997</v>
      </c>
      <c r="F35" s="27">
        <f t="shared" ca="1" si="7"/>
        <v>68.534999999999997</v>
      </c>
      <c r="G35" s="27">
        <f t="shared" ca="1" si="7"/>
        <v>4961.43</v>
      </c>
      <c r="H35" s="27">
        <f t="shared" ca="1" si="7"/>
        <v>235069.29</v>
      </c>
      <c r="I35" s="27">
        <f t="shared" ca="1" si="7"/>
        <v>1679.58</v>
      </c>
      <c r="J35" s="27">
        <f t="shared" ca="1" si="7"/>
        <v>25632.264999999999</v>
      </c>
      <c r="K35" s="27">
        <f t="shared" ca="1" si="7"/>
        <v>9582.92</v>
      </c>
      <c r="L35" s="27">
        <f t="shared" ca="1" si="7"/>
        <v>3814.8625000000002</v>
      </c>
      <c r="M35" s="27">
        <f t="shared" ca="1" si="7"/>
        <v>730.42</v>
      </c>
      <c r="N35" s="27">
        <f t="shared" ca="1" si="7"/>
        <v>7990.7</v>
      </c>
      <c r="O35" s="25">
        <f t="shared" si="4"/>
        <v>124</v>
      </c>
      <c r="P35" s="27">
        <f t="shared" ca="1" si="2"/>
        <v>717577.40500000003</v>
      </c>
    </row>
    <row r="36" spans="1:16" x14ac:dyDescent="0.3">
      <c r="A36" s="24">
        <v>1982</v>
      </c>
      <c r="B36" s="27">
        <f t="shared" ref="B36:B67" ca="1" si="8">AVERAGE(OFFSET(B$76,$O36,0,4,1))</f>
        <v>273210.37</v>
      </c>
      <c r="C36" s="27">
        <f t="shared" ca="1" si="7"/>
        <v>91255.852499999994</v>
      </c>
      <c r="D36" s="27">
        <f t="shared" ca="1" si="7"/>
        <v>2184.4575</v>
      </c>
      <c r="E36" s="27">
        <f t="shared" ca="1" si="7"/>
        <v>64047.875</v>
      </c>
      <c r="F36" s="27">
        <f t="shared" ca="1" si="7"/>
        <v>86.697500000000005</v>
      </c>
      <c r="G36" s="27">
        <f t="shared" ca="1" si="7"/>
        <v>5049.9049999999997</v>
      </c>
      <c r="H36" s="27">
        <f t="shared" ca="1" si="7"/>
        <v>234569.8775</v>
      </c>
      <c r="I36" s="27">
        <f t="shared" ca="1" si="7"/>
        <v>1782.4925000000001</v>
      </c>
      <c r="J36" s="27">
        <f t="shared" ca="1" si="7"/>
        <v>28877.9925</v>
      </c>
      <c r="K36" s="27">
        <f t="shared" ca="1" si="7"/>
        <v>10595.282500000001</v>
      </c>
      <c r="L36" s="27">
        <f t="shared" ca="1" si="7"/>
        <v>4082.3974999999996</v>
      </c>
      <c r="M36" s="27">
        <f t="shared" ca="1" si="7"/>
        <v>844.32249999999999</v>
      </c>
      <c r="N36" s="27">
        <f t="shared" ca="1" si="7"/>
        <v>8254.85</v>
      </c>
      <c r="O36" s="25">
        <f t="shared" si="4"/>
        <v>128</v>
      </c>
      <c r="P36" s="27">
        <f t="shared" ref="P36:P67" ca="1" si="9">AVERAGE(OFFSET(P$76,$O36,0,4,1))</f>
        <v>724842.36999999988</v>
      </c>
    </row>
    <row r="37" spans="1:16" x14ac:dyDescent="0.3">
      <c r="A37" s="24">
        <v>1983</v>
      </c>
      <c r="B37" s="27">
        <f t="shared" ca="1" si="8"/>
        <v>275761.98499999999</v>
      </c>
      <c r="C37" s="27">
        <f t="shared" ca="1" si="7"/>
        <v>93358.527499999997</v>
      </c>
      <c r="D37" s="27">
        <f t="shared" ca="1" si="7"/>
        <v>2197.1424999999999</v>
      </c>
      <c r="E37" s="27">
        <f t="shared" ca="1" si="7"/>
        <v>62756.22</v>
      </c>
      <c r="F37" s="27">
        <f t="shared" ca="1" si="7"/>
        <v>112.25999999999999</v>
      </c>
      <c r="G37" s="27">
        <f t="shared" ca="1" si="7"/>
        <v>5122.5</v>
      </c>
      <c r="H37" s="27">
        <f t="shared" ca="1" si="7"/>
        <v>234148.08</v>
      </c>
      <c r="I37" s="27">
        <f t="shared" ca="1" si="7"/>
        <v>1832.1475</v>
      </c>
      <c r="J37" s="27">
        <f t="shared" ca="1" si="7"/>
        <v>31490.377499999999</v>
      </c>
      <c r="K37" s="27">
        <f t="shared" ca="1" si="7"/>
        <v>11831.230000000001</v>
      </c>
      <c r="L37" s="27">
        <f t="shared" ca="1" si="7"/>
        <v>4324.5524999999998</v>
      </c>
      <c r="M37" s="27">
        <f t="shared" ca="1" si="7"/>
        <v>971.20249999999987</v>
      </c>
      <c r="N37" s="27">
        <f t="shared" ca="1" si="7"/>
        <v>8568.0324999999993</v>
      </c>
      <c r="O37" s="25">
        <f t="shared" si="4"/>
        <v>132</v>
      </c>
      <c r="P37" s="27">
        <f t="shared" ca="1" si="9"/>
        <v>732474.26249999995</v>
      </c>
    </row>
    <row r="38" spans="1:16" x14ac:dyDescent="0.3">
      <c r="A38" s="24">
        <v>1984</v>
      </c>
      <c r="B38" s="27">
        <f t="shared" ca="1" si="8"/>
        <v>278720.40500000003</v>
      </c>
      <c r="C38" s="27">
        <f t="shared" ca="1" si="7"/>
        <v>95524.984999999986</v>
      </c>
      <c r="D38" s="27">
        <f t="shared" ca="1" si="7"/>
        <v>2223.2925</v>
      </c>
      <c r="E38" s="27">
        <f t="shared" ca="1" si="7"/>
        <v>62776.37</v>
      </c>
      <c r="F38" s="27">
        <f t="shared" ca="1" si="7"/>
        <v>154.19749999999999</v>
      </c>
      <c r="G38" s="27">
        <f t="shared" ca="1" si="7"/>
        <v>5193.2650000000003</v>
      </c>
      <c r="H38" s="27">
        <f t="shared" ca="1" si="7"/>
        <v>233907.41499999998</v>
      </c>
      <c r="I38" s="27">
        <f t="shared" ca="1" si="7"/>
        <v>1932.405</v>
      </c>
      <c r="J38" s="27">
        <f t="shared" ca="1" si="7"/>
        <v>33873.599999999999</v>
      </c>
      <c r="K38" s="27">
        <f t="shared" ca="1" si="7"/>
        <v>13490.422499999999</v>
      </c>
      <c r="L38" s="27">
        <f t="shared" ca="1" si="7"/>
        <v>4402.71</v>
      </c>
      <c r="M38" s="27">
        <f t="shared" ca="1" si="7"/>
        <v>1137.3700000000001</v>
      </c>
      <c r="N38" s="27">
        <f t="shared" ca="1" si="7"/>
        <v>8972.4274999999998</v>
      </c>
      <c r="O38" s="25">
        <f t="shared" si="4"/>
        <v>136</v>
      </c>
      <c r="P38" s="27">
        <f t="shared" ca="1" si="9"/>
        <v>742308.86249999993</v>
      </c>
    </row>
    <row r="39" spans="1:16" x14ac:dyDescent="0.3">
      <c r="A39" s="24">
        <v>1985</v>
      </c>
      <c r="B39" s="27">
        <f t="shared" ca="1" si="8"/>
        <v>282724.64500000002</v>
      </c>
      <c r="C39" s="27">
        <f t="shared" ca="1" si="7"/>
        <v>97651.422500000001</v>
      </c>
      <c r="D39" s="27">
        <f t="shared" ca="1" si="7"/>
        <v>2233.4499999999998</v>
      </c>
      <c r="E39" s="27">
        <f t="shared" ca="1" si="7"/>
        <v>63905.69</v>
      </c>
      <c r="F39" s="27">
        <f t="shared" ca="1" si="7"/>
        <v>216.57249999999999</v>
      </c>
      <c r="G39" s="27">
        <f t="shared" ca="1" si="7"/>
        <v>5470.3324999999995</v>
      </c>
      <c r="H39" s="27">
        <f t="shared" ca="1" si="7"/>
        <v>235862.1225</v>
      </c>
      <c r="I39" s="27">
        <f t="shared" ca="1" si="7"/>
        <v>2029.0025000000001</v>
      </c>
      <c r="J39" s="27">
        <f t="shared" ca="1" si="7"/>
        <v>36139.579999999994</v>
      </c>
      <c r="K39" s="27">
        <f t="shared" ca="1" si="7"/>
        <v>15356.494999999999</v>
      </c>
      <c r="L39" s="27">
        <f t="shared" ca="1" si="7"/>
        <v>4414.9225000000006</v>
      </c>
      <c r="M39" s="27">
        <f t="shared" ca="1" si="7"/>
        <v>1394.4650000000001</v>
      </c>
      <c r="N39" s="27">
        <f t="shared" ca="1" si="7"/>
        <v>9435.48</v>
      </c>
      <c r="O39" s="25">
        <f t="shared" si="4"/>
        <v>140</v>
      </c>
      <c r="P39" s="27">
        <f t="shared" ca="1" si="9"/>
        <v>756834.17500000005</v>
      </c>
    </row>
    <row r="40" spans="1:16" x14ac:dyDescent="0.3">
      <c r="A40" s="24">
        <v>1986</v>
      </c>
      <c r="B40" s="27">
        <f t="shared" ca="1" si="8"/>
        <v>286329.09499999997</v>
      </c>
      <c r="C40" s="27">
        <f t="shared" ca="1" si="7"/>
        <v>99444.017499999987</v>
      </c>
      <c r="D40" s="27">
        <f t="shared" ca="1" si="7"/>
        <v>2213.02</v>
      </c>
      <c r="E40" s="27">
        <f t="shared" ca="1" si="7"/>
        <v>64107.117500000008</v>
      </c>
      <c r="F40" s="27">
        <f t="shared" ca="1" si="7"/>
        <v>299.7</v>
      </c>
      <c r="G40" s="27">
        <f t="shared" ca="1" si="7"/>
        <v>5672.6049999999996</v>
      </c>
      <c r="H40" s="27">
        <f t="shared" ca="1" si="7"/>
        <v>238463.95</v>
      </c>
      <c r="I40" s="27">
        <f t="shared" ca="1" si="7"/>
        <v>2062.4625000000001</v>
      </c>
      <c r="J40" s="27">
        <f t="shared" ca="1" si="7"/>
        <v>39258.605000000003</v>
      </c>
      <c r="K40" s="27">
        <f t="shared" ca="1" si="7"/>
        <v>16315.684999999999</v>
      </c>
      <c r="L40" s="27">
        <f t="shared" ca="1" si="7"/>
        <v>4539.5424999999996</v>
      </c>
      <c r="M40" s="27">
        <f t="shared" ca="1" si="7"/>
        <v>1715.2650000000001</v>
      </c>
      <c r="N40" s="27">
        <f t="shared" ca="1" si="7"/>
        <v>9910.5849999999991</v>
      </c>
      <c r="O40" s="25">
        <f t="shared" si="4"/>
        <v>144</v>
      </c>
      <c r="P40" s="27">
        <f t="shared" ca="1" si="9"/>
        <v>770331.65</v>
      </c>
    </row>
    <row r="41" spans="1:16" x14ac:dyDescent="0.3">
      <c r="A41" s="24">
        <v>1987</v>
      </c>
      <c r="B41" s="27">
        <f t="shared" ca="1" si="8"/>
        <v>293353.44750000001</v>
      </c>
      <c r="C41" s="27">
        <f t="shared" ca="1" si="7"/>
        <v>100826.24249999999</v>
      </c>
      <c r="D41" s="27">
        <f t="shared" ca="1" si="7"/>
        <v>2229.5249999999996</v>
      </c>
      <c r="E41" s="27">
        <f t="shared" ca="1" si="7"/>
        <v>64568.794999999998</v>
      </c>
      <c r="F41" s="27">
        <f t="shared" ca="1" si="7"/>
        <v>412.50249999999994</v>
      </c>
      <c r="G41" s="27">
        <f t="shared" ca="1" si="7"/>
        <v>5776.2749999999996</v>
      </c>
      <c r="H41" s="27">
        <f t="shared" ca="1" si="7"/>
        <v>240608.77000000002</v>
      </c>
      <c r="I41" s="27">
        <f t="shared" ca="1" si="7"/>
        <v>2076.7749999999996</v>
      </c>
      <c r="J41" s="27">
        <f t="shared" ca="1" si="7"/>
        <v>42496.222499999996</v>
      </c>
      <c r="K41" s="27">
        <f t="shared" ca="1" si="7"/>
        <v>16261.422500000001</v>
      </c>
      <c r="L41" s="27">
        <f t="shared" ca="1" si="7"/>
        <v>4895.12</v>
      </c>
      <c r="M41" s="27">
        <f t="shared" ca="1" si="7"/>
        <v>2076.7224999999999</v>
      </c>
      <c r="N41" s="27">
        <f t="shared" ca="1" si="7"/>
        <v>10464.075000000001</v>
      </c>
      <c r="O41" s="25">
        <f t="shared" si="4"/>
        <v>148</v>
      </c>
      <c r="P41" s="27">
        <f t="shared" ca="1" si="9"/>
        <v>786045.89</v>
      </c>
    </row>
    <row r="42" spans="1:16" x14ac:dyDescent="0.3">
      <c r="A42" s="24">
        <v>1988</v>
      </c>
      <c r="B42" s="27">
        <f t="shared" ca="1" si="8"/>
        <v>305853.53000000003</v>
      </c>
      <c r="C42" s="27">
        <f t="shared" ca="1" si="7"/>
        <v>102237.65</v>
      </c>
      <c r="D42" s="27">
        <f t="shared" ca="1" si="7"/>
        <v>2270.04</v>
      </c>
      <c r="E42" s="27">
        <f t="shared" ca="1" si="7"/>
        <v>65332.695</v>
      </c>
      <c r="F42" s="27">
        <f t="shared" ca="1" si="7"/>
        <v>571.10249999999996</v>
      </c>
      <c r="G42" s="27">
        <f t="shared" ca="1" si="7"/>
        <v>6092.9950000000008</v>
      </c>
      <c r="H42" s="27">
        <f t="shared" ca="1" si="7"/>
        <v>243229.99249999999</v>
      </c>
      <c r="I42" s="27">
        <f t="shared" ca="1" si="7"/>
        <v>2076.02</v>
      </c>
      <c r="J42" s="27">
        <f t="shared" ca="1" si="7"/>
        <v>45534.877500000002</v>
      </c>
      <c r="K42" s="27">
        <f t="shared" ca="1" si="7"/>
        <v>16389.717499999999</v>
      </c>
      <c r="L42" s="27">
        <f t="shared" ca="1" si="7"/>
        <v>5648.0450000000001</v>
      </c>
      <c r="M42" s="27">
        <f t="shared" ca="1" si="7"/>
        <v>2612.14</v>
      </c>
      <c r="N42" s="27">
        <f t="shared" ca="1" si="7"/>
        <v>11369.2675</v>
      </c>
      <c r="O42" s="25">
        <f t="shared" si="4"/>
        <v>152</v>
      </c>
      <c r="P42" s="27">
        <f t="shared" ca="1" si="9"/>
        <v>809218.08</v>
      </c>
    </row>
    <row r="43" spans="1:16" x14ac:dyDescent="0.3">
      <c r="A43" s="24">
        <v>1989</v>
      </c>
      <c r="B43" s="27">
        <f t="shared" ca="1" si="8"/>
        <v>322554.245</v>
      </c>
      <c r="C43" s="27">
        <f t="shared" ca="1" si="7"/>
        <v>104046.30250000001</v>
      </c>
      <c r="D43" s="27">
        <f t="shared" ca="1" si="7"/>
        <v>2322.9775</v>
      </c>
      <c r="E43" s="27">
        <f t="shared" ca="1" si="7"/>
        <v>65896.642500000002</v>
      </c>
      <c r="F43" s="27">
        <f t="shared" ca="1" si="7"/>
        <v>829.15250000000003</v>
      </c>
      <c r="G43" s="27">
        <f t="shared" ca="1" si="7"/>
        <v>6672.7775000000001</v>
      </c>
      <c r="H43" s="27">
        <f t="shared" ca="1" si="7"/>
        <v>248081.21499999997</v>
      </c>
      <c r="I43" s="27">
        <f t="shared" ca="1" si="7"/>
        <v>2107.9324999999999</v>
      </c>
      <c r="J43" s="27">
        <f t="shared" ca="1" si="7"/>
        <v>48303.789999999994</v>
      </c>
      <c r="K43" s="27">
        <f t="shared" ca="1" si="7"/>
        <v>16596.3125</v>
      </c>
      <c r="L43" s="27">
        <f t="shared" ca="1" si="7"/>
        <v>6656.0075000000006</v>
      </c>
      <c r="M43" s="27">
        <f t="shared" ca="1" si="7"/>
        <v>3543.4274999999998</v>
      </c>
      <c r="N43" s="27">
        <f t="shared" ca="1" si="7"/>
        <v>11967.237499999999</v>
      </c>
      <c r="O43" s="25">
        <f t="shared" si="4"/>
        <v>156</v>
      </c>
      <c r="P43" s="27">
        <f t="shared" ca="1" si="9"/>
        <v>839578.01750000007</v>
      </c>
    </row>
    <row r="44" spans="1:16" x14ac:dyDescent="0.3">
      <c r="A44" s="24">
        <v>1990</v>
      </c>
      <c r="B44" s="27">
        <f t="shared" ca="1" si="8"/>
        <v>341211.375</v>
      </c>
      <c r="C44" s="27">
        <f t="shared" ca="1" si="7"/>
        <v>106795.63249999999</v>
      </c>
      <c r="D44" s="27">
        <f t="shared" ca="1" si="7"/>
        <v>2405.8874999999998</v>
      </c>
      <c r="E44" s="27">
        <f t="shared" ca="1" si="7"/>
        <v>65908.595000000001</v>
      </c>
      <c r="F44" s="27">
        <f t="shared" ca="1" si="7"/>
        <v>1040.385</v>
      </c>
      <c r="G44" s="27">
        <f t="shared" ca="1" si="7"/>
        <v>7148.4550000000008</v>
      </c>
      <c r="H44" s="27">
        <f t="shared" ca="1" si="7"/>
        <v>253559.26</v>
      </c>
      <c r="I44" s="27">
        <f t="shared" ca="1" si="7"/>
        <v>2205.7275</v>
      </c>
      <c r="J44" s="27">
        <f t="shared" ca="1" si="7"/>
        <v>51905.357499999998</v>
      </c>
      <c r="K44" s="27">
        <f t="shared" ca="1" si="7"/>
        <v>17020.8825</v>
      </c>
      <c r="L44" s="27">
        <f t="shared" ca="1" si="7"/>
        <v>7855.9375</v>
      </c>
      <c r="M44" s="27">
        <f t="shared" ca="1" si="7"/>
        <v>4309.8450000000003</v>
      </c>
      <c r="N44" s="27">
        <f t="shared" ca="1" si="7"/>
        <v>12376.692500000001</v>
      </c>
      <c r="O44" s="25">
        <f t="shared" si="4"/>
        <v>160</v>
      </c>
      <c r="P44" s="27">
        <f t="shared" ca="1" si="9"/>
        <v>873744.04249999998</v>
      </c>
    </row>
    <row r="45" spans="1:16" x14ac:dyDescent="0.3">
      <c r="A45" s="24">
        <v>1991</v>
      </c>
      <c r="B45" s="27">
        <f t="shared" ca="1" si="8"/>
        <v>355832.38750000001</v>
      </c>
      <c r="C45" s="27">
        <f t="shared" ref="C45:N54" ca="1" si="10">AVERAGE(OFFSET(C$76,$O45,0,4,1))</f>
        <v>112161.77250000001</v>
      </c>
      <c r="D45" s="27">
        <f t="shared" ca="1" si="10"/>
        <v>2466.17</v>
      </c>
      <c r="E45" s="27">
        <f t="shared" ca="1" si="10"/>
        <v>65530.514999999999</v>
      </c>
      <c r="F45" s="27">
        <f t="shared" ca="1" si="10"/>
        <v>1285.95</v>
      </c>
      <c r="G45" s="27">
        <f t="shared" ca="1" si="10"/>
        <v>7668.5874999999996</v>
      </c>
      <c r="H45" s="27">
        <f t="shared" ca="1" si="10"/>
        <v>261885.3125</v>
      </c>
      <c r="I45" s="27">
        <f t="shared" ca="1" si="10"/>
        <v>2294.3824999999997</v>
      </c>
      <c r="J45" s="27">
        <f t="shared" ca="1" si="10"/>
        <v>56187.902500000004</v>
      </c>
      <c r="K45" s="27">
        <f t="shared" ca="1" si="10"/>
        <v>17988.18</v>
      </c>
      <c r="L45" s="27">
        <f t="shared" ca="1" si="10"/>
        <v>8458.32</v>
      </c>
      <c r="M45" s="27">
        <f t="shared" ca="1" si="10"/>
        <v>5067.1175000000003</v>
      </c>
      <c r="N45" s="27">
        <f t="shared" ca="1" si="10"/>
        <v>12776.877500000001</v>
      </c>
      <c r="O45" s="25">
        <f t="shared" si="4"/>
        <v>164</v>
      </c>
      <c r="P45" s="27">
        <f t="shared" ca="1" si="9"/>
        <v>909603.4850000001</v>
      </c>
    </row>
    <row r="46" spans="1:16" x14ac:dyDescent="0.3">
      <c r="A46" s="24">
        <v>1992</v>
      </c>
      <c r="B46" s="27">
        <f t="shared" ca="1" si="8"/>
        <v>366300.935</v>
      </c>
      <c r="C46" s="27">
        <f t="shared" ca="1" si="10"/>
        <v>119480.92</v>
      </c>
      <c r="D46" s="27">
        <f t="shared" ca="1" si="10"/>
        <v>2498.3724999999999</v>
      </c>
      <c r="E46" s="27">
        <f t="shared" ca="1" si="10"/>
        <v>64446.222500000003</v>
      </c>
      <c r="F46" s="27">
        <f t="shared" ca="1" si="10"/>
        <v>1460.6575000000003</v>
      </c>
      <c r="G46" s="27">
        <f t="shared" ca="1" si="10"/>
        <v>7736.4875000000002</v>
      </c>
      <c r="H46" s="27">
        <f t="shared" ca="1" si="10"/>
        <v>267354.29249999998</v>
      </c>
      <c r="I46" s="27">
        <f t="shared" ca="1" si="10"/>
        <v>2342.6674999999996</v>
      </c>
      <c r="J46" s="27">
        <f t="shared" ca="1" si="10"/>
        <v>60198.004999999997</v>
      </c>
      <c r="K46" s="27">
        <f t="shared" ca="1" si="10"/>
        <v>18328.935000000001</v>
      </c>
      <c r="L46" s="27">
        <f t="shared" ca="1" si="10"/>
        <v>8524.5950000000012</v>
      </c>
      <c r="M46" s="27">
        <f t="shared" ca="1" si="10"/>
        <v>5189.76</v>
      </c>
      <c r="N46" s="27">
        <f t="shared" ca="1" si="10"/>
        <v>13060.54</v>
      </c>
      <c r="O46" s="25">
        <f t="shared" si="4"/>
        <v>168</v>
      </c>
      <c r="P46" s="27">
        <f t="shared" ca="1" si="9"/>
        <v>936922.38749999995</v>
      </c>
    </row>
    <row r="47" spans="1:16" x14ac:dyDescent="0.3">
      <c r="A47" s="24">
        <v>1993</v>
      </c>
      <c r="B47" s="27">
        <f t="shared" ca="1" si="8"/>
        <v>374964.07499999995</v>
      </c>
      <c r="C47" s="27">
        <f t="shared" ca="1" si="10"/>
        <v>126073.2</v>
      </c>
      <c r="D47" s="27">
        <f t="shared" ca="1" si="10"/>
        <v>2519.1374999999998</v>
      </c>
      <c r="E47" s="27">
        <f t="shared" ca="1" si="10"/>
        <v>63293.504999999997</v>
      </c>
      <c r="F47" s="27">
        <f t="shared" ca="1" si="10"/>
        <v>1652.4275000000002</v>
      </c>
      <c r="G47" s="27">
        <f t="shared" ca="1" si="10"/>
        <v>7371.7474999999995</v>
      </c>
      <c r="H47" s="27">
        <f t="shared" ca="1" si="10"/>
        <v>269268.63249999995</v>
      </c>
      <c r="I47" s="27">
        <f t="shared" ca="1" si="10"/>
        <v>2472.2275</v>
      </c>
      <c r="J47" s="27">
        <f t="shared" ca="1" si="10"/>
        <v>64227.5</v>
      </c>
      <c r="K47" s="27">
        <f t="shared" ca="1" si="10"/>
        <v>18009.402500000004</v>
      </c>
      <c r="L47" s="27">
        <f t="shared" ca="1" si="10"/>
        <v>8431.9724999999999</v>
      </c>
      <c r="M47" s="27">
        <f t="shared" ca="1" si="10"/>
        <v>4968.6875</v>
      </c>
      <c r="N47" s="27">
        <f t="shared" ca="1" si="10"/>
        <v>13420.415000000001</v>
      </c>
      <c r="O47" s="25">
        <f t="shared" si="4"/>
        <v>172</v>
      </c>
      <c r="P47" s="27">
        <f t="shared" ca="1" si="9"/>
        <v>956672.92999999993</v>
      </c>
    </row>
    <row r="48" spans="1:16" x14ac:dyDescent="0.3">
      <c r="A48" s="24">
        <v>1994</v>
      </c>
      <c r="B48" s="27">
        <f t="shared" ca="1" si="8"/>
        <v>382513.58750000002</v>
      </c>
      <c r="C48" s="27">
        <f t="shared" ca="1" si="10"/>
        <v>131101.0025</v>
      </c>
      <c r="D48" s="27">
        <f t="shared" ca="1" si="10"/>
        <v>2547.8249999999998</v>
      </c>
      <c r="E48" s="27">
        <f t="shared" ca="1" si="10"/>
        <v>63589.595000000001</v>
      </c>
      <c r="F48" s="27">
        <f t="shared" ca="1" si="10"/>
        <v>2050.7425000000003</v>
      </c>
      <c r="G48" s="27">
        <f t="shared" ca="1" si="10"/>
        <v>7342.66</v>
      </c>
      <c r="H48" s="27">
        <f t="shared" ca="1" si="10"/>
        <v>271332.27500000002</v>
      </c>
      <c r="I48" s="27">
        <f t="shared" ca="1" si="10"/>
        <v>2786.68</v>
      </c>
      <c r="J48" s="27">
        <f t="shared" ca="1" si="10"/>
        <v>67112.83249999999</v>
      </c>
      <c r="K48" s="27">
        <f t="shared" ca="1" si="10"/>
        <v>17332.557499999999</v>
      </c>
      <c r="L48" s="27">
        <f t="shared" ca="1" si="10"/>
        <v>8466.8950000000004</v>
      </c>
      <c r="M48" s="27">
        <f t="shared" ca="1" si="10"/>
        <v>5372.5050000000001</v>
      </c>
      <c r="N48" s="27">
        <f t="shared" ca="1" si="10"/>
        <v>14081.7</v>
      </c>
      <c r="O48" s="25">
        <f t="shared" si="4"/>
        <v>176</v>
      </c>
      <c r="P48" s="27">
        <f t="shared" ca="1" si="9"/>
        <v>975630.86499999999</v>
      </c>
    </row>
    <row r="49" spans="1:16" x14ac:dyDescent="0.3">
      <c r="A49" s="24">
        <v>1995</v>
      </c>
      <c r="B49" s="27">
        <f t="shared" ca="1" si="8"/>
        <v>391172.26500000001</v>
      </c>
      <c r="C49" s="27">
        <f t="shared" ca="1" si="10"/>
        <v>135605.38</v>
      </c>
      <c r="D49" s="27">
        <f t="shared" ca="1" si="10"/>
        <v>2578.9700000000003</v>
      </c>
      <c r="E49" s="27">
        <f t="shared" ca="1" si="10"/>
        <v>63530.684999999998</v>
      </c>
      <c r="F49" s="27">
        <f t="shared" ca="1" si="10"/>
        <v>2747.66</v>
      </c>
      <c r="G49" s="27">
        <f t="shared" ca="1" si="10"/>
        <v>7887.4850000000006</v>
      </c>
      <c r="H49" s="27">
        <f t="shared" ca="1" si="10"/>
        <v>273810.61</v>
      </c>
      <c r="I49" s="27">
        <f t="shared" ca="1" si="10"/>
        <v>2974.7875000000004</v>
      </c>
      <c r="J49" s="27">
        <f t="shared" ca="1" si="10"/>
        <v>67546.395000000004</v>
      </c>
      <c r="K49" s="27">
        <f t="shared" ca="1" si="10"/>
        <v>16674.4375</v>
      </c>
      <c r="L49" s="27">
        <f t="shared" ca="1" si="10"/>
        <v>8854.5025000000005</v>
      </c>
      <c r="M49" s="27">
        <f t="shared" ca="1" si="10"/>
        <v>6468.2150000000001</v>
      </c>
      <c r="N49" s="27">
        <f t="shared" ca="1" si="10"/>
        <v>14925.724999999999</v>
      </c>
      <c r="O49" s="25">
        <f t="shared" si="4"/>
        <v>180</v>
      </c>
      <c r="P49" s="27">
        <f t="shared" ca="1" si="9"/>
        <v>994777.12749999994</v>
      </c>
    </row>
    <row r="50" spans="1:16" x14ac:dyDescent="0.3">
      <c r="A50" s="24">
        <v>1996</v>
      </c>
      <c r="B50" s="27">
        <f t="shared" ca="1" si="8"/>
        <v>401968.28500000003</v>
      </c>
      <c r="C50" s="27">
        <f t="shared" ca="1" si="10"/>
        <v>140468.57</v>
      </c>
      <c r="D50" s="27">
        <f t="shared" ca="1" si="10"/>
        <v>2656.2550000000001</v>
      </c>
      <c r="E50" s="27">
        <f t="shared" ca="1" si="10"/>
        <v>62769.6325</v>
      </c>
      <c r="F50" s="27">
        <f t="shared" ca="1" si="10"/>
        <v>4096.2700000000004</v>
      </c>
      <c r="G50" s="27">
        <f t="shared" ca="1" si="10"/>
        <v>8995.8950000000004</v>
      </c>
      <c r="H50" s="27">
        <f t="shared" ca="1" si="10"/>
        <v>279193.02500000002</v>
      </c>
      <c r="I50" s="27">
        <f t="shared" ca="1" si="10"/>
        <v>2814.7474999999999</v>
      </c>
      <c r="J50" s="27">
        <f t="shared" ca="1" si="10"/>
        <v>67547.867499999993</v>
      </c>
      <c r="K50" s="27">
        <f t="shared" ca="1" si="10"/>
        <v>16106.970000000001</v>
      </c>
      <c r="L50" s="27">
        <f t="shared" ca="1" si="10"/>
        <v>9275.2075000000004</v>
      </c>
      <c r="M50" s="27">
        <f t="shared" ca="1" si="10"/>
        <v>7821.4174999999996</v>
      </c>
      <c r="N50" s="27">
        <f t="shared" ca="1" si="10"/>
        <v>15857.905000000001</v>
      </c>
      <c r="O50" s="25">
        <f t="shared" si="4"/>
        <v>184</v>
      </c>
      <c r="P50" s="27">
        <f t="shared" ca="1" si="9"/>
        <v>1019572.0475</v>
      </c>
    </row>
    <row r="51" spans="1:16" x14ac:dyDescent="0.3">
      <c r="A51" s="24">
        <v>1997</v>
      </c>
      <c r="B51" s="27">
        <f t="shared" ca="1" si="8"/>
        <v>419401.76250000001</v>
      </c>
      <c r="C51" s="27">
        <f t="shared" ca="1" si="10"/>
        <v>147445.24</v>
      </c>
      <c r="D51" s="27">
        <f t="shared" ca="1" si="10"/>
        <v>2828.1025</v>
      </c>
      <c r="E51" s="27">
        <f t="shared" ca="1" si="10"/>
        <v>64777.967499999999</v>
      </c>
      <c r="F51" s="27">
        <f t="shared" ca="1" si="10"/>
        <v>5500.5125000000007</v>
      </c>
      <c r="G51" s="27">
        <f t="shared" ca="1" si="10"/>
        <v>9563.69</v>
      </c>
      <c r="H51" s="27">
        <f t="shared" ca="1" si="10"/>
        <v>279596.38750000001</v>
      </c>
      <c r="I51" s="27">
        <f t="shared" ca="1" si="10"/>
        <v>2731.2775000000001</v>
      </c>
      <c r="J51" s="27">
        <f t="shared" ca="1" si="10"/>
        <v>66170.8</v>
      </c>
      <c r="K51" s="27">
        <f t="shared" ca="1" si="10"/>
        <v>15890.747500000001</v>
      </c>
      <c r="L51" s="27">
        <f t="shared" ca="1" si="10"/>
        <v>12284.414999999999</v>
      </c>
      <c r="M51" s="27">
        <f t="shared" ca="1" si="10"/>
        <v>8129.9425000000001</v>
      </c>
      <c r="N51" s="27">
        <f t="shared" ca="1" si="10"/>
        <v>16720.772499999999</v>
      </c>
      <c r="O51" s="25">
        <f t="shared" si="4"/>
        <v>188</v>
      </c>
      <c r="P51" s="27">
        <f t="shared" ca="1" si="9"/>
        <v>1051041.615</v>
      </c>
    </row>
    <row r="52" spans="1:16" x14ac:dyDescent="0.3">
      <c r="A52" s="24">
        <v>1998</v>
      </c>
      <c r="B52" s="27">
        <f t="shared" ca="1" si="8"/>
        <v>442420.47999999998</v>
      </c>
      <c r="C52" s="27">
        <f t="shared" ca="1" si="10"/>
        <v>157001.22749999998</v>
      </c>
      <c r="D52" s="27">
        <f t="shared" ca="1" si="10"/>
        <v>3014.0800000000004</v>
      </c>
      <c r="E52" s="27">
        <f t="shared" ca="1" si="10"/>
        <v>67987.645000000004</v>
      </c>
      <c r="F52" s="27">
        <f t="shared" ca="1" si="10"/>
        <v>7241.86</v>
      </c>
      <c r="G52" s="27">
        <f t="shared" ca="1" si="10"/>
        <v>9946.7849999999999</v>
      </c>
      <c r="H52" s="27">
        <f t="shared" ca="1" si="10"/>
        <v>277432.1825</v>
      </c>
      <c r="I52" s="27">
        <f t="shared" ca="1" si="10"/>
        <v>2682.5874999999996</v>
      </c>
      <c r="J52" s="27">
        <f t="shared" ca="1" si="10"/>
        <v>64155.09</v>
      </c>
      <c r="K52" s="27">
        <f t="shared" ca="1" si="10"/>
        <v>15589.127500000001</v>
      </c>
      <c r="L52" s="27">
        <f t="shared" ca="1" si="10"/>
        <v>16883.1675</v>
      </c>
      <c r="M52" s="27">
        <f t="shared" ca="1" si="10"/>
        <v>8444.8375000000015</v>
      </c>
      <c r="N52" s="27">
        <f t="shared" ca="1" si="10"/>
        <v>17381.2075</v>
      </c>
      <c r="O52" s="25">
        <f t="shared" si="4"/>
        <v>192</v>
      </c>
      <c r="P52" s="27">
        <f t="shared" ca="1" si="9"/>
        <v>1090180.27</v>
      </c>
    </row>
    <row r="53" spans="1:16" x14ac:dyDescent="0.3">
      <c r="A53" s="24">
        <v>1999</v>
      </c>
      <c r="B53" s="27">
        <f t="shared" ca="1" si="8"/>
        <v>464559.42999999993</v>
      </c>
      <c r="C53" s="27">
        <f t="shared" ca="1" si="10"/>
        <v>166326.94500000001</v>
      </c>
      <c r="D53" s="27">
        <f t="shared" ca="1" si="10"/>
        <v>3157.7200000000003</v>
      </c>
      <c r="E53" s="27">
        <f t="shared" ca="1" si="10"/>
        <v>71602.547500000015</v>
      </c>
      <c r="F53" s="27">
        <f t="shared" ca="1" si="10"/>
        <v>9230.09</v>
      </c>
      <c r="G53" s="27">
        <f t="shared" ca="1" si="10"/>
        <v>10680.67</v>
      </c>
      <c r="H53" s="27">
        <f t="shared" ca="1" si="10"/>
        <v>274624.10249999998</v>
      </c>
      <c r="I53" s="27">
        <f t="shared" ca="1" si="10"/>
        <v>2430.08</v>
      </c>
      <c r="J53" s="27">
        <f t="shared" ca="1" si="10"/>
        <v>62984.292500000003</v>
      </c>
      <c r="K53" s="27">
        <f t="shared" ca="1" si="10"/>
        <v>14578.2075</v>
      </c>
      <c r="L53" s="27">
        <f t="shared" ca="1" si="10"/>
        <v>20700.1325</v>
      </c>
      <c r="M53" s="27">
        <f t="shared" ca="1" si="10"/>
        <v>8459.8024999999998</v>
      </c>
      <c r="N53" s="27">
        <f t="shared" ca="1" si="10"/>
        <v>18075.724999999999</v>
      </c>
      <c r="O53" s="25">
        <f t="shared" si="4"/>
        <v>196</v>
      </c>
      <c r="P53" s="27">
        <f t="shared" ca="1" si="9"/>
        <v>1127409.7450000001</v>
      </c>
    </row>
    <row r="54" spans="1:16" x14ac:dyDescent="0.3">
      <c r="A54" s="24">
        <v>2000</v>
      </c>
      <c r="B54" s="27">
        <f t="shared" ca="1" si="8"/>
        <v>485057.12250000006</v>
      </c>
      <c r="C54" s="27">
        <f t="shared" ca="1" si="10"/>
        <v>174306.8175</v>
      </c>
      <c r="D54" s="27">
        <f t="shared" ca="1" si="10"/>
        <v>3272.68</v>
      </c>
      <c r="E54" s="27">
        <f t="shared" ca="1" si="10"/>
        <v>73866.880000000005</v>
      </c>
      <c r="F54" s="27">
        <f t="shared" ca="1" si="10"/>
        <v>10978.6875</v>
      </c>
      <c r="G54" s="27">
        <f t="shared" ca="1" si="10"/>
        <v>12506.107499999998</v>
      </c>
      <c r="H54" s="27">
        <f t="shared" ca="1" si="10"/>
        <v>274090.2475</v>
      </c>
      <c r="I54" s="27">
        <f t="shared" ca="1" si="10"/>
        <v>2117.6375000000003</v>
      </c>
      <c r="J54" s="27">
        <f t="shared" ca="1" si="10"/>
        <v>62202.82</v>
      </c>
      <c r="K54" s="27">
        <f t="shared" ca="1" si="10"/>
        <v>13171.587500000001</v>
      </c>
      <c r="L54" s="27">
        <f t="shared" ca="1" si="10"/>
        <v>24163.665000000001</v>
      </c>
      <c r="M54" s="27">
        <f t="shared" ca="1" si="10"/>
        <v>8356.1274999999987</v>
      </c>
      <c r="N54" s="27">
        <f t="shared" ca="1" si="10"/>
        <v>18879.357499999998</v>
      </c>
      <c r="O54" s="25">
        <f t="shared" si="4"/>
        <v>200</v>
      </c>
      <c r="P54" s="27">
        <f t="shared" ca="1" si="9"/>
        <v>1162969.7475000001</v>
      </c>
    </row>
    <row r="55" spans="1:16" x14ac:dyDescent="0.3">
      <c r="A55" s="24">
        <v>2001</v>
      </c>
      <c r="B55" s="27">
        <f t="shared" ca="1" si="8"/>
        <v>503764.71</v>
      </c>
      <c r="C55" s="27">
        <f t="shared" ref="C55:N67" ca="1" si="11">AVERAGE(OFFSET(C$76,$O55,0,4,1))</f>
        <v>181173.11249999999</v>
      </c>
      <c r="D55" s="27">
        <f t="shared" ca="1" si="11"/>
        <v>3361.0475000000001</v>
      </c>
      <c r="E55" s="27">
        <f t="shared" ca="1" si="11"/>
        <v>77264.304999999993</v>
      </c>
      <c r="F55" s="27">
        <f t="shared" ca="1" si="11"/>
        <v>12342.974999999999</v>
      </c>
      <c r="G55" s="27">
        <f t="shared" ca="1" si="11"/>
        <v>14143.907499999999</v>
      </c>
      <c r="H55" s="27">
        <f t="shared" ca="1" si="11"/>
        <v>275107.78000000003</v>
      </c>
      <c r="I55" s="27">
        <f t="shared" ca="1" si="11"/>
        <v>2117.0775000000003</v>
      </c>
      <c r="J55" s="27">
        <f t="shared" ca="1" si="11"/>
        <v>61156.455000000002</v>
      </c>
      <c r="K55" s="27">
        <f t="shared" ca="1" si="11"/>
        <v>11897.83</v>
      </c>
      <c r="L55" s="27">
        <f t="shared" ca="1" si="11"/>
        <v>27219.712500000001</v>
      </c>
      <c r="M55" s="27">
        <f t="shared" ca="1" si="11"/>
        <v>8109.7825000000003</v>
      </c>
      <c r="N55" s="27">
        <f t="shared" ca="1" si="11"/>
        <v>19487.364999999998</v>
      </c>
      <c r="O55" s="25">
        <f t="shared" si="4"/>
        <v>204</v>
      </c>
      <c r="P55" s="27">
        <f t="shared" ca="1" si="9"/>
        <v>1197146.06</v>
      </c>
    </row>
    <row r="56" spans="1:16" x14ac:dyDescent="0.3">
      <c r="A56" s="24">
        <v>2002</v>
      </c>
      <c r="B56" s="27">
        <f t="shared" ca="1" si="8"/>
        <v>515865.26499999996</v>
      </c>
      <c r="C56" s="27">
        <f t="shared" ca="1" si="11"/>
        <v>185793.095</v>
      </c>
      <c r="D56" s="27">
        <f t="shared" ca="1" si="11"/>
        <v>3428.3599999999997</v>
      </c>
      <c r="E56" s="27">
        <f t="shared" ca="1" si="11"/>
        <v>81742.832500000004</v>
      </c>
      <c r="F56" s="27">
        <f t="shared" ca="1" si="11"/>
        <v>13742.055</v>
      </c>
      <c r="G56" s="27">
        <f t="shared" ca="1" si="11"/>
        <v>15791.305</v>
      </c>
      <c r="H56" s="27">
        <f t="shared" ca="1" si="11"/>
        <v>276277.44500000001</v>
      </c>
      <c r="I56" s="27">
        <f t="shared" ca="1" si="11"/>
        <v>2409.33</v>
      </c>
      <c r="J56" s="27">
        <f t="shared" ca="1" si="11"/>
        <v>59669.479999999996</v>
      </c>
      <c r="K56" s="27">
        <f t="shared" ca="1" si="11"/>
        <v>10851.097500000002</v>
      </c>
      <c r="L56" s="27">
        <f t="shared" ca="1" si="11"/>
        <v>28894.6325</v>
      </c>
      <c r="M56" s="27">
        <f t="shared" ca="1" si="11"/>
        <v>8006.5275000000001</v>
      </c>
      <c r="N56" s="27">
        <f t="shared" ca="1" si="11"/>
        <v>20108.39</v>
      </c>
      <c r="O56" s="25">
        <f t="shared" si="4"/>
        <v>208</v>
      </c>
      <c r="P56" s="27">
        <f t="shared" ca="1" si="9"/>
        <v>1222579.8149999999</v>
      </c>
    </row>
    <row r="57" spans="1:16" x14ac:dyDescent="0.3">
      <c r="A57" s="24">
        <v>2003</v>
      </c>
      <c r="B57" s="27">
        <f t="shared" ca="1" si="8"/>
        <v>529592.57000000007</v>
      </c>
      <c r="C57" s="27">
        <f t="shared" ca="1" si="11"/>
        <v>189818.86499999999</v>
      </c>
      <c r="D57" s="27">
        <f t="shared" ca="1" si="11"/>
        <v>3498.5699999999997</v>
      </c>
      <c r="E57" s="27">
        <f t="shared" ca="1" si="11"/>
        <v>85284.28</v>
      </c>
      <c r="F57" s="27">
        <f t="shared" ca="1" si="11"/>
        <v>14512.737499999999</v>
      </c>
      <c r="G57" s="27">
        <f t="shared" ca="1" si="11"/>
        <v>16935.017499999998</v>
      </c>
      <c r="H57" s="27">
        <f t="shared" ca="1" si="11"/>
        <v>277780.52249999996</v>
      </c>
      <c r="I57" s="27">
        <f t="shared" ca="1" si="11"/>
        <v>2615.4875000000002</v>
      </c>
      <c r="J57" s="27">
        <f t="shared" ca="1" si="11"/>
        <v>58041.270000000004</v>
      </c>
      <c r="K57" s="27">
        <f t="shared" ca="1" si="11"/>
        <v>9861.4475000000002</v>
      </c>
      <c r="L57" s="27">
        <f t="shared" ca="1" si="11"/>
        <v>31185.834999999999</v>
      </c>
      <c r="M57" s="27">
        <f t="shared" ca="1" si="11"/>
        <v>8118.0249999999996</v>
      </c>
      <c r="N57" s="27">
        <f t="shared" ca="1" si="11"/>
        <v>20783.8125</v>
      </c>
      <c r="O57" s="25">
        <f t="shared" si="4"/>
        <v>212</v>
      </c>
      <c r="P57" s="27">
        <f t="shared" ca="1" si="9"/>
        <v>1248028.4375</v>
      </c>
    </row>
    <row r="58" spans="1:16" x14ac:dyDescent="0.3">
      <c r="A58" s="24">
        <v>2004</v>
      </c>
      <c r="B58" s="27">
        <f t="shared" ca="1" si="8"/>
        <v>538220.9425</v>
      </c>
      <c r="C58" s="27">
        <f t="shared" ca="1" si="11"/>
        <v>192700.815</v>
      </c>
      <c r="D58" s="27">
        <f t="shared" ca="1" si="11"/>
        <v>3536.9074999999998</v>
      </c>
      <c r="E58" s="27">
        <f t="shared" ca="1" si="11"/>
        <v>86993.8</v>
      </c>
      <c r="F58" s="27">
        <f t="shared" ca="1" si="11"/>
        <v>14784.725</v>
      </c>
      <c r="G58" s="27">
        <f t="shared" ca="1" si="11"/>
        <v>17827.849999999999</v>
      </c>
      <c r="H58" s="27">
        <f t="shared" ca="1" si="11"/>
        <v>277209.62</v>
      </c>
      <c r="I58" s="27">
        <f t="shared" ca="1" si="11"/>
        <v>2634.2974999999997</v>
      </c>
      <c r="J58" s="27">
        <f t="shared" ca="1" si="11"/>
        <v>57369.827499999999</v>
      </c>
      <c r="K58" s="27">
        <f t="shared" ca="1" si="11"/>
        <v>9188.6274999999987</v>
      </c>
      <c r="L58" s="27">
        <f t="shared" ca="1" si="11"/>
        <v>32587.342499999999</v>
      </c>
      <c r="M58" s="27">
        <f t="shared" ca="1" si="11"/>
        <v>8474.2674999999999</v>
      </c>
      <c r="N58" s="27">
        <f t="shared" ca="1" si="11"/>
        <v>21414.9375</v>
      </c>
      <c r="O58" s="25">
        <f t="shared" si="4"/>
        <v>216</v>
      </c>
      <c r="P58" s="27">
        <f t="shared" ca="1" si="9"/>
        <v>1262943.9550000001</v>
      </c>
    </row>
    <row r="59" spans="1:16" x14ac:dyDescent="0.3">
      <c r="A59" s="24">
        <v>2005</v>
      </c>
      <c r="B59" s="27">
        <f t="shared" ca="1" si="8"/>
        <v>542180.41</v>
      </c>
      <c r="C59" s="27">
        <f t="shared" ca="1" si="11"/>
        <v>194760.35750000001</v>
      </c>
      <c r="D59" s="27">
        <f t="shared" ca="1" si="11"/>
        <v>3574.3024999999998</v>
      </c>
      <c r="E59" s="27">
        <f t="shared" ca="1" si="11"/>
        <v>87431.592499999999</v>
      </c>
      <c r="F59" s="27">
        <f t="shared" ca="1" si="11"/>
        <v>15831.36</v>
      </c>
      <c r="G59" s="27">
        <f t="shared" ca="1" si="11"/>
        <v>19220.329999999998</v>
      </c>
      <c r="H59" s="27">
        <f t="shared" ca="1" si="11"/>
        <v>277778.49249999999</v>
      </c>
      <c r="I59" s="27">
        <f t="shared" ca="1" si="11"/>
        <v>2596.9975000000004</v>
      </c>
      <c r="J59" s="27">
        <f t="shared" ca="1" si="11"/>
        <v>58307.83</v>
      </c>
      <c r="K59" s="27">
        <f t="shared" ca="1" si="11"/>
        <v>9075.5174999999981</v>
      </c>
      <c r="L59" s="27">
        <f t="shared" ca="1" si="11"/>
        <v>33170.1175</v>
      </c>
      <c r="M59" s="27">
        <f t="shared" ca="1" si="11"/>
        <v>9305.2099999999991</v>
      </c>
      <c r="N59" s="27">
        <f t="shared" ca="1" si="11"/>
        <v>22045.08</v>
      </c>
      <c r="O59" s="25">
        <f t="shared" si="4"/>
        <v>220</v>
      </c>
      <c r="P59" s="27">
        <f t="shared" ca="1" si="9"/>
        <v>1275277.5975000001</v>
      </c>
    </row>
    <row r="60" spans="1:16" x14ac:dyDescent="0.3">
      <c r="A60" s="24">
        <v>2006</v>
      </c>
      <c r="B60" s="27">
        <f t="shared" ca="1" si="8"/>
        <v>545821.57250000001</v>
      </c>
      <c r="C60" s="27">
        <f t="shared" ca="1" si="11"/>
        <v>198654.70749999999</v>
      </c>
      <c r="D60" s="27">
        <f t="shared" ca="1" si="11"/>
        <v>3631.9525000000003</v>
      </c>
      <c r="E60" s="27">
        <f t="shared" ca="1" si="11"/>
        <v>89996.662500000006</v>
      </c>
      <c r="F60" s="27">
        <f t="shared" ca="1" si="11"/>
        <v>17876.060000000001</v>
      </c>
      <c r="G60" s="27">
        <f t="shared" ca="1" si="11"/>
        <v>21399.782500000001</v>
      </c>
      <c r="H60" s="27">
        <f t="shared" ca="1" si="11"/>
        <v>280056.77500000002</v>
      </c>
      <c r="I60" s="27">
        <f t="shared" ca="1" si="11"/>
        <v>2772.6950000000002</v>
      </c>
      <c r="J60" s="27">
        <f t="shared" ca="1" si="11"/>
        <v>59521.707500000004</v>
      </c>
      <c r="K60" s="27">
        <f t="shared" ca="1" si="11"/>
        <v>8466.3974999999991</v>
      </c>
      <c r="L60" s="27">
        <f t="shared" ca="1" si="11"/>
        <v>33835.9</v>
      </c>
      <c r="M60" s="27">
        <f t="shared" ca="1" si="11"/>
        <v>10218.470000000001</v>
      </c>
      <c r="N60" s="27">
        <f t="shared" ca="1" si="11"/>
        <v>22436.399999999998</v>
      </c>
      <c r="O60" s="25">
        <f t="shared" si="4"/>
        <v>224</v>
      </c>
      <c r="P60" s="27">
        <f t="shared" ca="1" si="9"/>
        <v>1294689.0825</v>
      </c>
    </row>
    <row r="61" spans="1:16" x14ac:dyDescent="0.3">
      <c r="A61" s="24">
        <v>2007</v>
      </c>
      <c r="B61" s="27">
        <f t="shared" ca="1" si="8"/>
        <v>550687.48749999993</v>
      </c>
      <c r="C61" s="27">
        <f t="shared" ca="1" si="11"/>
        <v>203522.37</v>
      </c>
      <c r="D61" s="27">
        <f t="shared" ca="1" si="11"/>
        <v>3694.4475000000002</v>
      </c>
      <c r="E61" s="27">
        <f t="shared" ca="1" si="11"/>
        <v>94059.540000000008</v>
      </c>
      <c r="F61" s="27">
        <f t="shared" ca="1" si="11"/>
        <v>20387.669999999998</v>
      </c>
      <c r="G61" s="27">
        <f t="shared" ca="1" si="11"/>
        <v>23686.387500000001</v>
      </c>
      <c r="H61" s="27">
        <f t="shared" ca="1" si="11"/>
        <v>284345.57499999995</v>
      </c>
      <c r="I61" s="27">
        <f t="shared" ca="1" si="11"/>
        <v>2929.3175000000001</v>
      </c>
      <c r="J61" s="27">
        <f t="shared" ca="1" si="11"/>
        <v>60603.39</v>
      </c>
      <c r="K61" s="27">
        <f t="shared" ca="1" si="11"/>
        <v>7772.32</v>
      </c>
      <c r="L61" s="27">
        <f t="shared" ca="1" si="11"/>
        <v>34580.7425</v>
      </c>
      <c r="M61" s="27">
        <f t="shared" ca="1" si="11"/>
        <v>11281.085000000001</v>
      </c>
      <c r="N61" s="27">
        <f t="shared" ca="1" si="11"/>
        <v>22671.674999999999</v>
      </c>
      <c r="O61" s="25">
        <f t="shared" si="4"/>
        <v>228</v>
      </c>
      <c r="P61" s="27">
        <f t="shared" ca="1" si="9"/>
        <v>1320222.01</v>
      </c>
    </row>
    <row r="62" spans="1:16" x14ac:dyDescent="0.3">
      <c r="A62" s="24">
        <v>2008</v>
      </c>
      <c r="B62" s="27">
        <f t="shared" ca="1" si="8"/>
        <v>553922.995</v>
      </c>
      <c r="C62" s="27">
        <f t="shared" ca="1" si="11"/>
        <v>207143.91999999998</v>
      </c>
      <c r="D62" s="27">
        <f t="shared" ca="1" si="11"/>
        <v>3759.1075000000001</v>
      </c>
      <c r="E62" s="27">
        <f t="shared" ca="1" si="11"/>
        <v>96254.14499999999</v>
      </c>
      <c r="F62" s="27">
        <f t="shared" ca="1" si="11"/>
        <v>22229.34</v>
      </c>
      <c r="G62" s="27">
        <f t="shared" ca="1" si="11"/>
        <v>25326.7225</v>
      </c>
      <c r="H62" s="27">
        <f t="shared" ca="1" si="11"/>
        <v>290018.5575</v>
      </c>
      <c r="I62" s="27">
        <f t="shared" ca="1" si="11"/>
        <v>3067.29</v>
      </c>
      <c r="J62" s="27">
        <f t="shared" ca="1" si="11"/>
        <v>62153.862500000003</v>
      </c>
      <c r="K62" s="27">
        <f t="shared" ca="1" si="11"/>
        <v>7694.74</v>
      </c>
      <c r="L62" s="27">
        <f t="shared" ca="1" si="11"/>
        <v>35384.794999999998</v>
      </c>
      <c r="M62" s="27">
        <f t="shared" ca="1" si="11"/>
        <v>12095.130000000001</v>
      </c>
      <c r="N62" s="27">
        <f t="shared" ca="1" si="11"/>
        <v>22787.164999999997</v>
      </c>
      <c r="O62" s="25">
        <f t="shared" si="4"/>
        <v>232</v>
      </c>
      <c r="P62" s="27">
        <f t="shared" ca="1" si="9"/>
        <v>1341837.7774999999</v>
      </c>
    </row>
    <row r="63" spans="1:16" x14ac:dyDescent="0.3">
      <c r="A63" s="24">
        <v>2009</v>
      </c>
      <c r="B63" s="27">
        <f t="shared" ca="1" si="8"/>
        <v>547865.11250000005</v>
      </c>
      <c r="C63" s="27">
        <f t="shared" ca="1" si="11"/>
        <v>207935.80249999999</v>
      </c>
      <c r="D63" s="27">
        <f t="shared" ca="1" si="11"/>
        <v>3752.3125</v>
      </c>
      <c r="E63" s="27">
        <f t="shared" ca="1" si="11"/>
        <v>97653.322500000009</v>
      </c>
      <c r="F63" s="27">
        <f t="shared" ca="1" si="11"/>
        <v>21759.34</v>
      </c>
      <c r="G63" s="27">
        <f t="shared" ca="1" si="11"/>
        <v>25899.947499999998</v>
      </c>
      <c r="H63" s="27">
        <f t="shared" ca="1" si="11"/>
        <v>287373.90500000003</v>
      </c>
      <c r="I63" s="27">
        <f t="shared" ca="1" si="11"/>
        <v>3251.7175000000002</v>
      </c>
      <c r="J63" s="27">
        <f t="shared" ca="1" si="11"/>
        <v>63422.352499999994</v>
      </c>
      <c r="K63" s="27">
        <f t="shared" ca="1" si="11"/>
        <v>7822.65</v>
      </c>
      <c r="L63" s="27">
        <f t="shared" ca="1" si="11"/>
        <v>36539.292499999996</v>
      </c>
      <c r="M63" s="27">
        <f t="shared" ca="1" si="11"/>
        <v>12257.39</v>
      </c>
      <c r="N63" s="27">
        <f t="shared" ca="1" si="11"/>
        <v>22761.3125</v>
      </c>
      <c r="O63" s="25">
        <f t="shared" si="4"/>
        <v>236</v>
      </c>
      <c r="P63" s="27">
        <f t="shared" ca="1" si="9"/>
        <v>1338294.4475</v>
      </c>
    </row>
    <row r="64" spans="1:16" x14ac:dyDescent="0.3">
      <c r="A64" s="24">
        <v>2010</v>
      </c>
      <c r="B64" s="27">
        <f t="shared" ca="1" si="8"/>
        <v>537671.995</v>
      </c>
      <c r="C64" s="27">
        <f t="shared" ca="1" si="11"/>
        <v>208047.26500000001</v>
      </c>
      <c r="D64" s="27">
        <f t="shared" ca="1" si="11"/>
        <v>3716.6224999999999</v>
      </c>
      <c r="E64" s="27">
        <f t="shared" ca="1" si="11"/>
        <v>100028.69500000001</v>
      </c>
      <c r="F64" s="27">
        <f t="shared" ca="1" si="11"/>
        <v>20888.760000000002</v>
      </c>
      <c r="G64" s="27">
        <f t="shared" ca="1" si="11"/>
        <v>26468.332499999997</v>
      </c>
      <c r="H64" s="27">
        <f t="shared" ca="1" si="11"/>
        <v>278762.38500000001</v>
      </c>
      <c r="I64" s="27">
        <f t="shared" ca="1" si="11"/>
        <v>3250.4749999999999</v>
      </c>
      <c r="J64" s="27">
        <f t="shared" ca="1" si="11"/>
        <v>64966.42</v>
      </c>
      <c r="K64" s="27">
        <f t="shared" ca="1" si="11"/>
        <v>8202.7875000000004</v>
      </c>
      <c r="L64" s="27">
        <f t="shared" ca="1" si="11"/>
        <v>37608.715000000004</v>
      </c>
      <c r="M64" s="27">
        <f t="shared" ca="1" si="11"/>
        <v>12655.852499999999</v>
      </c>
      <c r="N64" s="27">
        <f t="shared" ca="1" si="11"/>
        <v>22530.32</v>
      </c>
      <c r="O64" s="25">
        <f t="shared" si="4"/>
        <v>240</v>
      </c>
      <c r="P64" s="27">
        <f t="shared" ca="1" si="9"/>
        <v>1324798.6199999999</v>
      </c>
    </row>
    <row r="65" spans="1:16" x14ac:dyDescent="0.3">
      <c r="A65" s="24">
        <v>2011</v>
      </c>
      <c r="B65" s="27">
        <f t="shared" ca="1" si="8"/>
        <v>532003.57499999995</v>
      </c>
      <c r="C65" s="27">
        <f t="shared" ca="1" si="11"/>
        <v>209484.19</v>
      </c>
      <c r="D65" s="27">
        <f t="shared" ca="1" si="11"/>
        <v>3760.9224999999997</v>
      </c>
      <c r="E65" s="27">
        <f t="shared" ca="1" si="11"/>
        <v>100540.6425</v>
      </c>
      <c r="F65" s="27">
        <f t="shared" ca="1" si="11"/>
        <v>20907.510000000002</v>
      </c>
      <c r="G65" s="27">
        <f t="shared" ca="1" si="11"/>
        <v>27137.1</v>
      </c>
      <c r="H65" s="27">
        <f t="shared" ca="1" si="11"/>
        <v>272424.45499999996</v>
      </c>
      <c r="I65" s="27">
        <f t="shared" ca="1" si="11"/>
        <v>3322.8275000000003</v>
      </c>
      <c r="J65" s="27">
        <f t="shared" ca="1" si="11"/>
        <v>66764.387499999997</v>
      </c>
      <c r="K65" s="27">
        <f t="shared" ca="1" si="11"/>
        <v>8669.44</v>
      </c>
      <c r="L65" s="27">
        <f t="shared" ca="1" si="11"/>
        <v>38472.177500000005</v>
      </c>
      <c r="M65" s="27">
        <f t="shared" ca="1" si="11"/>
        <v>13616.62</v>
      </c>
      <c r="N65" s="27">
        <f t="shared" ca="1" si="11"/>
        <v>22586.0425</v>
      </c>
      <c r="O65" s="25">
        <f t="shared" si="4"/>
        <v>244</v>
      </c>
      <c r="P65" s="27">
        <f t="shared" ca="1" si="9"/>
        <v>1319689.8825000001</v>
      </c>
    </row>
    <row r="66" spans="1:16" x14ac:dyDescent="0.3">
      <c r="A66" s="24">
        <v>2012</v>
      </c>
      <c r="B66" s="27">
        <f t="shared" ca="1" si="8"/>
        <v>527932.24749999994</v>
      </c>
      <c r="C66" s="27">
        <f t="shared" ca="1" si="11"/>
        <v>213109.57500000001</v>
      </c>
      <c r="D66" s="27">
        <f t="shared" ca="1" si="11"/>
        <v>3825.98</v>
      </c>
      <c r="E66" s="27">
        <f t="shared" ca="1" si="11"/>
        <v>98499.184999999998</v>
      </c>
      <c r="F66" s="27">
        <f t="shared" ca="1" si="11"/>
        <v>21551.662499999999</v>
      </c>
      <c r="G66" s="27">
        <f t="shared" ca="1" si="11"/>
        <v>27983.185000000001</v>
      </c>
      <c r="H66" s="27">
        <f t="shared" ca="1" si="11"/>
        <v>269667.5675</v>
      </c>
      <c r="I66" s="27">
        <f t="shared" ca="1" si="11"/>
        <v>3422.5925000000002</v>
      </c>
      <c r="J66" s="27">
        <f t="shared" ca="1" si="11"/>
        <v>68035.387500000012</v>
      </c>
      <c r="K66" s="27">
        <f t="shared" ca="1" si="11"/>
        <v>9510.61</v>
      </c>
      <c r="L66" s="27">
        <f t="shared" ca="1" si="11"/>
        <v>39402.18</v>
      </c>
      <c r="M66" s="27">
        <f t="shared" ca="1" si="11"/>
        <v>15218.7</v>
      </c>
      <c r="N66" s="27">
        <f t="shared" ca="1" si="11"/>
        <v>22607.16</v>
      </c>
      <c r="O66" s="25">
        <f t="shared" si="4"/>
        <v>248</v>
      </c>
      <c r="P66" s="27">
        <f t="shared" ca="1" si="9"/>
        <v>1320766.0325</v>
      </c>
    </row>
    <row r="67" spans="1:16" x14ac:dyDescent="0.3">
      <c r="A67" s="24">
        <v>2013</v>
      </c>
      <c r="B67" s="27">
        <f t="shared" ca="1" si="8"/>
        <v>525044.0625</v>
      </c>
      <c r="C67" s="27">
        <f t="shared" ca="1" si="11"/>
        <v>219210.63250000001</v>
      </c>
      <c r="D67" s="27">
        <f t="shared" ca="1" si="11"/>
        <v>3900.9425000000001</v>
      </c>
      <c r="E67" s="27">
        <f t="shared" ca="1" si="11"/>
        <v>95881.182499999995</v>
      </c>
      <c r="F67" s="27">
        <f t="shared" ca="1" si="11"/>
        <v>22310.827499999999</v>
      </c>
      <c r="G67" s="27">
        <f t="shared" ca="1" si="11"/>
        <v>28888.477500000001</v>
      </c>
      <c r="H67" s="27">
        <f t="shared" ca="1" si="11"/>
        <v>267380.495</v>
      </c>
      <c r="I67" s="27">
        <f t="shared" ca="1" si="11"/>
        <v>3506.8375000000001</v>
      </c>
      <c r="J67" s="27">
        <f t="shared" ca="1" si="11"/>
        <v>68178.027499999997</v>
      </c>
      <c r="K67" s="27">
        <f t="shared" ca="1" si="11"/>
        <v>10275.627500000001</v>
      </c>
      <c r="L67" s="27">
        <f t="shared" ca="1" si="11"/>
        <v>40638.14</v>
      </c>
      <c r="M67" s="27">
        <f t="shared" ca="1" si="11"/>
        <v>17496.5</v>
      </c>
      <c r="N67" s="27">
        <f t="shared" ca="1" si="11"/>
        <v>22630.032500000001</v>
      </c>
      <c r="O67" s="25">
        <f t="shared" si="4"/>
        <v>252</v>
      </c>
      <c r="P67" s="27">
        <f t="shared" ca="1" si="9"/>
        <v>1325341.7775000001</v>
      </c>
    </row>
    <row r="68" spans="1:16" x14ac:dyDescent="0.3">
      <c r="A68" s="24">
        <v>2014</v>
      </c>
      <c r="B68" s="27">
        <f t="shared" ref="B68:B73" ca="1" si="12">AVERAGE(OFFSET(B$76,$O68,0,4,1))</f>
        <v>522245.87249999994</v>
      </c>
      <c r="C68" s="27">
        <f t="shared" ref="C68:N68" ca="1" si="13">AVERAGE(OFFSET(C$76,$O68,0,4,1))</f>
        <v>225889.52500000002</v>
      </c>
      <c r="D68" s="27">
        <f t="shared" ca="1" si="13"/>
        <v>3930.6925000000001</v>
      </c>
      <c r="E68" s="27">
        <f t="shared" ca="1" si="13"/>
        <v>97293.787500000006</v>
      </c>
      <c r="F68" s="27">
        <f t="shared" ca="1" si="13"/>
        <v>23161.7775</v>
      </c>
      <c r="G68" s="27">
        <f t="shared" ca="1" si="13"/>
        <v>29718.532500000001</v>
      </c>
      <c r="H68" s="27">
        <f t="shared" ca="1" si="13"/>
        <v>266384.67</v>
      </c>
      <c r="I68" s="27">
        <f t="shared" ca="1" si="13"/>
        <v>3720.8875000000003</v>
      </c>
      <c r="J68" s="27">
        <f t="shared" ca="1" si="13"/>
        <v>68160.540000000008</v>
      </c>
      <c r="K68" s="27">
        <f t="shared" ca="1" si="13"/>
        <v>10424.835000000001</v>
      </c>
      <c r="L68" s="27">
        <f t="shared" ca="1" si="13"/>
        <v>41763.764999999999</v>
      </c>
      <c r="M68" s="27">
        <f t="shared" ca="1" si="13"/>
        <v>20110.347500000003</v>
      </c>
      <c r="N68" s="27">
        <f t="shared" ca="1" si="13"/>
        <v>22929.375</v>
      </c>
      <c r="O68" s="25">
        <f t="shared" si="4"/>
        <v>256</v>
      </c>
      <c r="P68" s="27">
        <f t="shared" ref="P68:P73" ca="1" si="14">AVERAGE(OFFSET(P$76,$O68,0,4,1))</f>
        <v>1335734.6175000002</v>
      </c>
    </row>
    <row r="69" spans="1:16" x14ac:dyDescent="0.3">
      <c r="A69" s="24">
        <v>2015</v>
      </c>
      <c r="B69" s="27">
        <f t="shared" ca="1" si="12"/>
        <v>523840.11250000005</v>
      </c>
      <c r="C69" s="27">
        <f t="shared" ref="C69:N73" ca="1" si="15">AVERAGE(OFFSET(C$76,$O69,0,4,1))</f>
        <v>233903.21499999997</v>
      </c>
      <c r="D69" s="27">
        <f t="shared" ca="1" si="15"/>
        <v>3964.8375000000001</v>
      </c>
      <c r="E69" s="27">
        <f t="shared" ca="1" si="15"/>
        <v>103095.325</v>
      </c>
      <c r="F69" s="27">
        <f t="shared" ca="1" si="15"/>
        <v>22814.86</v>
      </c>
      <c r="G69" s="27">
        <f t="shared" ca="1" si="15"/>
        <v>30050.61</v>
      </c>
      <c r="H69" s="27">
        <f t="shared" ca="1" si="15"/>
        <v>266644.19500000007</v>
      </c>
      <c r="I69" s="27">
        <f t="shared" ca="1" si="15"/>
        <v>3735.9349999999999</v>
      </c>
      <c r="J69" s="27">
        <f t="shared" ca="1" si="15"/>
        <v>68602.115000000005</v>
      </c>
      <c r="K69" s="27">
        <f t="shared" ca="1" si="15"/>
        <v>10524.567499999999</v>
      </c>
      <c r="L69" s="27">
        <f t="shared" ca="1" si="15"/>
        <v>43103.5625</v>
      </c>
      <c r="M69" s="27">
        <f t="shared" ca="1" si="15"/>
        <v>21872.850000000002</v>
      </c>
      <c r="N69" s="27">
        <f t="shared" ca="1" si="15"/>
        <v>23342.824999999997</v>
      </c>
      <c r="O69" s="25">
        <f t="shared" si="4"/>
        <v>260</v>
      </c>
      <c r="P69" s="27">
        <f t="shared" ca="1" si="14"/>
        <v>1355495.0125</v>
      </c>
    </row>
    <row r="70" spans="1:16" x14ac:dyDescent="0.3">
      <c r="A70" s="24">
        <v>2016</v>
      </c>
      <c r="B70" s="27">
        <f t="shared" ca="1" si="12"/>
        <v>528783.86</v>
      </c>
      <c r="C70" s="27">
        <f t="shared" ca="1" si="15"/>
        <v>243085.58499999999</v>
      </c>
      <c r="D70" s="27">
        <f t="shared" ca="1" si="15"/>
        <v>4010.7625000000003</v>
      </c>
      <c r="E70" s="27">
        <f t="shared" ca="1" si="15"/>
        <v>111499.45</v>
      </c>
      <c r="F70" s="27">
        <f t="shared" ca="1" si="15"/>
        <v>22454.242499999997</v>
      </c>
      <c r="G70" s="27">
        <f t="shared" ca="1" si="15"/>
        <v>29982.677499999998</v>
      </c>
      <c r="H70" s="27">
        <f t="shared" ca="1" si="15"/>
        <v>269220.10500000004</v>
      </c>
      <c r="I70" s="27">
        <f t="shared" ca="1" si="15"/>
        <v>3734.9525000000003</v>
      </c>
      <c r="J70" s="27">
        <f t="shared" ca="1" si="15"/>
        <v>69702.427499999991</v>
      </c>
      <c r="K70" s="27">
        <f t="shared" ca="1" si="15"/>
        <v>10232.645</v>
      </c>
      <c r="L70" s="27">
        <f t="shared" ca="1" si="15"/>
        <v>44625.447499999995</v>
      </c>
      <c r="M70" s="27">
        <f t="shared" ca="1" si="15"/>
        <v>23186.525000000001</v>
      </c>
      <c r="N70" s="27">
        <f t="shared" ca="1" si="15"/>
        <v>23948.425000000003</v>
      </c>
      <c r="O70" s="25">
        <f t="shared" ref="O70:O73" si="16">O69+4</f>
        <v>264</v>
      </c>
      <c r="P70" s="27">
        <f t="shared" ca="1" si="14"/>
        <v>1384467.105</v>
      </c>
    </row>
    <row r="71" spans="1:16" x14ac:dyDescent="0.3">
      <c r="A71" s="24">
        <v>2017</v>
      </c>
      <c r="B71" s="27">
        <f t="shared" ca="1" si="12"/>
        <v>534566.52249999996</v>
      </c>
      <c r="C71" s="27">
        <f t="shared" ca="1" si="15"/>
        <v>248721.46500000003</v>
      </c>
      <c r="D71" s="27">
        <f t="shared" ca="1" si="15"/>
        <v>4055.2</v>
      </c>
      <c r="E71" s="27">
        <f t="shared" ca="1" si="15"/>
        <v>119664.73000000001</v>
      </c>
      <c r="F71" s="27">
        <f t="shared" ca="1" si="15"/>
        <v>21442.247500000001</v>
      </c>
      <c r="G71" s="27">
        <f t="shared" ca="1" si="15"/>
        <v>29946.022499999999</v>
      </c>
      <c r="H71" s="27">
        <f t="shared" ca="1" si="15"/>
        <v>272831.42499999999</v>
      </c>
      <c r="I71" s="27">
        <f t="shared" ca="1" si="15"/>
        <v>3641.1750000000002</v>
      </c>
      <c r="J71" s="27">
        <f t="shared" ca="1" si="15"/>
        <v>71156.06749999999</v>
      </c>
      <c r="K71" s="27">
        <f t="shared" ca="1" si="15"/>
        <v>9681.8050000000003</v>
      </c>
      <c r="L71" s="27">
        <f t="shared" ca="1" si="15"/>
        <v>45957.782500000001</v>
      </c>
      <c r="M71" s="27">
        <f t="shared" ca="1" si="15"/>
        <v>23184.884999999998</v>
      </c>
      <c r="N71" s="27">
        <f t="shared" ca="1" si="15"/>
        <v>24874.71</v>
      </c>
      <c r="O71" s="25">
        <f t="shared" si="16"/>
        <v>268</v>
      </c>
      <c r="P71" s="27">
        <f t="shared" ca="1" si="14"/>
        <v>1409724.04</v>
      </c>
    </row>
    <row r="72" spans="1:16" x14ac:dyDescent="0.3">
      <c r="A72" s="24">
        <v>2018</v>
      </c>
      <c r="B72" s="27">
        <f t="shared" ca="1" si="12"/>
        <v>541321.95250000001</v>
      </c>
      <c r="C72" s="27">
        <f t="shared" ca="1" si="15"/>
        <v>252530.61249999999</v>
      </c>
      <c r="D72" s="27">
        <f t="shared" ca="1" si="15"/>
        <v>4098.3625000000002</v>
      </c>
      <c r="E72" s="27">
        <f t="shared" ca="1" si="15"/>
        <v>122324.69500000001</v>
      </c>
      <c r="F72" s="27">
        <f t="shared" ca="1" si="15"/>
        <v>20899.1525</v>
      </c>
      <c r="G72" s="27">
        <f t="shared" ca="1" si="15"/>
        <v>30149.405000000002</v>
      </c>
      <c r="H72" s="27">
        <f t="shared" ca="1" si="15"/>
        <v>276383.74</v>
      </c>
      <c r="I72" s="27">
        <f t="shared" ca="1" si="15"/>
        <v>3334.5725000000002</v>
      </c>
      <c r="J72" s="27">
        <f t="shared" ca="1" si="15"/>
        <v>73207.647500000006</v>
      </c>
      <c r="K72" s="27">
        <f t="shared" ca="1" si="15"/>
        <v>8717.0774999999994</v>
      </c>
      <c r="L72" s="27">
        <f t="shared" ca="1" si="15"/>
        <v>47115.952499999999</v>
      </c>
      <c r="M72" s="27">
        <f t="shared" ca="1" si="15"/>
        <v>23978.334999999999</v>
      </c>
      <c r="N72" s="27">
        <f t="shared" ca="1" si="15"/>
        <v>25884.017499999998</v>
      </c>
      <c r="O72" s="25">
        <f t="shared" si="16"/>
        <v>272</v>
      </c>
      <c r="P72" s="27">
        <f t="shared" ca="1" si="14"/>
        <v>1429945.5225</v>
      </c>
    </row>
    <row r="73" spans="1:16" x14ac:dyDescent="0.3">
      <c r="A73" s="24">
        <v>2019</v>
      </c>
      <c r="B73" s="27">
        <f t="shared" ca="1" si="12"/>
        <v>550497.21</v>
      </c>
      <c r="C73" s="27">
        <f t="shared" ca="1" si="15"/>
        <v>257996.14500000002</v>
      </c>
      <c r="D73" s="27">
        <f t="shared" ca="1" si="15"/>
        <v>4161.8324999999995</v>
      </c>
      <c r="E73" s="27">
        <f t="shared" ca="1" si="15"/>
        <v>121935.33499999999</v>
      </c>
      <c r="F73" s="27">
        <f t="shared" ca="1" si="15"/>
        <v>20562.837500000001</v>
      </c>
      <c r="G73" s="27">
        <f t="shared" ca="1" si="15"/>
        <v>30682.9925</v>
      </c>
      <c r="H73" s="27">
        <f t="shared" ca="1" si="15"/>
        <v>277424.20499999996</v>
      </c>
      <c r="I73" s="27">
        <f t="shared" ca="1" si="15"/>
        <v>3104.0725000000002</v>
      </c>
      <c r="J73" s="27">
        <f t="shared" ca="1" si="15"/>
        <v>75914.457500000004</v>
      </c>
      <c r="K73" s="27">
        <f t="shared" ca="1" si="15"/>
        <v>7877.2725000000009</v>
      </c>
      <c r="L73" s="27">
        <f t="shared" ca="1" si="15"/>
        <v>48329.115000000005</v>
      </c>
      <c r="M73" s="27">
        <f t="shared" ca="1" si="15"/>
        <v>24150.962499999998</v>
      </c>
      <c r="N73" s="27">
        <f t="shared" ca="1" si="15"/>
        <v>26799.144999999997</v>
      </c>
      <c r="O73" s="25">
        <f t="shared" si="16"/>
        <v>276</v>
      </c>
      <c r="P73" s="27">
        <f t="shared" ca="1" si="14"/>
        <v>1449435.5750000002</v>
      </c>
    </row>
    <row r="74" spans="1:16" x14ac:dyDescent="0.3">
      <c r="A74" s="3"/>
      <c r="B74" s="28"/>
      <c r="C74" s="28"/>
      <c r="D74" s="28"/>
      <c r="E74" s="28"/>
      <c r="F74" s="28"/>
      <c r="G74" s="28"/>
      <c r="H74" s="28"/>
      <c r="I74" s="28"/>
      <c r="J74" s="28"/>
      <c r="K74" s="28"/>
      <c r="L74" s="28"/>
      <c r="M74" s="28"/>
      <c r="N74" s="28"/>
      <c r="O74" s="28"/>
      <c r="P74" s="28"/>
    </row>
    <row r="75" spans="1:16" x14ac:dyDescent="0.3">
      <c r="A75" s="3" t="s">
        <v>148</v>
      </c>
      <c r="B75" s="28"/>
      <c r="C75" s="28"/>
      <c r="D75" s="28"/>
      <c r="E75" s="28"/>
      <c r="F75" s="28"/>
      <c r="G75" s="28"/>
      <c r="H75" s="28"/>
      <c r="I75" s="28"/>
      <c r="J75" s="28"/>
      <c r="K75" s="28"/>
      <c r="L75" s="28"/>
      <c r="M75" s="28"/>
      <c r="N75" s="28"/>
      <c r="O75" s="28"/>
      <c r="P75" s="28"/>
    </row>
    <row r="76" spans="1:16" x14ac:dyDescent="0.3">
      <c r="A76" s="24" t="s">
        <v>149</v>
      </c>
      <c r="B76" s="29">
        <v>114361.74</v>
      </c>
      <c r="C76" s="29">
        <v>19834.7</v>
      </c>
      <c r="D76" s="29">
        <v>551.70000000000005</v>
      </c>
      <c r="E76" s="29">
        <v>18707.63</v>
      </c>
      <c r="F76" s="29">
        <v>0</v>
      </c>
      <c r="G76" s="29">
        <v>199.14</v>
      </c>
      <c r="H76" s="29">
        <v>87976.23</v>
      </c>
      <c r="I76" s="29">
        <v>406.87</v>
      </c>
      <c r="J76" s="29">
        <v>0</v>
      </c>
      <c r="K76" s="29">
        <v>213.8</v>
      </c>
      <c r="L76" s="29">
        <v>0</v>
      </c>
      <c r="M76" s="29">
        <v>0</v>
      </c>
      <c r="N76" s="29">
        <v>0</v>
      </c>
      <c r="O76" s="41"/>
      <c r="P76" s="29">
        <v>242251.79</v>
      </c>
    </row>
    <row r="77" spans="1:16" x14ac:dyDescent="0.3">
      <c r="A77" s="24" t="s">
        <v>150</v>
      </c>
      <c r="B77" s="29">
        <v>114790.52</v>
      </c>
      <c r="C77" s="29">
        <v>20124.12</v>
      </c>
      <c r="D77" s="29">
        <v>560.58000000000004</v>
      </c>
      <c r="E77" s="29">
        <v>18930.580000000002</v>
      </c>
      <c r="F77" s="29">
        <v>0</v>
      </c>
      <c r="G77" s="29">
        <v>204.13</v>
      </c>
      <c r="H77" s="29">
        <v>89086.05</v>
      </c>
      <c r="I77" s="29">
        <v>439.88</v>
      </c>
      <c r="J77" s="29">
        <v>0</v>
      </c>
      <c r="K77" s="29">
        <v>237.88</v>
      </c>
      <c r="L77" s="29">
        <v>0</v>
      </c>
      <c r="M77" s="29">
        <v>0</v>
      </c>
      <c r="N77" s="29">
        <v>0</v>
      </c>
      <c r="O77" s="41"/>
      <c r="P77" s="29">
        <v>244373.75</v>
      </c>
    </row>
    <row r="78" spans="1:16" x14ac:dyDescent="0.3">
      <c r="A78" s="24" t="s">
        <v>151</v>
      </c>
      <c r="B78" s="29">
        <v>115226.82</v>
      </c>
      <c r="C78" s="29">
        <v>20408.849999999999</v>
      </c>
      <c r="D78" s="29">
        <v>569.29999999999995</v>
      </c>
      <c r="E78" s="29">
        <v>19105.61</v>
      </c>
      <c r="F78" s="29">
        <v>0</v>
      </c>
      <c r="G78" s="29">
        <v>209.56</v>
      </c>
      <c r="H78" s="29">
        <v>90252.6</v>
      </c>
      <c r="I78" s="29">
        <v>470.74</v>
      </c>
      <c r="J78" s="29">
        <v>0</v>
      </c>
      <c r="K78" s="29">
        <v>262.37</v>
      </c>
      <c r="L78" s="29">
        <v>0</v>
      </c>
      <c r="M78" s="29">
        <v>0</v>
      </c>
      <c r="N78" s="29">
        <v>0</v>
      </c>
      <c r="O78" s="41"/>
      <c r="P78" s="29">
        <v>246505.86</v>
      </c>
    </row>
    <row r="79" spans="1:16" x14ac:dyDescent="0.3">
      <c r="A79" s="24" t="s">
        <v>152</v>
      </c>
      <c r="B79" s="29">
        <v>115630.97</v>
      </c>
      <c r="C79" s="29">
        <v>20666.849999999999</v>
      </c>
      <c r="D79" s="29">
        <v>577.24</v>
      </c>
      <c r="E79" s="29">
        <v>19239.28</v>
      </c>
      <c r="F79" s="29">
        <v>0</v>
      </c>
      <c r="G79" s="29">
        <v>215.11</v>
      </c>
      <c r="H79" s="29">
        <v>91486.75</v>
      </c>
      <c r="I79" s="29">
        <v>499.57</v>
      </c>
      <c r="J79" s="29">
        <v>0</v>
      </c>
      <c r="K79" s="29">
        <v>288.45</v>
      </c>
      <c r="L79" s="29">
        <v>0</v>
      </c>
      <c r="M79" s="29">
        <v>0</v>
      </c>
      <c r="N79" s="29">
        <v>0</v>
      </c>
      <c r="O79" s="41"/>
      <c r="P79" s="29">
        <v>248604.24</v>
      </c>
    </row>
    <row r="80" spans="1:16" x14ac:dyDescent="0.3">
      <c r="A80" s="24" t="s">
        <v>153</v>
      </c>
      <c r="B80" s="29">
        <v>115989.32</v>
      </c>
      <c r="C80" s="29">
        <v>20890.939999999999</v>
      </c>
      <c r="D80" s="29">
        <v>584.09</v>
      </c>
      <c r="E80" s="29">
        <v>19341.080000000002</v>
      </c>
      <c r="F80" s="29">
        <v>0</v>
      </c>
      <c r="G80" s="29">
        <v>220.68</v>
      </c>
      <c r="H80" s="29">
        <v>92811.65</v>
      </c>
      <c r="I80" s="29">
        <v>526.57000000000005</v>
      </c>
      <c r="J80" s="29">
        <v>0</v>
      </c>
      <c r="K80" s="29">
        <v>316.44</v>
      </c>
      <c r="L80" s="29">
        <v>0</v>
      </c>
      <c r="M80" s="29">
        <v>0</v>
      </c>
      <c r="N80" s="29">
        <v>0</v>
      </c>
      <c r="O80" s="41"/>
      <c r="P80" s="29">
        <v>250680.78</v>
      </c>
    </row>
    <row r="81" spans="1:16" x14ac:dyDescent="0.3">
      <c r="A81" s="24" t="s">
        <v>154</v>
      </c>
      <c r="B81" s="29">
        <v>116305.24</v>
      </c>
      <c r="C81" s="29">
        <v>21084.52</v>
      </c>
      <c r="D81" s="29">
        <v>589.80999999999995</v>
      </c>
      <c r="E81" s="29">
        <v>19412.05</v>
      </c>
      <c r="F81" s="29">
        <v>0</v>
      </c>
      <c r="G81" s="29">
        <v>226.29</v>
      </c>
      <c r="H81" s="29">
        <v>94177.13</v>
      </c>
      <c r="I81" s="29">
        <v>551.99</v>
      </c>
      <c r="J81" s="29">
        <v>0</v>
      </c>
      <c r="K81" s="29">
        <v>345.72</v>
      </c>
      <c r="L81" s="29">
        <v>0</v>
      </c>
      <c r="M81" s="29">
        <v>0</v>
      </c>
      <c r="N81" s="29">
        <v>0</v>
      </c>
      <c r="O81" s="41"/>
      <c r="P81" s="29">
        <v>252692.75</v>
      </c>
    </row>
    <row r="82" spans="1:16" x14ac:dyDescent="0.3">
      <c r="A82" s="24" t="s">
        <v>155</v>
      </c>
      <c r="B82" s="29">
        <v>116593.13</v>
      </c>
      <c r="C82" s="29">
        <v>21260.53</v>
      </c>
      <c r="D82" s="29">
        <v>594.53</v>
      </c>
      <c r="E82" s="29">
        <v>19451.32</v>
      </c>
      <c r="F82" s="29">
        <v>0</v>
      </c>
      <c r="G82" s="29">
        <v>231.87</v>
      </c>
      <c r="H82" s="29">
        <v>95525.27</v>
      </c>
      <c r="I82" s="29">
        <v>576.11</v>
      </c>
      <c r="J82" s="29">
        <v>0</v>
      </c>
      <c r="K82" s="29">
        <v>374.82</v>
      </c>
      <c r="L82" s="29">
        <v>0</v>
      </c>
      <c r="M82" s="29">
        <v>0</v>
      </c>
      <c r="N82" s="29">
        <v>0</v>
      </c>
      <c r="O82" s="41"/>
      <c r="P82" s="29">
        <v>254607.58</v>
      </c>
    </row>
    <row r="83" spans="1:16" x14ac:dyDescent="0.3">
      <c r="A83" s="24" t="s">
        <v>156</v>
      </c>
      <c r="B83" s="29">
        <v>116891.26</v>
      </c>
      <c r="C83" s="29">
        <v>21434.67</v>
      </c>
      <c r="D83" s="29">
        <v>598.54</v>
      </c>
      <c r="E83" s="29">
        <v>19468.05</v>
      </c>
      <c r="F83" s="29">
        <v>0</v>
      </c>
      <c r="G83" s="29">
        <v>237.89</v>
      </c>
      <c r="H83" s="29">
        <v>96796.53</v>
      </c>
      <c r="I83" s="29">
        <v>599.16</v>
      </c>
      <c r="J83" s="29">
        <v>0</v>
      </c>
      <c r="K83" s="29">
        <v>402.39</v>
      </c>
      <c r="L83" s="29">
        <v>0</v>
      </c>
      <c r="M83" s="29">
        <v>0</v>
      </c>
      <c r="N83" s="29">
        <v>0</v>
      </c>
      <c r="O83" s="41"/>
      <c r="P83" s="29">
        <v>256428.48</v>
      </c>
    </row>
    <row r="84" spans="1:16" x14ac:dyDescent="0.3">
      <c r="A84" s="24" t="s">
        <v>157</v>
      </c>
      <c r="B84" s="29">
        <v>117227.84</v>
      </c>
      <c r="C84" s="29">
        <v>21617.95</v>
      </c>
      <c r="D84" s="29">
        <v>602.16999999999996</v>
      </c>
      <c r="E84" s="29">
        <v>19476.310000000001</v>
      </c>
      <c r="F84" s="29">
        <v>0</v>
      </c>
      <c r="G84" s="29">
        <v>244.51</v>
      </c>
      <c r="H84" s="29">
        <v>97999.03</v>
      </c>
      <c r="I84" s="29">
        <v>621.16999999999996</v>
      </c>
      <c r="J84" s="29">
        <v>0</v>
      </c>
      <c r="K84" s="29">
        <v>428.07</v>
      </c>
      <c r="L84" s="29">
        <v>0</v>
      </c>
      <c r="M84" s="29">
        <v>0</v>
      </c>
      <c r="N84" s="29">
        <v>0</v>
      </c>
      <c r="O84" s="41"/>
      <c r="P84" s="29">
        <v>258217.06</v>
      </c>
    </row>
    <row r="85" spans="1:16" x14ac:dyDescent="0.3">
      <c r="A85" s="24" t="s">
        <v>158</v>
      </c>
      <c r="B85" s="29">
        <v>117594.09</v>
      </c>
      <c r="C85" s="29">
        <v>21816.5</v>
      </c>
      <c r="D85" s="29">
        <v>605.79999999999995</v>
      </c>
      <c r="E85" s="29">
        <v>19479.14</v>
      </c>
      <c r="F85" s="29">
        <v>0</v>
      </c>
      <c r="G85" s="29">
        <v>251.85</v>
      </c>
      <c r="H85" s="29">
        <v>99107.92</v>
      </c>
      <c r="I85" s="29">
        <v>642.03</v>
      </c>
      <c r="J85" s="29">
        <v>0</v>
      </c>
      <c r="K85" s="29">
        <v>452.38</v>
      </c>
      <c r="L85" s="29">
        <v>0</v>
      </c>
      <c r="M85" s="29">
        <v>0</v>
      </c>
      <c r="N85" s="29">
        <v>0</v>
      </c>
      <c r="O85" s="41"/>
      <c r="P85" s="29">
        <v>259949.7</v>
      </c>
    </row>
    <row r="86" spans="1:16" x14ac:dyDescent="0.3">
      <c r="A86" s="24" t="s">
        <v>159</v>
      </c>
      <c r="B86" s="29">
        <v>117985.1</v>
      </c>
      <c r="C86" s="29">
        <v>22036.02</v>
      </c>
      <c r="D86" s="29">
        <v>609.84</v>
      </c>
      <c r="E86" s="29">
        <v>19497.48</v>
      </c>
      <c r="F86" s="29">
        <v>0</v>
      </c>
      <c r="G86" s="29">
        <v>260.13</v>
      </c>
      <c r="H86" s="29">
        <v>100133.57</v>
      </c>
      <c r="I86" s="29">
        <v>661.52</v>
      </c>
      <c r="J86" s="29">
        <v>0</v>
      </c>
      <c r="K86" s="29">
        <v>476.63</v>
      </c>
      <c r="L86" s="29">
        <v>0</v>
      </c>
      <c r="M86" s="29">
        <v>0</v>
      </c>
      <c r="N86" s="29">
        <v>0</v>
      </c>
      <c r="O86" s="41"/>
      <c r="P86" s="29">
        <v>261660.3</v>
      </c>
    </row>
    <row r="87" spans="1:16" x14ac:dyDescent="0.3">
      <c r="A87" s="24" t="s">
        <v>160</v>
      </c>
      <c r="B87" s="29">
        <v>118400.16</v>
      </c>
      <c r="C87" s="29">
        <v>22278.26</v>
      </c>
      <c r="D87" s="29">
        <v>614.62</v>
      </c>
      <c r="E87" s="29">
        <v>19544.259999999998</v>
      </c>
      <c r="F87" s="29">
        <v>0</v>
      </c>
      <c r="G87" s="29">
        <v>268.93</v>
      </c>
      <c r="H87" s="29">
        <v>101096.35</v>
      </c>
      <c r="I87" s="29">
        <v>679.54</v>
      </c>
      <c r="J87" s="29">
        <v>0</v>
      </c>
      <c r="K87" s="29">
        <v>502.1</v>
      </c>
      <c r="L87" s="29">
        <v>0</v>
      </c>
      <c r="M87" s="29">
        <v>0</v>
      </c>
      <c r="N87" s="29">
        <v>0</v>
      </c>
      <c r="O87" s="41"/>
      <c r="P87" s="29">
        <v>263384.2</v>
      </c>
    </row>
    <row r="88" spans="1:16" x14ac:dyDescent="0.3">
      <c r="A88" s="24" t="s">
        <v>161</v>
      </c>
      <c r="B88" s="29">
        <v>118838.54</v>
      </c>
      <c r="C88" s="29">
        <v>22542.880000000001</v>
      </c>
      <c r="D88" s="29">
        <v>620.13</v>
      </c>
      <c r="E88" s="29">
        <v>19597.02</v>
      </c>
      <c r="F88" s="29">
        <v>0</v>
      </c>
      <c r="G88" s="29">
        <v>278</v>
      </c>
      <c r="H88" s="29">
        <v>102051.11</v>
      </c>
      <c r="I88" s="29">
        <v>696.25</v>
      </c>
      <c r="J88" s="29">
        <v>0</v>
      </c>
      <c r="K88" s="29">
        <v>529.4</v>
      </c>
      <c r="L88" s="29">
        <v>0</v>
      </c>
      <c r="M88" s="29">
        <v>0</v>
      </c>
      <c r="N88" s="29">
        <v>0</v>
      </c>
      <c r="O88" s="41"/>
      <c r="P88" s="29">
        <v>265153.34000000003</v>
      </c>
    </row>
    <row r="89" spans="1:16" x14ac:dyDescent="0.3">
      <c r="A89" s="24" t="s">
        <v>162</v>
      </c>
      <c r="B89" s="29">
        <v>119296.64</v>
      </c>
      <c r="C89" s="29">
        <v>22825.3</v>
      </c>
      <c r="D89" s="29">
        <v>626.28</v>
      </c>
      <c r="E89" s="29">
        <v>19682.490000000002</v>
      </c>
      <c r="F89" s="29">
        <v>0</v>
      </c>
      <c r="G89" s="29">
        <v>287.01</v>
      </c>
      <c r="H89" s="29">
        <v>103004.66</v>
      </c>
      <c r="I89" s="29">
        <v>712.1</v>
      </c>
      <c r="J89" s="29">
        <v>0</v>
      </c>
      <c r="K89" s="29">
        <v>558.46</v>
      </c>
      <c r="L89" s="29">
        <v>0</v>
      </c>
      <c r="M89" s="29">
        <v>0</v>
      </c>
      <c r="N89" s="29">
        <v>0</v>
      </c>
      <c r="O89" s="41"/>
      <c r="P89" s="29">
        <v>266992.93</v>
      </c>
    </row>
    <row r="90" spans="1:16" x14ac:dyDescent="0.3">
      <c r="A90" s="24" t="s">
        <v>163</v>
      </c>
      <c r="B90" s="29">
        <v>119776.39</v>
      </c>
      <c r="C90" s="29">
        <v>23117.86</v>
      </c>
      <c r="D90" s="29">
        <v>632.54999999999995</v>
      </c>
      <c r="E90" s="29">
        <v>19781.169999999998</v>
      </c>
      <c r="F90" s="29">
        <v>0</v>
      </c>
      <c r="G90" s="29">
        <v>295.35000000000002</v>
      </c>
      <c r="H90" s="29">
        <v>103977.92</v>
      </c>
      <c r="I90" s="29">
        <v>727.8</v>
      </c>
      <c r="J90" s="29">
        <v>0</v>
      </c>
      <c r="K90" s="29">
        <v>588.45000000000005</v>
      </c>
      <c r="L90" s="29">
        <v>0</v>
      </c>
      <c r="M90" s="29">
        <v>0</v>
      </c>
      <c r="N90" s="29">
        <v>0</v>
      </c>
      <c r="O90" s="41"/>
      <c r="P90" s="29">
        <v>268897.49</v>
      </c>
    </row>
    <row r="91" spans="1:16" x14ac:dyDescent="0.3">
      <c r="A91" s="24" t="s">
        <v>164</v>
      </c>
      <c r="B91" s="29">
        <v>120286.5</v>
      </c>
      <c r="C91" s="29">
        <v>23415.38</v>
      </c>
      <c r="D91" s="29">
        <v>638.48</v>
      </c>
      <c r="E91" s="29">
        <v>19886.48</v>
      </c>
      <c r="F91" s="29">
        <v>0</v>
      </c>
      <c r="G91" s="29">
        <v>303.13</v>
      </c>
      <c r="H91" s="29">
        <v>104987.27</v>
      </c>
      <c r="I91" s="29">
        <v>743.9</v>
      </c>
      <c r="J91" s="29">
        <v>0</v>
      </c>
      <c r="K91" s="29">
        <v>618.36</v>
      </c>
      <c r="L91" s="29">
        <v>0</v>
      </c>
      <c r="M91" s="29">
        <v>0</v>
      </c>
      <c r="N91" s="29">
        <v>0</v>
      </c>
      <c r="O91" s="41"/>
      <c r="P91" s="29">
        <v>270879.51</v>
      </c>
    </row>
    <row r="92" spans="1:16" x14ac:dyDescent="0.3">
      <c r="A92" s="24" t="s">
        <v>165</v>
      </c>
      <c r="B92" s="29">
        <v>120832.11</v>
      </c>
      <c r="C92" s="29">
        <v>23714.75</v>
      </c>
      <c r="D92" s="29">
        <v>643.98</v>
      </c>
      <c r="E92" s="29">
        <v>20000.29</v>
      </c>
      <c r="F92" s="29">
        <v>0</v>
      </c>
      <c r="G92" s="29">
        <v>310.83</v>
      </c>
      <c r="H92" s="29">
        <v>106084.71</v>
      </c>
      <c r="I92" s="29">
        <v>750.96</v>
      </c>
      <c r="J92" s="29">
        <v>0</v>
      </c>
      <c r="K92" s="29">
        <v>647.47</v>
      </c>
      <c r="L92" s="29">
        <v>0</v>
      </c>
      <c r="M92" s="29">
        <v>0</v>
      </c>
      <c r="N92" s="29">
        <v>0</v>
      </c>
      <c r="O92" s="41"/>
      <c r="P92" s="29">
        <v>272985.09999999998</v>
      </c>
    </row>
    <row r="93" spans="1:16" x14ac:dyDescent="0.3">
      <c r="A93" s="24" t="s">
        <v>166</v>
      </c>
      <c r="B93" s="29">
        <v>121418.32</v>
      </c>
      <c r="C93" s="29">
        <v>24016.05</v>
      </c>
      <c r="D93" s="29">
        <v>649.38</v>
      </c>
      <c r="E93" s="29">
        <v>20116.189999999999</v>
      </c>
      <c r="F93" s="29">
        <v>0</v>
      </c>
      <c r="G93" s="29">
        <v>318.51</v>
      </c>
      <c r="H93" s="29">
        <v>107246.75</v>
      </c>
      <c r="I93" s="29">
        <v>758.42</v>
      </c>
      <c r="J93" s="29">
        <v>0</v>
      </c>
      <c r="K93" s="29">
        <v>675.4</v>
      </c>
      <c r="L93" s="29">
        <v>0</v>
      </c>
      <c r="M93" s="29">
        <v>0</v>
      </c>
      <c r="N93" s="29">
        <v>0</v>
      </c>
      <c r="O93" s="41"/>
      <c r="P93" s="29">
        <v>275199.01</v>
      </c>
    </row>
    <row r="94" spans="1:16" x14ac:dyDescent="0.3">
      <c r="A94" s="24" t="s">
        <v>167</v>
      </c>
      <c r="B94" s="29">
        <v>122044.1</v>
      </c>
      <c r="C94" s="29">
        <v>24322.11</v>
      </c>
      <c r="D94" s="29">
        <v>655.36</v>
      </c>
      <c r="E94" s="29">
        <v>20246.849999999999</v>
      </c>
      <c r="F94" s="29">
        <v>0</v>
      </c>
      <c r="G94" s="29">
        <v>326.8</v>
      </c>
      <c r="H94" s="29">
        <v>108459.93</v>
      </c>
      <c r="I94" s="29">
        <v>765.16</v>
      </c>
      <c r="J94" s="29">
        <v>0</v>
      </c>
      <c r="K94" s="29">
        <v>702.06</v>
      </c>
      <c r="L94" s="29">
        <v>0</v>
      </c>
      <c r="M94" s="29">
        <v>0</v>
      </c>
      <c r="N94" s="29">
        <v>0</v>
      </c>
      <c r="O94" s="41"/>
      <c r="P94" s="29">
        <v>277522.36</v>
      </c>
    </row>
    <row r="95" spans="1:16" x14ac:dyDescent="0.3">
      <c r="A95" s="24" t="s">
        <v>168</v>
      </c>
      <c r="B95" s="29">
        <v>122728.6</v>
      </c>
      <c r="C95" s="29">
        <v>24636.41</v>
      </c>
      <c r="D95" s="29">
        <v>662.53</v>
      </c>
      <c r="E95" s="29">
        <v>20399.900000000001</v>
      </c>
      <c r="F95" s="29">
        <v>0</v>
      </c>
      <c r="G95" s="29">
        <v>336.42</v>
      </c>
      <c r="H95" s="29">
        <v>109706.09</v>
      </c>
      <c r="I95" s="29">
        <v>770.24</v>
      </c>
      <c r="J95" s="29">
        <v>0</v>
      </c>
      <c r="K95" s="29">
        <v>727.62</v>
      </c>
      <c r="L95" s="29">
        <v>0</v>
      </c>
      <c r="M95" s="29">
        <v>0</v>
      </c>
      <c r="N95" s="29">
        <v>0</v>
      </c>
      <c r="O95" s="41"/>
      <c r="P95" s="29">
        <v>279967.81</v>
      </c>
    </row>
    <row r="96" spans="1:16" x14ac:dyDescent="0.3">
      <c r="A96" s="24" t="s">
        <v>169</v>
      </c>
      <c r="B96" s="29">
        <v>123465.05</v>
      </c>
      <c r="C96" s="29">
        <v>24958.45</v>
      </c>
      <c r="D96" s="29">
        <v>671.21</v>
      </c>
      <c r="E96" s="29">
        <v>20578.689999999999</v>
      </c>
      <c r="F96" s="29">
        <v>0</v>
      </c>
      <c r="G96" s="29">
        <v>347.99</v>
      </c>
      <c r="H96" s="29">
        <v>111003.34</v>
      </c>
      <c r="I96" s="29">
        <v>773.51</v>
      </c>
      <c r="J96" s="29">
        <v>217.22</v>
      </c>
      <c r="K96" s="29">
        <v>752.43</v>
      </c>
      <c r="L96" s="29">
        <v>0</v>
      </c>
      <c r="M96" s="29">
        <v>0</v>
      </c>
      <c r="N96" s="29">
        <v>0</v>
      </c>
      <c r="O96" s="41"/>
      <c r="P96" s="29">
        <v>282767.89</v>
      </c>
    </row>
    <row r="97" spans="1:16" x14ac:dyDescent="0.3">
      <c r="A97" s="24" t="s">
        <v>170</v>
      </c>
      <c r="B97" s="29">
        <v>124274.59</v>
      </c>
      <c r="C97" s="29">
        <v>25287.46</v>
      </c>
      <c r="D97" s="29">
        <v>681.27</v>
      </c>
      <c r="E97" s="29">
        <v>20774.240000000002</v>
      </c>
      <c r="F97" s="29">
        <v>0</v>
      </c>
      <c r="G97" s="29">
        <v>360.97</v>
      </c>
      <c r="H97" s="29">
        <v>112305.2</v>
      </c>
      <c r="I97" s="29">
        <v>775.56</v>
      </c>
      <c r="J97" s="29">
        <v>417.03</v>
      </c>
      <c r="K97" s="29">
        <v>777.01</v>
      </c>
      <c r="L97" s="29">
        <v>0</v>
      </c>
      <c r="M97" s="29">
        <v>0</v>
      </c>
      <c r="N97" s="29">
        <v>0</v>
      </c>
      <c r="O97" s="41"/>
      <c r="P97" s="29">
        <v>285653.31</v>
      </c>
    </row>
    <row r="98" spans="1:16" x14ac:dyDescent="0.3">
      <c r="A98" s="24" t="s">
        <v>171</v>
      </c>
      <c r="B98" s="29">
        <v>125156.41</v>
      </c>
      <c r="C98" s="29">
        <v>25619.85</v>
      </c>
      <c r="D98" s="29">
        <v>692.27</v>
      </c>
      <c r="E98" s="29">
        <v>20977.84</v>
      </c>
      <c r="F98" s="29">
        <v>0</v>
      </c>
      <c r="G98" s="29">
        <v>374.79</v>
      </c>
      <c r="H98" s="29">
        <v>113587.31</v>
      </c>
      <c r="I98" s="29">
        <v>777.56</v>
      </c>
      <c r="J98" s="29">
        <v>606.52</v>
      </c>
      <c r="K98" s="29">
        <v>802</v>
      </c>
      <c r="L98" s="29">
        <v>0</v>
      </c>
      <c r="M98" s="29">
        <v>0</v>
      </c>
      <c r="N98" s="29">
        <v>0</v>
      </c>
      <c r="O98" s="41"/>
      <c r="P98" s="29">
        <v>288594.55</v>
      </c>
    </row>
    <row r="99" spans="1:16" x14ac:dyDescent="0.3">
      <c r="A99" s="24" t="s">
        <v>172</v>
      </c>
      <c r="B99" s="29">
        <v>126108.13</v>
      </c>
      <c r="C99" s="29">
        <v>25952.85</v>
      </c>
      <c r="D99" s="29">
        <v>703.8</v>
      </c>
      <c r="E99" s="29">
        <v>21180.53</v>
      </c>
      <c r="F99" s="29">
        <v>0</v>
      </c>
      <c r="G99" s="29">
        <v>388.8</v>
      </c>
      <c r="H99" s="29">
        <v>114830.88</v>
      </c>
      <c r="I99" s="29">
        <v>780.65</v>
      </c>
      <c r="J99" s="29">
        <v>790.61</v>
      </c>
      <c r="K99" s="29">
        <v>827.87</v>
      </c>
      <c r="L99" s="29">
        <v>0</v>
      </c>
      <c r="M99" s="29">
        <v>0</v>
      </c>
      <c r="N99" s="29">
        <v>0</v>
      </c>
      <c r="O99" s="41"/>
      <c r="P99" s="29">
        <v>291564.13</v>
      </c>
    </row>
    <row r="100" spans="1:16" x14ac:dyDescent="0.3">
      <c r="A100" s="24" t="s">
        <v>173</v>
      </c>
      <c r="B100" s="29">
        <v>127122.09</v>
      </c>
      <c r="C100" s="29">
        <v>26286.81</v>
      </c>
      <c r="D100" s="29">
        <v>715.51</v>
      </c>
      <c r="E100" s="29">
        <v>21388.21</v>
      </c>
      <c r="F100" s="29">
        <v>0</v>
      </c>
      <c r="G100" s="29">
        <v>402.69</v>
      </c>
      <c r="H100" s="29">
        <v>116077.61</v>
      </c>
      <c r="I100" s="29">
        <v>785.41</v>
      </c>
      <c r="J100" s="29">
        <v>973.34</v>
      </c>
      <c r="K100" s="29">
        <v>854.65</v>
      </c>
      <c r="L100" s="29">
        <v>0</v>
      </c>
      <c r="M100" s="29">
        <v>0</v>
      </c>
      <c r="N100" s="29">
        <v>0</v>
      </c>
      <c r="O100" s="41"/>
      <c r="P100" s="29">
        <v>294606.32</v>
      </c>
    </row>
    <row r="101" spans="1:16" x14ac:dyDescent="0.3">
      <c r="A101" s="24" t="s">
        <v>174</v>
      </c>
      <c r="B101" s="29">
        <v>128194.68</v>
      </c>
      <c r="C101" s="29">
        <v>26626.66</v>
      </c>
      <c r="D101" s="29">
        <v>727.07</v>
      </c>
      <c r="E101" s="29">
        <v>21581.46</v>
      </c>
      <c r="F101" s="29">
        <v>0</v>
      </c>
      <c r="G101" s="29">
        <v>416.22</v>
      </c>
      <c r="H101" s="29">
        <v>117321.35</v>
      </c>
      <c r="I101" s="29">
        <v>791.78</v>
      </c>
      <c r="J101" s="29">
        <v>1155.7</v>
      </c>
      <c r="K101" s="29">
        <v>881.94</v>
      </c>
      <c r="L101" s="29">
        <v>0</v>
      </c>
      <c r="M101" s="29">
        <v>0</v>
      </c>
      <c r="N101" s="29">
        <v>0</v>
      </c>
      <c r="O101" s="41"/>
      <c r="P101" s="29">
        <v>297696.86</v>
      </c>
    </row>
    <row r="102" spans="1:16" x14ac:dyDescent="0.3">
      <c r="A102" s="24" t="s">
        <v>175</v>
      </c>
      <c r="B102" s="29">
        <v>129314.29</v>
      </c>
      <c r="C102" s="29">
        <v>26979.3</v>
      </c>
      <c r="D102" s="29">
        <v>738.27</v>
      </c>
      <c r="E102" s="29">
        <v>21803.43</v>
      </c>
      <c r="F102" s="29">
        <v>0</v>
      </c>
      <c r="G102" s="29">
        <v>429.26</v>
      </c>
      <c r="H102" s="29">
        <v>118585.79</v>
      </c>
      <c r="I102" s="29">
        <v>799.03</v>
      </c>
      <c r="J102" s="29">
        <v>1335.61</v>
      </c>
      <c r="K102" s="29">
        <v>909.06</v>
      </c>
      <c r="L102" s="29">
        <v>0</v>
      </c>
      <c r="M102" s="29">
        <v>0</v>
      </c>
      <c r="N102" s="29">
        <v>0</v>
      </c>
      <c r="O102" s="41"/>
      <c r="P102" s="29">
        <v>300894.03999999998</v>
      </c>
    </row>
    <row r="103" spans="1:16" x14ac:dyDescent="0.3">
      <c r="A103" s="24" t="s">
        <v>176</v>
      </c>
      <c r="B103" s="29">
        <v>130471.64</v>
      </c>
      <c r="C103" s="29">
        <v>27350.63</v>
      </c>
      <c r="D103" s="29">
        <v>748.94</v>
      </c>
      <c r="E103" s="29">
        <v>22068.93</v>
      </c>
      <c r="F103" s="29">
        <v>0</v>
      </c>
      <c r="G103" s="29">
        <v>442.26</v>
      </c>
      <c r="H103" s="29">
        <v>119887.02</v>
      </c>
      <c r="I103" s="29">
        <v>806.24</v>
      </c>
      <c r="J103" s="29">
        <v>1513.46</v>
      </c>
      <c r="K103" s="29">
        <v>935.38</v>
      </c>
      <c r="L103" s="29">
        <v>0</v>
      </c>
      <c r="M103" s="29">
        <v>0</v>
      </c>
      <c r="N103" s="29">
        <v>0</v>
      </c>
      <c r="O103" s="41"/>
      <c r="P103" s="29">
        <v>304224.5</v>
      </c>
    </row>
    <row r="104" spans="1:16" x14ac:dyDescent="0.3">
      <c r="A104" s="24" t="s">
        <v>177</v>
      </c>
      <c r="B104" s="29">
        <v>131656.79</v>
      </c>
      <c r="C104" s="29">
        <v>27741.040000000001</v>
      </c>
      <c r="D104" s="29">
        <v>759.05</v>
      </c>
      <c r="E104" s="29">
        <v>22382.31</v>
      </c>
      <c r="F104" s="29">
        <v>0</v>
      </c>
      <c r="G104" s="29">
        <v>455.3</v>
      </c>
      <c r="H104" s="29">
        <v>121269.44</v>
      </c>
      <c r="I104" s="29">
        <v>812.87</v>
      </c>
      <c r="J104" s="29">
        <v>1682.61</v>
      </c>
      <c r="K104" s="29">
        <v>960.75</v>
      </c>
      <c r="L104" s="29">
        <v>0</v>
      </c>
      <c r="M104" s="29">
        <v>0</v>
      </c>
      <c r="N104" s="29">
        <v>0</v>
      </c>
      <c r="O104" s="41"/>
      <c r="P104" s="29">
        <v>307720.15000000002</v>
      </c>
    </row>
    <row r="105" spans="1:16" x14ac:dyDescent="0.3">
      <c r="A105" s="24" t="s">
        <v>178</v>
      </c>
      <c r="B105" s="29">
        <v>132846.45000000001</v>
      </c>
      <c r="C105" s="29">
        <v>28143.83</v>
      </c>
      <c r="D105" s="29">
        <v>768.7</v>
      </c>
      <c r="E105" s="29">
        <v>22739.11</v>
      </c>
      <c r="F105" s="29">
        <v>0</v>
      </c>
      <c r="G105" s="29">
        <v>468.32</v>
      </c>
      <c r="H105" s="29">
        <v>122688.31</v>
      </c>
      <c r="I105" s="29">
        <v>818.74</v>
      </c>
      <c r="J105" s="29">
        <v>1840.26</v>
      </c>
      <c r="K105" s="29">
        <v>985.53</v>
      </c>
      <c r="L105" s="29">
        <v>0</v>
      </c>
      <c r="M105" s="29">
        <v>0</v>
      </c>
      <c r="N105" s="29">
        <v>0</v>
      </c>
      <c r="O105" s="41"/>
      <c r="P105" s="29">
        <v>311299.25</v>
      </c>
    </row>
    <row r="106" spans="1:16" x14ac:dyDescent="0.3">
      <c r="A106" s="24" t="s">
        <v>179</v>
      </c>
      <c r="B106" s="29">
        <v>134029.91</v>
      </c>
      <c r="C106" s="29">
        <v>28548.21</v>
      </c>
      <c r="D106" s="29">
        <v>778.06</v>
      </c>
      <c r="E106" s="29">
        <v>23128.47</v>
      </c>
      <c r="F106" s="29">
        <v>0</v>
      </c>
      <c r="G106" s="29">
        <v>481.4</v>
      </c>
      <c r="H106" s="29">
        <v>124104.73</v>
      </c>
      <c r="I106" s="29">
        <v>824.02</v>
      </c>
      <c r="J106" s="29">
        <v>1990.64</v>
      </c>
      <c r="K106" s="29">
        <v>1010.54</v>
      </c>
      <c r="L106" s="29">
        <v>0</v>
      </c>
      <c r="M106" s="29">
        <v>0</v>
      </c>
      <c r="N106" s="29">
        <v>0</v>
      </c>
      <c r="O106" s="41"/>
      <c r="P106" s="29">
        <v>314895.98</v>
      </c>
    </row>
    <row r="107" spans="1:16" x14ac:dyDescent="0.3">
      <c r="A107" s="24" t="s">
        <v>180</v>
      </c>
      <c r="B107" s="29">
        <v>135205.37</v>
      </c>
      <c r="C107" s="29">
        <v>28943.34</v>
      </c>
      <c r="D107" s="29">
        <v>787.38</v>
      </c>
      <c r="E107" s="29">
        <v>23540.01</v>
      </c>
      <c r="F107" s="29">
        <v>0</v>
      </c>
      <c r="G107" s="29">
        <v>494.29</v>
      </c>
      <c r="H107" s="29">
        <v>125476.7</v>
      </c>
      <c r="I107" s="29">
        <v>828.93</v>
      </c>
      <c r="J107" s="29">
        <v>2137.67</v>
      </c>
      <c r="K107" s="29">
        <v>1036.53</v>
      </c>
      <c r="L107" s="29">
        <v>0</v>
      </c>
      <c r="M107" s="29">
        <v>0</v>
      </c>
      <c r="N107" s="29">
        <v>0</v>
      </c>
      <c r="O107" s="41"/>
      <c r="P107" s="29">
        <v>318450.23</v>
      </c>
    </row>
    <row r="108" spans="1:16" x14ac:dyDescent="0.3">
      <c r="A108" s="24" t="s">
        <v>181</v>
      </c>
      <c r="B108" s="29">
        <v>136375.65</v>
      </c>
      <c r="C108" s="29">
        <v>29324.69</v>
      </c>
      <c r="D108" s="29">
        <v>796.87</v>
      </c>
      <c r="E108" s="29">
        <v>23960.53</v>
      </c>
      <c r="F108" s="29">
        <v>0</v>
      </c>
      <c r="G108" s="29">
        <v>506.97</v>
      </c>
      <c r="H108" s="29">
        <v>126829.85</v>
      </c>
      <c r="I108" s="29">
        <v>833.54</v>
      </c>
      <c r="J108" s="29">
        <v>2285.25</v>
      </c>
      <c r="K108" s="29">
        <v>1063.6500000000001</v>
      </c>
      <c r="L108" s="29">
        <v>0</v>
      </c>
      <c r="M108" s="29">
        <v>0</v>
      </c>
      <c r="N108" s="29">
        <v>0</v>
      </c>
      <c r="O108" s="41"/>
      <c r="P108" s="29">
        <v>321977.01</v>
      </c>
    </row>
    <row r="109" spans="1:16" x14ac:dyDescent="0.3">
      <c r="A109" s="24" t="s">
        <v>182</v>
      </c>
      <c r="B109" s="29">
        <v>137534.93</v>
      </c>
      <c r="C109" s="29">
        <v>29693.98</v>
      </c>
      <c r="D109" s="29">
        <v>806.65</v>
      </c>
      <c r="E109" s="29">
        <v>24373.99</v>
      </c>
      <c r="F109" s="29">
        <v>0</v>
      </c>
      <c r="G109" s="29">
        <v>519.79</v>
      </c>
      <c r="H109" s="29">
        <v>128144.87</v>
      </c>
      <c r="I109" s="29">
        <v>837.74</v>
      </c>
      <c r="J109" s="29">
        <v>2434.9699999999998</v>
      </c>
      <c r="K109" s="29">
        <v>1091.49</v>
      </c>
      <c r="L109" s="29">
        <v>0</v>
      </c>
      <c r="M109" s="29">
        <v>0</v>
      </c>
      <c r="N109" s="29">
        <v>0</v>
      </c>
      <c r="O109" s="41"/>
      <c r="P109" s="29">
        <v>325438.40000000002</v>
      </c>
    </row>
    <row r="110" spans="1:16" x14ac:dyDescent="0.3">
      <c r="A110" s="24" t="s">
        <v>183</v>
      </c>
      <c r="B110" s="29">
        <v>138694.07</v>
      </c>
      <c r="C110" s="29">
        <v>30058.38</v>
      </c>
      <c r="D110" s="29">
        <v>816.89</v>
      </c>
      <c r="E110" s="29">
        <v>24761.22</v>
      </c>
      <c r="F110" s="29">
        <v>0</v>
      </c>
      <c r="G110" s="29">
        <v>532.92999999999995</v>
      </c>
      <c r="H110" s="29">
        <v>129434.51</v>
      </c>
      <c r="I110" s="29">
        <v>841.29</v>
      </c>
      <c r="J110" s="29">
        <v>2585.92</v>
      </c>
      <c r="K110" s="29">
        <v>1119.1300000000001</v>
      </c>
      <c r="L110" s="29">
        <v>0</v>
      </c>
      <c r="M110" s="29">
        <v>0</v>
      </c>
      <c r="N110" s="29">
        <v>0</v>
      </c>
      <c r="O110" s="41"/>
      <c r="P110" s="29">
        <v>328844.34000000003</v>
      </c>
    </row>
    <row r="111" spans="1:16" x14ac:dyDescent="0.3">
      <c r="A111" s="24" t="s">
        <v>184</v>
      </c>
      <c r="B111" s="29">
        <v>139861.99</v>
      </c>
      <c r="C111" s="29">
        <v>30425.7</v>
      </c>
      <c r="D111" s="29">
        <v>827.66</v>
      </c>
      <c r="E111" s="29">
        <v>25115.68</v>
      </c>
      <c r="F111" s="29">
        <v>0</v>
      </c>
      <c r="G111" s="29">
        <v>547.03</v>
      </c>
      <c r="H111" s="29">
        <v>130718.26</v>
      </c>
      <c r="I111" s="29">
        <v>844.18</v>
      </c>
      <c r="J111" s="29">
        <v>2739.1</v>
      </c>
      <c r="K111" s="29">
        <v>1145.81</v>
      </c>
      <c r="L111" s="29">
        <v>0</v>
      </c>
      <c r="M111" s="29">
        <v>0</v>
      </c>
      <c r="N111" s="29">
        <v>0</v>
      </c>
      <c r="O111" s="41"/>
      <c r="P111" s="29">
        <v>332225.40999999997</v>
      </c>
    </row>
    <row r="112" spans="1:16" x14ac:dyDescent="0.3">
      <c r="A112" s="24" t="s">
        <v>185</v>
      </c>
      <c r="B112" s="29">
        <v>141054.73000000001</v>
      </c>
      <c r="C112" s="29">
        <v>30799.15</v>
      </c>
      <c r="D112" s="29">
        <v>839.11</v>
      </c>
      <c r="E112" s="29">
        <v>25442.26</v>
      </c>
      <c r="F112" s="29">
        <v>0</v>
      </c>
      <c r="G112" s="29">
        <v>562.5</v>
      </c>
      <c r="H112" s="29">
        <v>132045.18</v>
      </c>
      <c r="I112" s="29">
        <v>846.95</v>
      </c>
      <c r="J112" s="29">
        <v>2893.71</v>
      </c>
      <c r="K112" s="29">
        <v>1171.3599999999999</v>
      </c>
      <c r="L112" s="29">
        <v>0</v>
      </c>
      <c r="M112" s="29">
        <v>0</v>
      </c>
      <c r="N112" s="29">
        <v>0</v>
      </c>
      <c r="O112" s="41"/>
      <c r="P112" s="29">
        <v>335654.96</v>
      </c>
    </row>
    <row r="113" spans="1:16" x14ac:dyDescent="0.3">
      <c r="A113" s="24" t="s">
        <v>186</v>
      </c>
      <c r="B113" s="29">
        <v>142299.53</v>
      </c>
      <c r="C113" s="29">
        <v>31177.69</v>
      </c>
      <c r="D113" s="29">
        <v>851.33</v>
      </c>
      <c r="E113" s="29">
        <v>25820.44</v>
      </c>
      <c r="F113" s="29">
        <v>0</v>
      </c>
      <c r="G113" s="29">
        <v>578.79999999999995</v>
      </c>
      <c r="H113" s="29">
        <v>133381.93</v>
      </c>
      <c r="I113" s="29">
        <v>850.73</v>
      </c>
      <c r="J113" s="29">
        <v>3049.97</v>
      </c>
      <c r="K113" s="29">
        <v>1196.3</v>
      </c>
      <c r="L113" s="29">
        <v>0</v>
      </c>
      <c r="M113" s="29">
        <v>0</v>
      </c>
      <c r="N113" s="29">
        <v>0</v>
      </c>
      <c r="O113" s="41"/>
      <c r="P113" s="29">
        <v>339206.72</v>
      </c>
    </row>
    <row r="114" spans="1:16" x14ac:dyDescent="0.3">
      <c r="A114" s="24" t="s">
        <v>187</v>
      </c>
      <c r="B114" s="29">
        <v>143601.70000000001</v>
      </c>
      <c r="C114" s="29">
        <v>31554.1</v>
      </c>
      <c r="D114" s="29">
        <v>864.37</v>
      </c>
      <c r="E114" s="29">
        <v>26224.78</v>
      </c>
      <c r="F114" s="29">
        <v>0</v>
      </c>
      <c r="G114" s="29">
        <v>595.71</v>
      </c>
      <c r="H114" s="29">
        <v>134702.37</v>
      </c>
      <c r="I114" s="29">
        <v>857.17</v>
      </c>
      <c r="J114" s="29">
        <v>3208.86</v>
      </c>
      <c r="K114" s="29">
        <v>1221.74</v>
      </c>
      <c r="L114" s="29">
        <v>0</v>
      </c>
      <c r="M114" s="29">
        <v>0</v>
      </c>
      <c r="N114" s="29">
        <v>0</v>
      </c>
      <c r="O114" s="41"/>
      <c r="P114" s="29">
        <v>342830.79</v>
      </c>
    </row>
    <row r="115" spans="1:16" x14ac:dyDescent="0.3">
      <c r="A115" s="24" t="s">
        <v>188</v>
      </c>
      <c r="B115" s="29">
        <v>144988.73000000001</v>
      </c>
      <c r="C115" s="29">
        <v>31921.53</v>
      </c>
      <c r="D115" s="29">
        <v>878.29</v>
      </c>
      <c r="E115" s="29">
        <v>26685.4</v>
      </c>
      <c r="F115" s="29">
        <v>0</v>
      </c>
      <c r="G115" s="29">
        <v>612.98</v>
      </c>
      <c r="H115" s="29">
        <v>135979.32999999999</v>
      </c>
      <c r="I115" s="29">
        <v>867.59</v>
      </c>
      <c r="J115" s="29">
        <v>3369.91</v>
      </c>
      <c r="K115" s="29">
        <v>1248.69</v>
      </c>
      <c r="L115" s="29">
        <v>0</v>
      </c>
      <c r="M115" s="29">
        <v>0</v>
      </c>
      <c r="N115" s="29">
        <v>0</v>
      </c>
      <c r="O115" s="41"/>
      <c r="P115" s="29">
        <v>346552.47</v>
      </c>
    </row>
    <row r="116" spans="1:16" x14ac:dyDescent="0.3">
      <c r="A116" s="24" t="s">
        <v>189</v>
      </c>
      <c r="B116" s="29">
        <v>146478.17000000001</v>
      </c>
      <c r="C116" s="29">
        <v>32277.91</v>
      </c>
      <c r="D116" s="29">
        <v>893.2</v>
      </c>
      <c r="E116" s="29">
        <v>27212.44</v>
      </c>
      <c r="F116" s="29">
        <v>0</v>
      </c>
      <c r="G116" s="29">
        <v>630.71</v>
      </c>
      <c r="H116" s="29">
        <v>137271.13</v>
      </c>
      <c r="I116" s="29">
        <v>882.22</v>
      </c>
      <c r="J116" s="29">
        <v>3529.34</v>
      </c>
      <c r="K116" s="29">
        <v>1277.33</v>
      </c>
      <c r="L116" s="29">
        <v>0</v>
      </c>
      <c r="M116" s="29">
        <v>0</v>
      </c>
      <c r="N116" s="29">
        <v>0</v>
      </c>
      <c r="O116" s="41"/>
      <c r="P116" s="29">
        <v>350452.45</v>
      </c>
    </row>
    <row r="117" spans="1:16" x14ac:dyDescent="0.3">
      <c r="A117" s="24" t="s">
        <v>190</v>
      </c>
      <c r="B117" s="29">
        <v>148073.07999999999</v>
      </c>
      <c r="C117" s="29">
        <v>32630.79</v>
      </c>
      <c r="D117" s="29">
        <v>909.2</v>
      </c>
      <c r="E117" s="29">
        <v>27736.36</v>
      </c>
      <c r="F117" s="29">
        <v>0</v>
      </c>
      <c r="G117" s="29">
        <v>649.04999999999995</v>
      </c>
      <c r="H117" s="29">
        <v>138590.67000000001</v>
      </c>
      <c r="I117" s="29">
        <v>900.12</v>
      </c>
      <c r="J117" s="29">
        <v>3691.69</v>
      </c>
      <c r="K117" s="29">
        <v>1306.97</v>
      </c>
      <c r="L117" s="29">
        <v>0</v>
      </c>
      <c r="M117" s="29">
        <v>0</v>
      </c>
      <c r="N117" s="29">
        <v>0</v>
      </c>
      <c r="O117" s="41"/>
      <c r="P117" s="29">
        <v>354487.92</v>
      </c>
    </row>
    <row r="118" spans="1:16" x14ac:dyDescent="0.3">
      <c r="A118" s="24" t="s">
        <v>191</v>
      </c>
      <c r="B118" s="29">
        <v>149770.69</v>
      </c>
      <c r="C118" s="29">
        <v>32974.58</v>
      </c>
      <c r="D118" s="29">
        <v>926.46</v>
      </c>
      <c r="E118" s="29">
        <v>28273.26</v>
      </c>
      <c r="F118" s="29">
        <v>0</v>
      </c>
      <c r="G118" s="29">
        <v>668.13</v>
      </c>
      <c r="H118" s="29">
        <v>139996.54</v>
      </c>
      <c r="I118" s="29">
        <v>919.41</v>
      </c>
      <c r="J118" s="29">
        <v>3855.7</v>
      </c>
      <c r="K118" s="29">
        <v>1336.12</v>
      </c>
      <c r="L118" s="29">
        <v>0</v>
      </c>
      <c r="M118" s="29">
        <v>0</v>
      </c>
      <c r="N118" s="29">
        <v>0</v>
      </c>
      <c r="O118" s="41"/>
      <c r="P118" s="29">
        <v>358720.9</v>
      </c>
    </row>
    <row r="119" spans="1:16" x14ac:dyDescent="0.3">
      <c r="A119" s="24" t="s">
        <v>192</v>
      </c>
      <c r="B119" s="29">
        <v>151564.79</v>
      </c>
      <c r="C119" s="29">
        <v>33323.08</v>
      </c>
      <c r="D119" s="29">
        <v>945.05</v>
      </c>
      <c r="E119" s="29">
        <v>28784.05</v>
      </c>
      <c r="F119" s="29">
        <v>0</v>
      </c>
      <c r="G119" s="29">
        <v>689.3</v>
      </c>
      <c r="H119" s="29">
        <v>141535.59</v>
      </c>
      <c r="I119" s="29">
        <v>938.12</v>
      </c>
      <c r="J119" s="29">
        <v>4021.79</v>
      </c>
      <c r="K119" s="29">
        <v>1363.35</v>
      </c>
      <c r="L119" s="29">
        <v>0</v>
      </c>
      <c r="M119" s="29">
        <v>0</v>
      </c>
      <c r="N119" s="29">
        <v>0</v>
      </c>
      <c r="O119" s="41"/>
      <c r="P119" s="29">
        <v>363165.11</v>
      </c>
    </row>
    <row r="120" spans="1:16" x14ac:dyDescent="0.3">
      <c r="A120" s="24" t="s">
        <v>193</v>
      </c>
      <c r="B120" s="29">
        <v>153440.25</v>
      </c>
      <c r="C120" s="29">
        <v>33681.85</v>
      </c>
      <c r="D120" s="29">
        <v>964.86</v>
      </c>
      <c r="E120" s="29">
        <v>29239.81</v>
      </c>
      <c r="F120" s="29">
        <v>0</v>
      </c>
      <c r="G120" s="29">
        <v>713.91</v>
      </c>
      <c r="H120" s="29">
        <v>143260.75</v>
      </c>
      <c r="I120" s="29">
        <v>955.04</v>
      </c>
      <c r="J120" s="29">
        <v>4189.1099999999997</v>
      </c>
      <c r="K120" s="29">
        <v>1388.01</v>
      </c>
      <c r="L120" s="29">
        <v>0</v>
      </c>
      <c r="M120" s="29">
        <v>0</v>
      </c>
      <c r="N120" s="29">
        <v>0</v>
      </c>
      <c r="O120" s="41"/>
      <c r="P120" s="29">
        <v>367833.59999999998</v>
      </c>
    </row>
    <row r="121" spans="1:16" x14ac:dyDescent="0.3">
      <c r="A121" s="24" t="s">
        <v>194</v>
      </c>
      <c r="B121" s="29">
        <v>155376.1</v>
      </c>
      <c r="C121" s="29">
        <v>34054.160000000003</v>
      </c>
      <c r="D121" s="29">
        <v>985.65</v>
      </c>
      <c r="E121" s="29">
        <v>29665.16</v>
      </c>
      <c r="F121" s="29">
        <v>0</v>
      </c>
      <c r="G121" s="29">
        <v>740.27</v>
      </c>
      <c r="H121" s="29">
        <v>145096.57999999999</v>
      </c>
      <c r="I121" s="29">
        <v>969.77</v>
      </c>
      <c r="J121" s="29">
        <v>4355.6400000000003</v>
      </c>
      <c r="K121" s="29">
        <v>1410.28</v>
      </c>
      <c r="L121" s="29">
        <v>0</v>
      </c>
      <c r="M121" s="29">
        <v>0</v>
      </c>
      <c r="N121" s="29">
        <v>0</v>
      </c>
      <c r="O121" s="41"/>
      <c r="P121" s="29">
        <v>372653.61</v>
      </c>
    </row>
    <row r="122" spans="1:16" x14ac:dyDescent="0.3">
      <c r="A122" s="24" t="s">
        <v>195</v>
      </c>
      <c r="B122" s="29">
        <v>157347.65</v>
      </c>
      <c r="C122" s="29">
        <v>34442.019999999997</v>
      </c>
      <c r="D122" s="29">
        <v>1006.99</v>
      </c>
      <c r="E122" s="29">
        <v>30009.62</v>
      </c>
      <c r="F122" s="29">
        <v>0</v>
      </c>
      <c r="G122" s="29">
        <v>767.59</v>
      </c>
      <c r="H122" s="29">
        <v>146954.79</v>
      </c>
      <c r="I122" s="29">
        <v>982.64</v>
      </c>
      <c r="J122" s="29">
        <v>4520.33</v>
      </c>
      <c r="K122" s="29">
        <v>1431.07</v>
      </c>
      <c r="L122" s="29">
        <v>0</v>
      </c>
      <c r="M122" s="29">
        <v>0</v>
      </c>
      <c r="N122" s="29">
        <v>0</v>
      </c>
      <c r="O122" s="41"/>
      <c r="P122" s="29">
        <v>377462.68</v>
      </c>
    </row>
    <row r="123" spans="1:16" x14ac:dyDescent="0.3">
      <c r="A123" s="24" t="s">
        <v>196</v>
      </c>
      <c r="B123" s="29">
        <v>159323.99</v>
      </c>
      <c r="C123" s="29">
        <v>34844.33</v>
      </c>
      <c r="D123" s="29">
        <v>1028.49</v>
      </c>
      <c r="E123" s="29">
        <v>30278.79</v>
      </c>
      <c r="F123" s="29">
        <v>0</v>
      </c>
      <c r="G123" s="29">
        <v>795.39</v>
      </c>
      <c r="H123" s="29">
        <v>148737.97</v>
      </c>
      <c r="I123" s="29">
        <v>994.34</v>
      </c>
      <c r="J123" s="29">
        <v>4680.84</v>
      </c>
      <c r="K123" s="29">
        <v>1451.41</v>
      </c>
      <c r="L123" s="29">
        <v>0</v>
      </c>
      <c r="M123" s="29">
        <v>0</v>
      </c>
      <c r="N123" s="29">
        <v>0</v>
      </c>
      <c r="O123" s="41"/>
      <c r="P123" s="29">
        <v>382135.56</v>
      </c>
    </row>
    <row r="124" spans="1:16" x14ac:dyDescent="0.3">
      <c r="A124" s="24" t="s">
        <v>197</v>
      </c>
      <c r="B124" s="29">
        <v>161270.88</v>
      </c>
      <c r="C124" s="29">
        <v>35256.120000000003</v>
      </c>
      <c r="D124" s="29">
        <v>1049.79</v>
      </c>
      <c r="E124" s="29">
        <v>30436.06</v>
      </c>
      <c r="F124" s="29">
        <v>0</v>
      </c>
      <c r="G124" s="29">
        <v>823.5</v>
      </c>
      <c r="H124" s="29">
        <v>150444.16</v>
      </c>
      <c r="I124" s="29">
        <v>1005.43</v>
      </c>
      <c r="J124" s="29">
        <v>4834.05</v>
      </c>
      <c r="K124" s="29">
        <v>1471.92</v>
      </c>
      <c r="L124" s="29">
        <v>0</v>
      </c>
      <c r="M124" s="29">
        <v>0</v>
      </c>
      <c r="N124" s="29">
        <v>0</v>
      </c>
      <c r="O124" s="41"/>
      <c r="P124" s="29">
        <v>386591.91</v>
      </c>
    </row>
    <row r="125" spans="1:16" x14ac:dyDescent="0.3">
      <c r="A125" s="24" t="s">
        <v>198</v>
      </c>
      <c r="B125" s="29">
        <v>163150.75</v>
      </c>
      <c r="C125" s="29">
        <v>35667.019999999997</v>
      </c>
      <c r="D125" s="29">
        <v>1070.6199999999999</v>
      </c>
      <c r="E125" s="29">
        <v>30552.59</v>
      </c>
      <c r="F125" s="29">
        <v>0</v>
      </c>
      <c r="G125" s="29">
        <v>852.72</v>
      </c>
      <c r="H125" s="29">
        <v>152026.32999999999</v>
      </c>
      <c r="I125" s="29">
        <v>1016.41</v>
      </c>
      <c r="J125" s="29">
        <v>4983.42</v>
      </c>
      <c r="K125" s="29">
        <v>1492.75</v>
      </c>
      <c r="L125" s="29">
        <v>0</v>
      </c>
      <c r="M125" s="29">
        <v>0</v>
      </c>
      <c r="N125" s="29">
        <v>0</v>
      </c>
      <c r="O125" s="41"/>
      <c r="P125" s="29">
        <v>390812.62</v>
      </c>
    </row>
    <row r="126" spans="1:16" x14ac:dyDescent="0.3">
      <c r="A126" s="24" t="s">
        <v>199</v>
      </c>
      <c r="B126" s="29">
        <v>164925.57</v>
      </c>
      <c r="C126" s="29">
        <v>36062.910000000003</v>
      </c>
      <c r="D126" s="29">
        <v>1090.77</v>
      </c>
      <c r="E126" s="29">
        <v>30640.78</v>
      </c>
      <c r="F126" s="29">
        <v>0</v>
      </c>
      <c r="G126" s="29">
        <v>883.47</v>
      </c>
      <c r="H126" s="29">
        <v>153494.82999999999</v>
      </c>
      <c r="I126" s="29">
        <v>1027.74</v>
      </c>
      <c r="J126" s="29">
        <v>5128.03</v>
      </c>
      <c r="K126" s="29">
        <v>1513.63</v>
      </c>
      <c r="L126" s="29">
        <v>0</v>
      </c>
      <c r="M126" s="29">
        <v>0</v>
      </c>
      <c r="N126" s="29">
        <v>0</v>
      </c>
      <c r="O126" s="41"/>
      <c r="P126" s="29">
        <v>394767.72</v>
      </c>
    </row>
    <row r="127" spans="1:16" x14ac:dyDescent="0.3">
      <c r="A127" s="24" t="s">
        <v>200</v>
      </c>
      <c r="B127" s="29">
        <v>166578.35</v>
      </c>
      <c r="C127" s="29">
        <v>36433.89</v>
      </c>
      <c r="D127" s="29">
        <v>1110.1500000000001</v>
      </c>
      <c r="E127" s="29">
        <v>30723.81</v>
      </c>
      <c r="F127" s="29">
        <v>0</v>
      </c>
      <c r="G127" s="29">
        <v>916.06</v>
      </c>
      <c r="H127" s="29">
        <v>154878.56</v>
      </c>
      <c r="I127" s="29">
        <v>1039.8</v>
      </c>
      <c r="J127" s="29">
        <v>5270.93</v>
      </c>
      <c r="K127" s="29">
        <v>1534.13</v>
      </c>
      <c r="L127" s="29">
        <v>0</v>
      </c>
      <c r="M127" s="29">
        <v>0</v>
      </c>
      <c r="N127" s="29">
        <v>0</v>
      </c>
      <c r="O127" s="41"/>
      <c r="P127" s="29">
        <v>398485.67</v>
      </c>
    </row>
    <row r="128" spans="1:16" x14ac:dyDescent="0.3">
      <c r="A128" s="24" t="s">
        <v>201</v>
      </c>
      <c r="B128" s="29">
        <v>168121.68</v>
      </c>
      <c r="C128" s="29">
        <v>36780.03</v>
      </c>
      <c r="D128" s="29">
        <v>1128.8599999999999</v>
      </c>
      <c r="E128" s="29">
        <v>30823.16</v>
      </c>
      <c r="F128" s="29">
        <v>0</v>
      </c>
      <c r="G128" s="29">
        <v>951.73</v>
      </c>
      <c r="H128" s="29">
        <v>156270.03</v>
      </c>
      <c r="I128" s="29">
        <v>1052.7</v>
      </c>
      <c r="J128" s="29">
        <v>5392.48</v>
      </c>
      <c r="K128" s="29">
        <v>1554.01</v>
      </c>
      <c r="L128" s="29">
        <v>0</v>
      </c>
      <c r="M128" s="29">
        <v>0</v>
      </c>
      <c r="N128" s="29">
        <v>0</v>
      </c>
      <c r="O128" s="41"/>
      <c r="P128" s="29">
        <v>402074.66</v>
      </c>
    </row>
    <row r="129" spans="1:16" x14ac:dyDescent="0.3">
      <c r="A129" s="24" t="s">
        <v>202</v>
      </c>
      <c r="B129" s="29">
        <v>169601.13</v>
      </c>
      <c r="C129" s="29">
        <v>37114.58</v>
      </c>
      <c r="D129" s="29">
        <v>1147.1500000000001</v>
      </c>
      <c r="E129" s="29">
        <v>30962.58</v>
      </c>
      <c r="F129" s="29">
        <v>0</v>
      </c>
      <c r="G129" s="29">
        <v>990.81</v>
      </c>
      <c r="H129" s="29">
        <v>157675.48000000001</v>
      </c>
      <c r="I129" s="29">
        <v>1066.23</v>
      </c>
      <c r="J129" s="29">
        <v>5513.37</v>
      </c>
      <c r="K129" s="29">
        <v>1573.18</v>
      </c>
      <c r="L129" s="29">
        <v>0</v>
      </c>
      <c r="M129" s="29">
        <v>0</v>
      </c>
      <c r="N129" s="29">
        <v>0</v>
      </c>
      <c r="O129" s="41"/>
      <c r="P129" s="29">
        <v>405644.51</v>
      </c>
    </row>
    <row r="130" spans="1:16" x14ac:dyDescent="0.3">
      <c r="A130" s="24" t="s">
        <v>203</v>
      </c>
      <c r="B130" s="29">
        <v>171081.63</v>
      </c>
      <c r="C130" s="29">
        <v>37458.15</v>
      </c>
      <c r="D130" s="29">
        <v>1165.3900000000001</v>
      </c>
      <c r="E130" s="29">
        <v>31163.87</v>
      </c>
      <c r="F130" s="29">
        <v>0</v>
      </c>
      <c r="G130" s="29">
        <v>1033.71</v>
      </c>
      <c r="H130" s="29">
        <v>159130.26999999999</v>
      </c>
      <c r="I130" s="29">
        <v>1079.82</v>
      </c>
      <c r="J130" s="29">
        <v>5633.68</v>
      </c>
      <c r="K130" s="29">
        <v>1591.73</v>
      </c>
      <c r="L130" s="29">
        <v>0</v>
      </c>
      <c r="M130" s="29">
        <v>0</v>
      </c>
      <c r="N130" s="29">
        <v>0</v>
      </c>
      <c r="O130" s="41"/>
      <c r="P130" s="29">
        <v>409338.27</v>
      </c>
    </row>
    <row r="131" spans="1:16" x14ac:dyDescent="0.3">
      <c r="A131" s="24" t="s">
        <v>204</v>
      </c>
      <c r="B131" s="29">
        <v>172637.11</v>
      </c>
      <c r="C131" s="29">
        <v>37831.72</v>
      </c>
      <c r="D131" s="29">
        <v>1184.05</v>
      </c>
      <c r="E131" s="29">
        <v>31441.31</v>
      </c>
      <c r="F131" s="29">
        <v>0</v>
      </c>
      <c r="G131" s="29">
        <v>1080.48</v>
      </c>
      <c r="H131" s="29">
        <v>160655.07</v>
      </c>
      <c r="I131" s="29">
        <v>1092.92</v>
      </c>
      <c r="J131" s="29">
        <v>5750.68</v>
      </c>
      <c r="K131" s="29">
        <v>1609.78</v>
      </c>
      <c r="L131" s="29">
        <v>0</v>
      </c>
      <c r="M131" s="29">
        <v>0</v>
      </c>
      <c r="N131" s="29">
        <v>0</v>
      </c>
      <c r="O131" s="41"/>
      <c r="P131" s="29">
        <v>413283.1</v>
      </c>
    </row>
    <row r="132" spans="1:16" x14ac:dyDescent="0.3">
      <c r="A132" s="24" t="s">
        <v>205</v>
      </c>
      <c r="B132" s="29">
        <v>174310.29</v>
      </c>
      <c r="C132" s="29">
        <v>38247.9</v>
      </c>
      <c r="D132" s="29">
        <v>1203.52</v>
      </c>
      <c r="E132" s="29">
        <v>31794.07</v>
      </c>
      <c r="F132" s="29">
        <v>0</v>
      </c>
      <c r="G132" s="29">
        <v>1131.69</v>
      </c>
      <c r="H132" s="29">
        <v>162314.91</v>
      </c>
      <c r="I132" s="29">
        <v>1105.3699999999999</v>
      </c>
      <c r="J132" s="29">
        <v>5864.84</v>
      </c>
      <c r="K132" s="29">
        <v>1627.38</v>
      </c>
      <c r="L132" s="29">
        <v>0</v>
      </c>
      <c r="M132" s="29">
        <v>0</v>
      </c>
      <c r="N132" s="29">
        <v>0</v>
      </c>
      <c r="O132" s="41"/>
      <c r="P132" s="29">
        <v>417599.97</v>
      </c>
    </row>
    <row r="133" spans="1:16" x14ac:dyDescent="0.3">
      <c r="A133" s="24" t="s">
        <v>206</v>
      </c>
      <c r="B133" s="29">
        <v>176111.74</v>
      </c>
      <c r="C133" s="29">
        <v>38707.4</v>
      </c>
      <c r="D133" s="29">
        <v>1224.1300000000001</v>
      </c>
      <c r="E133" s="29">
        <v>32047.84</v>
      </c>
      <c r="F133" s="29">
        <v>0</v>
      </c>
      <c r="G133" s="29">
        <v>1186.28</v>
      </c>
      <c r="H133" s="29">
        <v>164056.76</v>
      </c>
      <c r="I133" s="29">
        <v>1117.42</v>
      </c>
      <c r="J133" s="29">
        <v>5977.45</v>
      </c>
      <c r="K133" s="29">
        <v>1644.52</v>
      </c>
      <c r="L133" s="29">
        <v>0</v>
      </c>
      <c r="M133" s="29">
        <v>0</v>
      </c>
      <c r="N133" s="29">
        <v>0</v>
      </c>
      <c r="O133" s="41"/>
      <c r="P133" s="29">
        <v>422073.56</v>
      </c>
    </row>
    <row r="134" spans="1:16" x14ac:dyDescent="0.3">
      <c r="A134" s="24" t="s">
        <v>207</v>
      </c>
      <c r="B134" s="29">
        <v>178024.52</v>
      </c>
      <c r="C134" s="29">
        <v>39203.06</v>
      </c>
      <c r="D134" s="29">
        <v>1246.2</v>
      </c>
      <c r="E134" s="29">
        <v>32335.09</v>
      </c>
      <c r="F134" s="29">
        <v>0</v>
      </c>
      <c r="G134" s="29">
        <v>1243.3800000000001</v>
      </c>
      <c r="H134" s="29">
        <v>165843.89000000001</v>
      </c>
      <c r="I134" s="29">
        <v>1129.6600000000001</v>
      </c>
      <c r="J134" s="29">
        <v>6088.87</v>
      </c>
      <c r="K134" s="29">
        <v>1661.1</v>
      </c>
      <c r="L134" s="29">
        <v>0</v>
      </c>
      <c r="M134" s="29">
        <v>0</v>
      </c>
      <c r="N134" s="29">
        <v>0</v>
      </c>
      <c r="O134" s="41"/>
      <c r="P134" s="29">
        <v>426775.76</v>
      </c>
    </row>
    <row r="135" spans="1:16" x14ac:dyDescent="0.3">
      <c r="A135" s="24" t="s">
        <v>208</v>
      </c>
      <c r="B135" s="29">
        <v>180017.8</v>
      </c>
      <c r="C135" s="29">
        <v>39722.76</v>
      </c>
      <c r="D135" s="29">
        <v>1269.77</v>
      </c>
      <c r="E135" s="29">
        <v>32629.74</v>
      </c>
      <c r="F135" s="29">
        <v>0</v>
      </c>
      <c r="G135" s="29">
        <v>1303.44</v>
      </c>
      <c r="H135" s="29">
        <v>167634.04999999999</v>
      </c>
      <c r="I135" s="29">
        <v>1142.54</v>
      </c>
      <c r="J135" s="29">
        <v>6205.16</v>
      </c>
      <c r="K135" s="29">
        <v>1677.05</v>
      </c>
      <c r="L135" s="29">
        <v>0</v>
      </c>
      <c r="M135" s="29">
        <v>0</v>
      </c>
      <c r="N135" s="29">
        <v>0</v>
      </c>
      <c r="O135" s="41"/>
      <c r="P135" s="29">
        <v>431602.31</v>
      </c>
    </row>
    <row r="136" spans="1:16" x14ac:dyDescent="0.3">
      <c r="A136" s="24" t="s">
        <v>209</v>
      </c>
      <c r="B136" s="29">
        <v>182204.66</v>
      </c>
      <c r="C136" s="29">
        <v>40278.44</v>
      </c>
      <c r="D136" s="29">
        <v>1322.52</v>
      </c>
      <c r="E136" s="29">
        <v>32948.300000000003</v>
      </c>
      <c r="F136" s="29">
        <v>0</v>
      </c>
      <c r="G136" s="29">
        <v>1367.83</v>
      </c>
      <c r="H136" s="29">
        <v>169473.86</v>
      </c>
      <c r="I136" s="29">
        <v>1156.01</v>
      </c>
      <c r="J136" s="29">
        <v>6327.97</v>
      </c>
      <c r="K136" s="29">
        <v>1796.4</v>
      </c>
      <c r="L136" s="29">
        <v>0</v>
      </c>
      <c r="M136" s="29">
        <v>0</v>
      </c>
      <c r="N136" s="29">
        <v>0</v>
      </c>
      <c r="O136" s="41"/>
      <c r="P136" s="29">
        <v>436876</v>
      </c>
    </row>
    <row r="137" spans="1:16" x14ac:dyDescent="0.3">
      <c r="A137" s="24" t="s">
        <v>210</v>
      </c>
      <c r="B137" s="29">
        <v>184226.8</v>
      </c>
      <c r="C137" s="29">
        <v>40824.85</v>
      </c>
      <c r="D137" s="29">
        <v>1357.75</v>
      </c>
      <c r="E137" s="29">
        <v>33354.17</v>
      </c>
      <c r="F137" s="29">
        <v>0</v>
      </c>
      <c r="G137" s="29">
        <v>1436.13</v>
      </c>
      <c r="H137" s="29">
        <v>171312.85</v>
      </c>
      <c r="I137" s="29">
        <v>1169.4100000000001</v>
      </c>
      <c r="J137" s="29">
        <v>6455.97</v>
      </c>
      <c r="K137" s="29">
        <v>1839.36</v>
      </c>
      <c r="L137" s="29">
        <v>0</v>
      </c>
      <c r="M137" s="29">
        <v>0</v>
      </c>
      <c r="N137" s="29">
        <v>0</v>
      </c>
      <c r="O137" s="41"/>
      <c r="P137" s="29">
        <v>441977.28</v>
      </c>
    </row>
    <row r="138" spans="1:16" x14ac:dyDescent="0.3">
      <c r="A138" s="24" t="s">
        <v>211</v>
      </c>
      <c r="B138" s="29">
        <v>186200.19</v>
      </c>
      <c r="C138" s="29">
        <v>41379.49</v>
      </c>
      <c r="D138" s="29">
        <v>1385.2</v>
      </c>
      <c r="E138" s="29">
        <v>33704.410000000003</v>
      </c>
      <c r="F138" s="29">
        <v>0</v>
      </c>
      <c r="G138" s="29">
        <v>1509.5</v>
      </c>
      <c r="H138" s="29">
        <v>173158.59</v>
      </c>
      <c r="I138" s="29">
        <v>1181.6099999999999</v>
      </c>
      <c r="J138" s="29">
        <v>6585.94</v>
      </c>
      <c r="K138" s="29">
        <v>1850.54</v>
      </c>
      <c r="L138" s="29">
        <v>0</v>
      </c>
      <c r="M138" s="29">
        <v>0</v>
      </c>
      <c r="N138" s="29">
        <v>0</v>
      </c>
      <c r="O138" s="41"/>
      <c r="P138" s="29">
        <v>446955.47</v>
      </c>
    </row>
    <row r="139" spans="1:16" x14ac:dyDescent="0.3">
      <c r="A139" s="24" t="s">
        <v>212</v>
      </c>
      <c r="B139" s="29">
        <v>188109.52</v>
      </c>
      <c r="C139" s="29">
        <v>41933.11</v>
      </c>
      <c r="D139" s="29">
        <v>1411.49</v>
      </c>
      <c r="E139" s="29">
        <v>33985.64</v>
      </c>
      <c r="F139" s="29">
        <v>0</v>
      </c>
      <c r="G139" s="29">
        <v>1588.72</v>
      </c>
      <c r="H139" s="29">
        <v>175004.19</v>
      </c>
      <c r="I139" s="29">
        <v>1191.6600000000001</v>
      </c>
      <c r="J139" s="29">
        <v>6713.63</v>
      </c>
      <c r="K139" s="29">
        <v>1863.54</v>
      </c>
      <c r="L139" s="29">
        <v>0</v>
      </c>
      <c r="M139" s="29">
        <v>0</v>
      </c>
      <c r="N139" s="29">
        <v>0</v>
      </c>
      <c r="O139" s="41"/>
      <c r="P139" s="29">
        <v>451801.51</v>
      </c>
    </row>
    <row r="140" spans="1:16" x14ac:dyDescent="0.3">
      <c r="A140" s="24" t="s">
        <v>213</v>
      </c>
      <c r="B140" s="29">
        <v>189934.6</v>
      </c>
      <c r="C140" s="29">
        <v>42484.480000000003</v>
      </c>
      <c r="D140" s="29">
        <v>1435.17</v>
      </c>
      <c r="E140" s="29">
        <v>34202.42</v>
      </c>
      <c r="F140" s="29">
        <v>0</v>
      </c>
      <c r="G140" s="29">
        <v>1674.83</v>
      </c>
      <c r="H140" s="29">
        <v>176917.32</v>
      </c>
      <c r="I140" s="29">
        <v>1199.45</v>
      </c>
      <c r="J140" s="29">
        <v>6836.78</v>
      </c>
      <c r="K140" s="29">
        <v>1901.53</v>
      </c>
      <c r="L140" s="29">
        <v>0</v>
      </c>
      <c r="M140" s="29">
        <v>0</v>
      </c>
      <c r="N140" s="29">
        <v>0</v>
      </c>
      <c r="O140" s="41"/>
      <c r="P140" s="29">
        <v>456586.58</v>
      </c>
    </row>
    <row r="141" spans="1:16" x14ac:dyDescent="0.3">
      <c r="A141" s="24" t="s">
        <v>214</v>
      </c>
      <c r="B141" s="29">
        <v>191671.26</v>
      </c>
      <c r="C141" s="29">
        <v>43039.94</v>
      </c>
      <c r="D141" s="29">
        <v>1456.86</v>
      </c>
      <c r="E141" s="29">
        <v>34365.410000000003</v>
      </c>
      <c r="F141" s="29">
        <v>0</v>
      </c>
      <c r="G141" s="29">
        <v>1765.67</v>
      </c>
      <c r="H141" s="29">
        <v>178846.23</v>
      </c>
      <c r="I141" s="29">
        <v>1205.6400000000001</v>
      </c>
      <c r="J141" s="29">
        <v>6954.26</v>
      </c>
      <c r="K141" s="29">
        <v>1977.83</v>
      </c>
      <c r="L141" s="29">
        <v>0</v>
      </c>
      <c r="M141" s="29">
        <v>0</v>
      </c>
      <c r="N141" s="29">
        <v>0</v>
      </c>
      <c r="O141" s="41"/>
      <c r="P141" s="29">
        <v>461283.08</v>
      </c>
    </row>
    <row r="142" spans="1:16" x14ac:dyDescent="0.3">
      <c r="A142" s="24" t="s">
        <v>215</v>
      </c>
      <c r="B142" s="29">
        <v>193352.01</v>
      </c>
      <c r="C142" s="29">
        <v>43617.99</v>
      </c>
      <c r="D142" s="29">
        <v>1476.78</v>
      </c>
      <c r="E142" s="29">
        <v>34499</v>
      </c>
      <c r="F142" s="29">
        <v>0</v>
      </c>
      <c r="G142" s="29">
        <v>1858.87</v>
      </c>
      <c r="H142" s="29">
        <v>180768.16</v>
      </c>
      <c r="I142" s="29">
        <v>1211.55</v>
      </c>
      <c r="J142" s="29">
        <v>7066.34</v>
      </c>
      <c r="K142" s="29">
        <v>2096.59</v>
      </c>
      <c r="L142" s="29">
        <v>0</v>
      </c>
      <c r="M142" s="29">
        <v>0</v>
      </c>
      <c r="N142" s="29">
        <v>0</v>
      </c>
      <c r="O142" s="41"/>
      <c r="P142" s="29">
        <v>465947.29</v>
      </c>
    </row>
    <row r="143" spans="1:16" x14ac:dyDescent="0.3">
      <c r="A143" s="24" t="s">
        <v>216</v>
      </c>
      <c r="B143" s="29">
        <v>195013.21</v>
      </c>
      <c r="C143" s="29">
        <v>44237.57</v>
      </c>
      <c r="D143" s="29">
        <v>1495.47</v>
      </c>
      <c r="E143" s="29">
        <v>34638.82</v>
      </c>
      <c r="F143" s="29">
        <v>0</v>
      </c>
      <c r="G143" s="29">
        <v>1952.42</v>
      </c>
      <c r="H143" s="29">
        <v>182636.37</v>
      </c>
      <c r="I143" s="29">
        <v>1218.46</v>
      </c>
      <c r="J143" s="29">
        <v>7174.89</v>
      </c>
      <c r="K143" s="29">
        <v>2253.63</v>
      </c>
      <c r="L143" s="29">
        <v>0</v>
      </c>
      <c r="M143" s="29">
        <v>0</v>
      </c>
      <c r="N143" s="29">
        <v>0</v>
      </c>
      <c r="O143" s="41"/>
      <c r="P143" s="29">
        <v>470620.84</v>
      </c>
    </row>
    <row r="144" spans="1:16" x14ac:dyDescent="0.3">
      <c r="A144" s="24" t="s">
        <v>217</v>
      </c>
      <c r="B144" s="29">
        <v>196676.29</v>
      </c>
      <c r="C144" s="29">
        <v>44905.13</v>
      </c>
      <c r="D144" s="29">
        <v>1513.47</v>
      </c>
      <c r="E144" s="29">
        <v>34818.410000000003</v>
      </c>
      <c r="F144" s="29">
        <v>0</v>
      </c>
      <c r="G144" s="29">
        <v>2045.26</v>
      </c>
      <c r="H144" s="29">
        <v>184505.16</v>
      </c>
      <c r="I144" s="29">
        <v>1226.9100000000001</v>
      </c>
      <c r="J144" s="29">
        <v>7273.74</v>
      </c>
      <c r="K144" s="29">
        <v>2437.56</v>
      </c>
      <c r="L144" s="29">
        <v>0</v>
      </c>
      <c r="M144" s="29">
        <v>0</v>
      </c>
      <c r="N144" s="29">
        <v>0</v>
      </c>
      <c r="O144" s="41"/>
      <c r="P144" s="29">
        <v>475401.94</v>
      </c>
    </row>
    <row r="145" spans="1:16" x14ac:dyDescent="0.3">
      <c r="A145" s="24" t="s">
        <v>218</v>
      </c>
      <c r="B145" s="29">
        <v>198360.97</v>
      </c>
      <c r="C145" s="29">
        <v>45611.26</v>
      </c>
      <c r="D145" s="29">
        <v>1531.4</v>
      </c>
      <c r="E145" s="29">
        <v>35072.199999999997</v>
      </c>
      <c r="F145" s="29">
        <v>0</v>
      </c>
      <c r="G145" s="29">
        <v>2136.2600000000002</v>
      </c>
      <c r="H145" s="29">
        <v>186327.97</v>
      </c>
      <c r="I145" s="29">
        <v>1236.74</v>
      </c>
      <c r="J145" s="29">
        <v>7372.7</v>
      </c>
      <c r="K145" s="29">
        <v>2630.29</v>
      </c>
      <c r="L145" s="29">
        <v>0</v>
      </c>
      <c r="M145" s="29">
        <v>0</v>
      </c>
      <c r="N145" s="29">
        <v>0</v>
      </c>
      <c r="O145" s="41"/>
      <c r="P145" s="29">
        <v>480279.79</v>
      </c>
    </row>
    <row r="146" spans="1:16" x14ac:dyDescent="0.3">
      <c r="A146" s="24" t="s">
        <v>219</v>
      </c>
      <c r="B146" s="29">
        <v>200070.29</v>
      </c>
      <c r="C146" s="29">
        <v>46335.79</v>
      </c>
      <c r="D146" s="29">
        <v>1549.94</v>
      </c>
      <c r="E146" s="29">
        <v>35442.06</v>
      </c>
      <c r="F146" s="29">
        <v>0</v>
      </c>
      <c r="G146" s="29">
        <v>2225.04</v>
      </c>
      <c r="H146" s="29">
        <v>188084.86</v>
      </c>
      <c r="I146" s="29">
        <v>1247.08</v>
      </c>
      <c r="J146" s="29">
        <v>7473.54</v>
      </c>
      <c r="K146" s="29">
        <v>2808.49</v>
      </c>
      <c r="L146" s="29">
        <v>0</v>
      </c>
      <c r="M146" s="29">
        <v>0</v>
      </c>
      <c r="N146" s="29">
        <v>0</v>
      </c>
      <c r="O146" s="41"/>
      <c r="P146" s="29">
        <v>485237.08</v>
      </c>
    </row>
    <row r="147" spans="1:16" x14ac:dyDescent="0.3">
      <c r="A147" s="24" t="s">
        <v>220</v>
      </c>
      <c r="B147" s="29">
        <v>201789.22</v>
      </c>
      <c r="C147" s="29">
        <v>47053.4</v>
      </c>
      <c r="D147" s="29">
        <v>1569.43</v>
      </c>
      <c r="E147" s="29">
        <v>35947.589999999997</v>
      </c>
      <c r="F147" s="29">
        <v>0</v>
      </c>
      <c r="G147" s="29">
        <v>2311.39</v>
      </c>
      <c r="H147" s="29">
        <v>189760.4</v>
      </c>
      <c r="I147" s="29">
        <v>1256.92</v>
      </c>
      <c r="J147" s="29">
        <v>7577.62</v>
      </c>
      <c r="K147" s="29">
        <v>2953.7</v>
      </c>
      <c r="L147" s="29">
        <v>0</v>
      </c>
      <c r="M147" s="29">
        <v>0</v>
      </c>
      <c r="N147" s="29">
        <v>0</v>
      </c>
      <c r="O147" s="41"/>
      <c r="P147" s="29">
        <v>490219.67</v>
      </c>
    </row>
    <row r="148" spans="1:16" x14ac:dyDescent="0.3">
      <c r="A148" s="24" t="s">
        <v>221</v>
      </c>
      <c r="B148" s="29">
        <v>203526.06</v>
      </c>
      <c r="C148" s="29">
        <v>47747.45</v>
      </c>
      <c r="D148" s="29">
        <v>1589.88</v>
      </c>
      <c r="E148" s="29">
        <v>36580.68</v>
      </c>
      <c r="F148" s="29">
        <v>0</v>
      </c>
      <c r="G148" s="29">
        <v>2395.39</v>
      </c>
      <c r="H148" s="29">
        <v>191433.91</v>
      </c>
      <c r="I148" s="29">
        <v>1265.53</v>
      </c>
      <c r="J148" s="29">
        <v>7685.15</v>
      </c>
      <c r="K148" s="29">
        <v>3062.07</v>
      </c>
      <c r="L148" s="29">
        <v>0</v>
      </c>
      <c r="M148" s="29">
        <v>0</v>
      </c>
      <c r="N148" s="29">
        <v>0</v>
      </c>
      <c r="O148" s="41"/>
      <c r="P148" s="29">
        <v>495286.12</v>
      </c>
    </row>
    <row r="149" spans="1:16" x14ac:dyDescent="0.3">
      <c r="A149" s="24" t="s">
        <v>222</v>
      </c>
      <c r="B149" s="29">
        <v>205290.58</v>
      </c>
      <c r="C149" s="29">
        <v>48415.1</v>
      </c>
      <c r="D149" s="29">
        <v>1611.21</v>
      </c>
      <c r="E149" s="29">
        <v>37299.25</v>
      </c>
      <c r="F149" s="29">
        <v>0</v>
      </c>
      <c r="G149" s="29">
        <v>2475.6999999999998</v>
      </c>
      <c r="H149" s="29">
        <v>192845.93</v>
      </c>
      <c r="I149" s="29">
        <v>1272.51</v>
      </c>
      <c r="J149" s="29">
        <v>7794.91</v>
      </c>
      <c r="K149" s="29">
        <v>3144.61</v>
      </c>
      <c r="L149" s="29">
        <v>0</v>
      </c>
      <c r="M149" s="29">
        <v>0</v>
      </c>
      <c r="N149" s="29">
        <v>0</v>
      </c>
      <c r="O149" s="41"/>
      <c r="P149" s="29">
        <v>500149.8</v>
      </c>
    </row>
    <row r="150" spans="1:16" x14ac:dyDescent="0.3">
      <c r="A150" s="24" t="s">
        <v>223</v>
      </c>
      <c r="B150" s="29">
        <v>207090.39</v>
      </c>
      <c r="C150" s="29">
        <v>49048.12</v>
      </c>
      <c r="D150" s="29">
        <v>1632.92</v>
      </c>
      <c r="E150" s="29">
        <v>38023.040000000001</v>
      </c>
      <c r="F150" s="29">
        <v>0</v>
      </c>
      <c r="G150" s="29">
        <v>2551.5300000000002</v>
      </c>
      <c r="H150" s="29">
        <v>194205.87</v>
      </c>
      <c r="I150" s="29">
        <v>1277.76</v>
      </c>
      <c r="J150" s="29">
        <v>7903.8</v>
      </c>
      <c r="K150" s="29">
        <v>3225.01</v>
      </c>
      <c r="L150" s="29">
        <v>0</v>
      </c>
      <c r="M150" s="29">
        <v>0</v>
      </c>
      <c r="N150" s="29">
        <v>0</v>
      </c>
      <c r="O150" s="41"/>
      <c r="P150" s="29">
        <v>504958.43</v>
      </c>
    </row>
    <row r="151" spans="1:16" x14ac:dyDescent="0.3">
      <c r="A151" s="24" t="s">
        <v>224</v>
      </c>
      <c r="B151" s="29">
        <v>208948.86</v>
      </c>
      <c r="C151" s="29">
        <v>49650.32</v>
      </c>
      <c r="D151" s="29">
        <v>1654.69</v>
      </c>
      <c r="E151" s="29">
        <v>38703.07</v>
      </c>
      <c r="F151" s="29">
        <v>0</v>
      </c>
      <c r="G151" s="29">
        <v>2621.76</v>
      </c>
      <c r="H151" s="29">
        <v>195500.76</v>
      </c>
      <c r="I151" s="29">
        <v>1281.53</v>
      </c>
      <c r="J151" s="29">
        <v>8012.03</v>
      </c>
      <c r="K151" s="29">
        <v>3324.41</v>
      </c>
      <c r="L151" s="29">
        <v>0</v>
      </c>
      <c r="M151" s="29">
        <v>0</v>
      </c>
      <c r="N151" s="29">
        <v>0</v>
      </c>
      <c r="O151" s="41"/>
      <c r="P151" s="29">
        <v>509697.43</v>
      </c>
    </row>
    <row r="152" spans="1:16" x14ac:dyDescent="0.3">
      <c r="A152" s="24" t="s">
        <v>225</v>
      </c>
      <c r="B152" s="29">
        <v>210860.7</v>
      </c>
      <c r="C152" s="29">
        <v>50226.14</v>
      </c>
      <c r="D152" s="29">
        <v>1676.37</v>
      </c>
      <c r="E152" s="29">
        <v>39317.35</v>
      </c>
      <c r="F152" s="29">
        <v>0</v>
      </c>
      <c r="G152" s="29">
        <v>2686.99</v>
      </c>
      <c r="H152" s="29">
        <v>196823.29</v>
      </c>
      <c r="I152" s="29">
        <v>1284.52</v>
      </c>
      <c r="J152" s="29">
        <v>8119.08</v>
      </c>
      <c r="K152" s="29">
        <v>3447.9</v>
      </c>
      <c r="L152" s="29">
        <v>0</v>
      </c>
      <c r="M152" s="29">
        <v>0</v>
      </c>
      <c r="N152" s="29">
        <v>0</v>
      </c>
      <c r="O152" s="41"/>
      <c r="P152" s="29">
        <v>514442.34</v>
      </c>
    </row>
    <row r="153" spans="1:16" x14ac:dyDescent="0.3">
      <c r="A153" s="24" t="s">
        <v>226</v>
      </c>
      <c r="B153" s="29">
        <v>212805.22</v>
      </c>
      <c r="C153" s="29">
        <v>50782.41</v>
      </c>
      <c r="D153" s="29">
        <v>1698.04</v>
      </c>
      <c r="E153" s="29">
        <v>39914.129999999997</v>
      </c>
      <c r="F153" s="29">
        <v>0</v>
      </c>
      <c r="G153" s="29">
        <v>2747.65</v>
      </c>
      <c r="H153" s="29">
        <v>198318.22</v>
      </c>
      <c r="I153" s="29">
        <v>1287.8</v>
      </c>
      <c r="J153" s="29">
        <v>8224.75</v>
      </c>
      <c r="K153" s="29">
        <v>3584.89</v>
      </c>
      <c r="L153" s="29">
        <v>0</v>
      </c>
      <c r="M153" s="29">
        <v>0</v>
      </c>
      <c r="N153" s="29">
        <v>0</v>
      </c>
      <c r="O153" s="41"/>
      <c r="P153" s="29">
        <v>519363.13</v>
      </c>
    </row>
    <row r="154" spans="1:16" x14ac:dyDescent="0.3">
      <c r="A154" s="24" t="s">
        <v>227</v>
      </c>
      <c r="B154" s="29">
        <v>214747.6</v>
      </c>
      <c r="C154" s="29">
        <v>51330</v>
      </c>
      <c r="D154" s="29">
        <v>1720.04</v>
      </c>
      <c r="E154" s="29">
        <v>40488.519999999997</v>
      </c>
      <c r="F154" s="29">
        <v>0</v>
      </c>
      <c r="G154" s="29">
        <v>2804.87</v>
      </c>
      <c r="H154" s="29">
        <v>199819.14</v>
      </c>
      <c r="I154" s="29">
        <v>1292.8</v>
      </c>
      <c r="J154" s="29">
        <v>8329.66</v>
      </c>
      <c r="K154" s="29">
        <v>3712.19</v>
      </c>
      <c r="L154" s="29">
        <v>0</v>
      </c>
      <c r="M154" s="29">
        <v>0</v>
      </c>
      <c r="N154" s="29">
        <v>0</v>
      </c>
      <c r="O154" s="41"/>
      <c r="P154" s="29">
        <v>524244.82</v>
      </c>
    </row>
    <row r="155" spans="1:16" x14ac:dyDescent="0.3">
      <c r="A155" s="24" t="s">
        <v>228</v>
      </c>
      <c r="B155" s="29">
        <v>216654.73</v>
      </c>
      <c r="C155" s="29">
        <v>51877.16</v>
      </c>
      <c r="D155" s="29">
        <v>1742.55</v>
      </c>
      <c r="E155" s="29">
        <v>41078.559999999998</v>
      </c>
      <c r="F155" s="29">
        <v>0</v>
      </c>
      <c r="G155" s="29">
        <v>2860.78</v>
      </c>
      <c r="H155" s="29">
        <v>201335.54</v>
      </c>
      <c r="I155" s="29">
        <v>1300.72</v>
      </c>
      <c r="J155" s="29">
        <v>8433.86</v>
      </c>
      <c r="K155" s="29">
        <v>3807.66</v>
      </c>
      <c r="L155" s="29">
        <v>0</v>
      </c>
      <c r="M155" s="29">
        <v>0</v>
      </c>
      <c r="N155" s="29">
        <v>0</v>
      </c>
      <c r="O155" s="41"/>
      <c r="P155" s="29">
        <v>529091.56000000006</v>
      </c>
    </row>
    <row r="156" spans="1:16" x14ac:dyDescent="0.3">
      <c r="A156" s="24" t="s">
        <v>229</v>
      </c>
      <c r="B156" s="29">
        <v>218538.31</v>
      </c>
      <c r="C156" s="29">
        <v>52432.83</v>
      </c>
      <c r="D156" s="29">
        <v>1765.52</v>
      </c>
      <c r="E156" s="29">
        <v>41709.919999999998</v>
      </c>
      <c r="F156" s="29">
        <v>0.02</v>
      </c>
      <c r="G156" s="29">
        <v>2916.7</v>
      </c>
      <c r="H156" s="29">
        <v>202935.5</v>
      </c>
      <c r="I156" s="29">
        <v>1312.06</v>
      </c>
      <c r="J156" s="29">
        <v>8538.06</v>
      </c>
      <c r="K156" s="29">
        <v>3862.62</v>
      </c>
      <c r="L156" s="29">
        <v>130.62</v>
      </c>
      <c r="M156" s="29">
        <v>0.85</v>
      </c>
      <c r="N156" s="29">
        <v>287.27</v>
      </c>
      <c r="O156" s="41"/>
      <c r="P156" s="29">
        <v>534430.28</v>
      </c>
    </row>
    <row r="157" spans="1:16" x14ac:dyDescent="0.3">
      <c r="A157" s="24" t="s">
        <v>230</v>
      </c>
      <c r="B157" s="29">
        <v>220445.46</v>
      </c>
      <c r="C157" s="29">
        <v>52995.7</v>
      </c>
      <c r="D157" s="29">
        <v>1788.67</v>
      </c>
      <c r="E157" s="29">
        <v>42330.09</v>
      </c>
      <c r="F157" s="29">
        <v>0.05</v>
      </c>
      <c r="G157" s="29">
        <v>2973.7</v>
      </c>
      <c r="H157" s="29">
        <v>204552.36</v>
      </c>
      <c r="I157" s="29">
        <v>1326.58</v>
      </c>
      <c r="J157" s="29">
        <v>8642.6299999999992</v>
      </c>
      <c r="K157" s="29">
        <v>3882</v>
      </c>
      <c r="L157" s="29">
        <v>288.08</v>
      </c>
      <c r="M157" s="29">
        <v>1.61</v>
      </c>
      <c r="N157" s="29">
        <v>589.05999999999995</v>
      </c>
      <c r="O157" s="41"/>
      <c r="P157" s="29">
        <v>539816</v>
      </c>
    </row>
    <row r="158" spans="1:16" x14ac:dyDescent="0.3">
      <c r="A158" s="24" t="s">
        <v>231</v>
      </c>
      <c r="B158" s="29">
        <v>222371.53</v>
      </c>
      <c r="C158" s="29">
        <v>53570.29</v>
      </c>
      <c r="D158" s="29">
        <v>1811.49</v>
      </c>
      <c r="E158" s="29">
        <v>42962.8</v>
      </c>
      <c r="F158" s="29">
        <v>0.1</v>
      </c>
      <c r="G158" s="29">
        <v>3032.91</v>
      </c>
      <c r="H158" s="29">
        <v>206136.95</v>
      </c>
      <c r="I158" s="29">
        <v>1343.31</v>
      </c>
      <c r="J158" s="29">
        <v>8748.06</v>
      </c>
      <c r="K158" s="29">
        <v>3882.63</v>
      </c>
      <c r="L158" s="29">
        <v>471.5</v>
      </c>
      <c r="M158" s="29">
        <v>2.58</v>
      </c>
      <c r="N158" s="29">
        <v>900.07</v>
      </c>
      <c r="O158" s="41"/>
      <c r="P158" s="29">
        <v>545234.21</v>
      </c>
    </row>
    <row r="159" spans="1:16" x14ac:dyDescent="0.3">
      <c r="A159" s="24" t="s">
        <v>232</v>
      </c>
      <c r="B159" s="29">
        <v>224349.55</v>
      </c>
      <c r="C159" s="29">
        <v>54156.03</v>
      </c>
      <c r="D159" s="29">
        <v>1833.57</v>
      </c>
      <c r="E159" s="29">
        <v>43585.41</v>
      </c>
      <c r="F159" s="29">
        <v>0.16</v>
      </c>
      <c r="G159" s="29">
        <v>3093.8</v>
      </c>
      <c r="H159" s="29">
        <v>207609.82</v>
      </c>
      <c r="I159" s="29">
        <v>1361.19</v>
      </c>
      <c r="J159" s="29">
        <v>8854.7800000000007</v>
      </c>
      <c r="K159" s="29">
        <v>3883.17</v>
      </c>
      <c r="L159" s="29">
        <v>645.65</v>
      </c>
      <c r="M159" s="29">
        <v>3.8</v>
      </c>
      <c r="N159" s="29">
        <v>1202.47</v>
      </c>
      <c r="O159" s="41"/>
      <c r="P159" s="29">
        <v>550579.4</v>
      </c>
    </row>
    <row r="160" spans="1:16" x14ac:dyDescent="0.3">
      <c r="A160" s="24" t="s">
        <v>233</v>
      </c>
      <c r="B160" s="29">
        <v>226371.47</v>
      </c>
      <c r="C160" s="29">
        <v>54746.87</v>
      </c>
      <c r="D160" s="29">
        <v>1854.64</v>
      </c>
      <c r="E160" s="29">
        <v>44194.35</v>
      </c>
      <c r="F160" s="29">
        <v>0.25</v>
      </c>
      <c r="G160" s="29">
        <v>3155.89</v>
      </c>
      <c r="H160" s="29">
        <v>208985.55</v>
      </c>
      <c r="I160" s="29">
        <v>1379.55</v>
      </c>
      <c r="J160" s="29">
        <v>8961.9699999999993</v>
      </c>
      <c r="K160" s="29">
        <v>3895.05</v>
      </c>
      <c r="L160" s="29">
        <v>824.11</v>
      </c>
      <c r="M160" s="29">
        <v>5.38</v>
      </c>
      <c r="N160" s="29">
        <v>1486.36</v>
      </c>
      <c r="O160" s="41"/>
      <c r="P160" s="29">
        <v>555861.46</v>
      </c>
    </row>
    <row r="161" spans="1:16" x14ac:dyDescent="0.3">
      <c r="A161" s="24" t="s">
        <v>234</v>
      </c>
      <c r="B161" s="29">
        <v>228377.58</v>
      </c>
      <c r="C161" s="29">
        <v>55342.06</v>
      </c>
      <c r="D161" s="29">
        <v>1874.62</v>
      </c>
      <c r="E161" s="29">
        <v>44841.47</v>
      </c>
      <c r="F161" s="29">
        <v>0.35</v>
      </c>
      <c r="G161" s="29">
        <v>3216.13</v>
      </c>
      <c r="H161" s="29">
        <v>210178.64</v>
      </c>
      <c r="I161" s="29">
        <v>1398.21</v>
      </c>
      <c r="J161" s="29">
        <v>9067.3799999999992</v>
      </c>
      <c r="K161" s="29">
        <v>3922.41</v>
      </c>
      <c r="L161" s="29">
        <v>966.96</v>
      </c>
      <c r="M161" s="29">
        <v>7.05</v>
      </c>
      <c r="N161" s="29">
        <v>1752.39</v>
      </c>
      <c r="O161" s="41"/>
      <c r="P161" s="29">
        <v>560945.26</v>
      </c>
    </row>
    <row r="162" spans="1:16" x14ac:dyDescent="0.3">
      <c r="A162" s="24" t="s">
        <v>235</v>
      </c>
      <c r="B162" s="29">
        <v>230310.48</v>
      </c>
      <c r="C162" s="29">
        <v>55924.92</v>
      </c>
      <c r="D162" s="29">
        <v>1893.64</v>
      </c>
      <c r="E162" s="29">
        <v>45499.08</v>
      </c>
      <c r="F162" s="29">
        <v>0.45</v>
      </c>
      <c r="G162" s="29">
        <v>3272.21</v>
      </c>
      <c r="H162" s="29">
        <v>211143.32</v>
      </c>
      <c r="I162" s="29">
        <v>1417.36</v>
      </c>
      <c r="J162" s="29">
        <v>9168.3799999999992</v>
      </c>
      <c r="K162" s="29">
        <v>3963.32</v>
      </c>
      <c r="L162" s="29">
        <v>1080.5</v>
      </c>
      <c r="M162" s="29">
        <v>8.9</v>
      </c>
      <c r="N162" s="29">
        <v>2008.51</v>
      </c>
      <c r="O162" s="41"/>
      <c r="P162" s="29">
        <v>565691.06999999995</v>
      </c>
    </row>
    <row r="163" spans="1:16" x14ac:dyDescent="0.3">
      <c r="A163" s="24" t="s">
        <v>236</v>
      </c>
      <c r="B163" s="29">
        <v>232109.22</v>
      </c>
      <c r="C163" s="29">
        <v>56486.25</v>
      </c>
      <c r="D163" s="29">
        <v>1911.87</v>
      </c>
      <c r="E163" s="29">
        <v>46190.89</v>
      </c>
      <c r="F163" s="29">
        <v>0.56999999999999995</v>
      </c>
      <c r="G163" s="29">
        <v>3322.71</v>
      </c>
      <c r="H163" s="29">
        <v>211836.22</v>
      </c>
      <c r="I163" s="29">
        <v>1436.91</v>
      </c>
      <c r="J163" s="29">
        <v>9263.8700000000008</v>
      </c>
      <c r="K163" s="29">
        <v>4013.82</v>
      </c>
      <c r="L163" s="29">
        <v>1177.47</v>
      </c>
      <c r="M163" s="29">
        <v>10.9</v>
      </c>
      <c r="N163" s="29">
        <v>2263.11</v>
      </c>
      <c r="O163" s="41"/>
      <c r="P163" s="29">
        <v>570023.80000000005</v>
      </c>
    </row>
    <row r="164" spans="1:16" x14ac:dyDescent="0.3">
      <c r="A164" s="24" t="s">
        <v>237</v>
      </c>
      <c r="B164" s="29">
        <v>233751.32</v>
      </c>
      <c r="C164" s="29">
        <v>57023.03</v>
      </c>
      <c r="D164" s="29">
        <v>1929.5</v>
      </c>
      <c r="E164" s="29">
        <v>46931.58</v>
      </c>
      <c r="F164" s="29">
        <v>0.7</v>
      </c>
      <c r="G164" s="29">
        <v>3369.03</v>
      </c>
      <c r="H164" s="29">
        <v>212432.75</v>
      </c>
      <c r="I164" s="29">
        <v>1455.9</v>
      </c>
      <c r="J164" s="29">
        <v>9356.35</v>
      </c>
      <c r="K164" s="29">
        <v>4071.35</v>
      </c>
      <c r="L164" s="29">
        <v>1263.3</v>
      </c>
      <c r="M164" s="29">
        <v>13.23</v>
      </c>
      <c r="N164" s="29">
        <v>2519.92</v>
      </c>
      <c r="O164" s="41"/>
      <c r="P164" s="29">
        <v>574117.96</v>
      </c>
    </row>
    <row r="165" spans="1:16" x14ac:dyDescent="0.3">
      <c r="A165" s="24" t="s">
        <v>238</v>
      </c>
      <c r="B165" s="29">
        <v>235227.8</v>
      </c>
      <c r="C165" s="29">
        <v>57534.19</v>
      </c>
      <c r="D165" s="29">
        <v>1946.77</v>
      </c>
      <c r="E165" s="29">
        <v>47693.82</v>
      </c>
      <c r="F165" s="29">
        <v>0.85</v>
      </c>
      <c r="G165" s="29">
        <v>3414.99</v>
      </c>
      <c r="H165" s="29">
        <v>212778.87</v>
      </c>
      <c r="I165" s="29">
        <v>1472.57</v>
      </c>
      <c r="J165" s="29">
        <v>9451.42</v>
      </c>
      <c r="K165" s="29">
        <v>4134.75</v>
      </c>
      <c r="L165" s="29">
        <v>1341.03</v>
      </c>
      <c r="M165" s="29">
        <v>15.7</v>
      </c>
      <c r="N165" s="29">
        <v>2777.87</v>
      </c>
      <c r="O165" s="41"/>
      <c r="P165" s="29">
        <v>577790.63</v>
      </c>
    </row>
    <row r="166" spans="1:16" x14ac:dyDescent="0.3">
      <c r="A166" s="24" t="s">
        <v>239</v>
      </c>
      <c r="B166" s="29">
        <v>236621.28</v>
      </c>
      <c r="C166" s="29">
        <v>58026.12</v>
      </c>
      <c r="D166" s="29">
        <v>1963.86</v>
      </c>
      <c r="E166" s="29">
        <v>48510.7</v>
      </c>
      <c r="F166" s="29">
        <v>1.03</v>
      </c>
      <c r="G166" s="29">
        <v>3466.81</v>
      </c>
      <c r="H166" s="29">
        <v>213073.94</v>
      </c>
      <c r="I166" s="29">
        <v>1484.92</v>
      </c>
      <c r="J166" s="29">
        <v>9557.07</v>
      </c>
      <c r="K166" s="29">
        <v>4204.3</v>
      </c>
      <c r="L166" s="29">
        <v>1415.04</v>
      </c>
      <c r="M166" s="29">
        <v>18.43</v>
      </c>
      <c r="N166" s="29">
        <v>3031.1</v>
      </c>
      <c r="O166" s="41"/>
      <c r="P166" s="29">
        <v>581374.61</v>
      </c>
    </row>
    <row r="167" spans="1:16" x14ac:dyDescent="0.3">
      <c r="A167" s="24" t="s">
        <v>240</v>
      </c>
      <c r="B167" s="29">
        <v>237988.36</v>
      </c>
      <c r="C167" s="29">
        <v>58507.58</v>
      </c>
      <c r="D167" s="29">
        <v>1981</v>
      </c>
      <c r="E167" s="29">
        <v>49379.58</v>
      </c>
      <c r="F167" s="29">
        <v>1.23</v>
      </c>
      <c r="G167" s="29">
        <v>3529.86</v>
      </c>
      <c r="H167" s="29">
        <v>213403.03</v>
      </c>
      <c r="I167" s="29">
        <v>1492.24</v>
      </c>
      <c r="J167" s="29">
        <v>9683.2099999999991</v>
      </c>
      <c r="K167" s="29">
        <v>4281.8599999999997</v>
      </c>
      <c r="L167" s="29">
        <v>1485.08</v>
      </c>
      <c r="M167" s="29">
        <v>21.49</v>
      </c>
      <c r="N167" s="29">
        <v>3273.41</v>
      </c>
      <c r="O167" s="41"/>
      <c r="P167" s="29">
        <v>585027.93999999994</v>
      </c>
    </row>
    <row r="168" spans="1:16" x14ac:dyDescent="0.3">
      <c r="A168" s="24" t="s">
        <v>241</v>
      </c>
      <c r="B168" s="29">
        <v>239370.88</v>
      </c>
      <c r="C168" s="29">
        <v>58987.17</v>
      </c>
      <c r="D168" s="29">
        <v>1998.2</v>
      </c>
      <c r="E168" s="29">
        <v>50294.34</v>
      </c>
      <c r="F168" s="29">
        <v>1.49</v>
      </c>
      <c r="G168" s="29">
        <v>3604.09</v>
      </c>
      <c r="H168" s="29">
        <v>214020.22</v>
      </c>
      <c r="I168" s="29">
        <v>1495.67</v>
      </c>
      <c r="J168" s="29">
        <v>9834.7199999999993</v>
      </c>
      <c r="K168" s="29">
        <v>4371.21</v>
      </c>
      <c r="L168" s="29">
        <v>1590.2</v>
      </c>
      <c r="M168" s="29">
        <v>25.27</v>
      </c>
      <c r="N168" s="29">
        <v>3502.68</v>
      </c>
      <c r="O168" s="41"/>
      <c r="P168" s="29">
        <v>589096.14</v>
      </c>
    </row>
    <row r="169" spans="1:16" x14ac:dyDescent="0.3">
      <c r="A169" s="24" t="s">
        <v>242</v>
      </c>
      <c r="B169" s="29">
        <v>240775.47</v>
      </c>
      <c r="C169" s="29">
        <v>59465.99</v>
      </c>
      <c r="D169" s="29">
        <v>2015.32</v>
      </c>
      <c r="E169" s="29">
        <v>51258.86</v>
      </c>
      <c r="F169" s="29">
        <v>1.78</v>
      </c>
      <c r="G169" s="29">
        <v>3683.99</v>
      </c>
      <c r="H169" s="29">
        <v>214636.67</v>
      </c>
      <c r="I169" s="29">
        <v>1497.38</v>
      </c>
      <c r="J169" s="29">
        <v>10011.39</v>
      </c>
      <c r="K169" s="29">
        <v>4477.8100000000004</v>
      </c>
      <c r="L169" s="29">
        <v>1682.35</v>
      </c>
      <c r="M169" s="29">
        <v>29.26</v>
      </c>
      <c r="N169" s="29">
        <v>3720.86</v>
      </c>
      <c r="O169" s="41"/>
      <c r="P169" s="29">
        <v>593257.1</v>
      </c>
    </row>
    <row r="170" spans="1:16" x14ac:dyDescent="0.3">
      <c r="A170" s="24" t="s">
        <v>243</v>
      </c>
      <c r="B170" s="29">
        <v>242197.62</v>
      </c>
      <c r="C170" s="29">
        <v>59961.73</v>
      </c>
      <c r="D170" s="29">
        <v>2032.15</v>
      </c>
      <c r="E170" s="29">
        <v>52225.17</v>
      </c>
      <c r="F170" s="29">
        <v>2.09</v>
      </c>
      <c r="G170" s="29">
        <v>3759.6</v>
      </c>
      <c r="H170" s="29">
        <v>215362.02</v>
      </c>
      <c r="I170" s="29">
        <v>1500.22</v>
      </c>
      <c r="J170" s="29">
        <v>10209.41</v>
      </c>
      <c r="K170" s="29">
        <v>4608.26</v>
      </c>
      <c r="L170" s="29">
        <v>1760.98</v>
      </c>
      <c r="M170" s="29">
        <v>33.72</v>
      </c>
      <c r="N170" s="29">
        <v>3932.99</v>
      </c>
      <c r="O170" s="41"/>
      <c r="P170" s="29">
        <v>597585.97</v>
      </c>
    </row>
    <row r="171" spans="1:16" x14ac:dyDescent="0.3">
      <c r="A171" s="24" t="s">
        <v>244</v>
      </c>
      <c r="B171" s="29">
        <v>243626.23</v>
      </c>
      <c r="C171" s="29">
        <v>60488.18</v>
      </c>
      <c r="D171" s="29">
        <v>2048.4499999999998</v>
      </c>
      <c r="E171" s="29">
        <v>53169.64</v>
      </c>
      <c r="F171" s="29">
        <v>2.4300000000000002</v>
      </c>
      <c r="G171" s="29">
        <v>3822.53</v>
      </c>
      <c r="H171" s="29">
        <v>216151.53</v>
      </c>
      <c r="I171" s="29">
        <v>1506.51</v>
      </c>
      <c r="J171" s="29">
        <v>10425.43</v>
      </c>
      <c r="K171" s="29">
        <v>4767.79</v>
      </c>
      <c r="L171" s="29">
        <v>1839.57</v>
      </c>
      <c r="M171" s="29">
        <v>38.65</v>
      </c>
      <c r="N171" s="29">
        <v>4143.5200000000004</v>
      </c>
      <c r="O171" s="41"/>
      <c r="P171" s="29">
        <v>602030.47</v>
      </c>
    </row>
    <row r="172" spans="1:16" x14ac:dyDescent="0.3">
      <c r="A172" s="24" t="s">
        <v>245</v>
      </c>
      <c r="B172" s="29">
        <v>245036.99</v>
      </c>
      <c r="C172" s="29">
        <v>61070.14</v>
      </c>
      <c r="D172" s="29">
        <v>2063.91</v>
      </c>
      <c r="E172" s="29">
        <v>54067.12</v>
      </c>
      <c r="F172" s="29">
        <v>2.8</v>
      </c>
      <c r="G172" s="29">
        <v>3869.63</v>
      </c>
      <c r="H172" s="29">
        <v>217022.02</v>
      </c>
      <c r="I172" s="29">
        <v>1516.77</v>
      </c>
      <c r="J172" s="29">
        <v>10656.37</v>
      </c>
      <c r="K172" s="29">
        <v>4957.53</v>
      </c>
      <c r="L172" s="29">
        <v>1912.52</v>
      </c>
      <c r="M172" s="29">
        <v>44.12</v>
      </c>
      <c r="N172" s="29">
        <v>4352.99</v>
      </c>
      <c r="O172" s="41"/>
      <c r="P172" s="29">
        <v>606572.9</v>
      </c>
    </row>
    <row r="173" spans="1:16" x14ac:dyDescent="0.3">
      <c r="A173" s="24" t="s">
        <v>246</v>
      </c>
      <c r="B173" s="29">
        <v>246399.51</v>
      </c>
      <c r="C173" s="29">
        <v>61748.67</v>
      </c>
      <c r="D173" s="29">
        <v>2078.1</v>
      </c>
      <c r="E173" s="29">
        <v>54859.94</v>
      </c>
      <c r="F173" s="29">
        <v>3.19</v>
      </c>
      <c r="G173" s="29">
        <v>3902.49</v>
      </c>
      <c r="H173" s="29">
        <v>217874.16</v>
      </c>
      <c r="I173" s="29">
        <v>1529.23</v>
      </c>
      <c r="J173" s="29">
        <v>10899.44</v>
      </c>
      <c r="K173" s="29">
        <v>5174.2700000000004</v>
      </c>
      <c r="L173" s="29">
        <v>1979.66</v>
      </c>
      <c r="M173" s="29">
        <v>49.96</v>
      </c>
      <c r="N173" s="29">
        <v>4558.1899999999996</v>
      </c>
      <c r="O173" s="41"/>
      <c r="P173" s="29">
        <v>611056.81000000006</v>
      </c>
    </row>
    <row r="174" spans="1:16" x14ac:dyDescent="0.3">
      <c r="A174" s="24" t="s">
        <v>247</v>
      </c>
      <c r="B174" s="29">
        <v>247675.19</v>
      </c>
      <c r="C174" s="29">
        <v>62553.83</v>
      </c>
      <c r="D174" s="29">
        <v>2090.5500000000002</v>
      </c>
      <c r="E174" s="29">
        <v>55543.43</v>
      </c>
      <c r="F174" s="29">
        <v>3.6</v>
      </c>
      <c r="G174" s="29">
        <v>3925.57</v>
      </c>
      <c r="H174" s="29">
        <v>218648.01</v>
      </c>
      <c r="I174" s="29">
        <v>1539.8</v>
      </c>
      <c r="J174" s="29">
        <v>11152.35</v>
      </c>
      <c r="K174" s="29">
        <v>5410.98</v>
      </c>
      <c r="L174" s="29">
        <v>2040.06</v>
      </c>
      <c r="M174" s="29">
        <v>56.06</v>
      </c>
      <c r="N174" s="29">
        <v>4753.24</v>
      </c>
      <c r="O174" s="41"/>
      <c r="P174" s="29">
        <v>615392.66</v>
      </c>
    </row>
    <row r="175" spans="1:16" x14ac:dyDescent="0.3">
      <c r="A175" s="24" t="s">
        <v>248</v>
      </c>
      <c r="B175" s="29">
        <v>248837.12</v>
      </c>
      <c r="C175" s="29">
        <v>63515.94</v>
      </c>
      <c r="D175" s="29">
        <v>2100.85</v>
      </c>
      <c r="E175" s="29">
        <v>56107.65</v>
      </c>
      <c r="F175" s="29">
        <v>4.0199999999999996</v>
      </c>
      <c r="G175" s="29">
        <v>3943.52</v>
      </c>
      <c r="H175" s="29">
        <v>219296.29</v>
      </c>
      <c r="I175" s="29">
        <v>1544.71</v>
      </c>
      <c r="J175" s="29">
        <v>11416.8</v>
      </c>
      <c r="K175" s="29">
        <v>5659.16</v>
      </c>
      <c r="L175" s="29">
        <v>2087.98</v>
      </c>
      <c r="M175" s="29">
        <v>62.44</v>
      </c>
      <c r="N175" s="29">
        <v>4933.91</v>
      </c>
      <c r="O175" s="41"/>
      <c r="P175" s="29">
        <v>619510.39</v>
      </c>
    </row>
    <row r="176" spans="1:16" x14ac:dyDescent="0.3">
      <c r="A176" s="24" t="s">
        <v>249</v>
      </c>
      <c r="B176" s="29">
        <v>249874.76</v>
      </c>
      <c r="C176" s="29">
        <v>64638.53</v>
      </c>
      <c r="D176" s="29">
        <v>2108.87</v>
      </c>
      <c r="E176" s="29">
        <v>56599.32</v>
      </c>
      <c r="F176" s="29">
        <v>4.4400000000000004</v>
      </c>
      <c r="G176" s="29">
        <v>3959.69</v>
      </c>
      <c r="H176" s="29">
        <v>219885.12</v>
      </c>
      <c r="I176" s="29">
        <v>1542.66</v>
      </c>
      <c r="J176" s="29">
        <v>11693.67</v>
      </c>
      <c r="K176" s="29">
        <v>5911.24</v>
      </c>
      <c r="L176" s="29">
        <v>2106.7600000000002</v>
      </c>
      <c r="M176" s="29">
        <v>68.959999999999994</v>
      </c>
      <c r="N176" s="29">
        <v>5100.47</v>
      </c>
      <c r="O176" s="41"/>
      <c r="P176" s="29">
        <v>623494.49</v>
      </c>
    </row>
    <row r="177" spans="1:16" x14ac:dyDescent="0.3">
      <c r="A177" s="24" t="s">
        <v>250</v>
      </c>
      <c r="B177" s="29">
        <v>250813</v>
      </c>
      <c r="C177" s="29">
        <v>65907.06</v>
      </c>
      <c r="D177" s="29">
        <v>2114.7399999999998</v>
      </c>
      <c r="E177" s="29">
        <v>57000.63</v>
      </c>
      <c r="F177" s="29">
        <v>4.8600000000000003</v>
      </c>
      <c r="G177" s="29">
        <v>3976.57</v>
      </c>
      <c r="H177" s="29">
        <v>220401.46</v>
      </c>
      <c r="I177" s="29">
        <v>1534.28</v>
      </c>
      <c r="J177" s="29">
        <v>11983.81</v>
      </c>
      <c r="K177" s="29">
        <v>6161.11</v>
      </c>
      <c r="L177" s="29">
        <v>2114.16</v>
      </c>
      <c r="M177" s="29">
        <v>75.819999999999993</v>
      </c>
      <c r="N177" s="29">
        <v>5256.71</v>
      </c>
      <c r="O177" s="41"/>
      <c r="P177" s="29">
        <v>627344.22</v>
      </c>
    </row>
    <row r="178" spans="1:16" x14ac:dyDescent="0.3">
      <c r="A178" s="24" t="s">
        <v>251</v>
      </c>
      <c r="B178" s="29">
        <v>251677.72</v>
      </c>
      <c r="C178" s="29">
        <v>67284.600000000006</v>
      </c>
      <c r="D178" s="29">
        <v>2118.77</v>
      </c>
      <c r="E178" s="29">
        <v>57308.93</v>
      </c>
      <c r="F178" s="29">
        <v>5.29</v>
      </c>
      <c r="G178" s="29">
        <v>3995.48</v>
      </c>
      <c r="H178" s="29">
        <v>220917.83</v>
      </c>
      <c r="I178" s="29">
        <v>1521.1</v>
      </c>
      <c r="J178" s="29">
        <v>12288.52</v>
      </c>
      <c r="K178" s="29">
        <v>6404.2</v>
      </c>
      <c r="L178" s="29">
        <v>2113.38</v>
      </c>
      <c r="M178" s="29">
        <v>83.05</v>
      </c>
      <c r="N178" s="29">
        <v>5408.72</v>
      </c>
      <c r="O178" s="41"/>
      <c r="P178" s="29">
        <v>631127.59</v>
      </c>
    </row>
    <row r="179" spans="1:16" x14ac:dyDescent="0.3">
      <c r="A179" s="24" t="s">
        <v>252</v>
      </c>
      <c r="B179" s="29">
        <v>252503.03</v>
      </c>
      <c r="C179" s="29">
        <v>68723.02</v>
      </c>
      <c r="D179" s="29">
        <v>2121.38</v>
      </c>
      <c r="E179" s="29">
        <v>57551.68</v>
      </c>
      <c r="F179" s="29">
        <v>5.73</v>
      </c>
      <c r="G179" s="29">
        <v>4017.73</v>
      </c>
      <c r="H179" s="29">
        <v>221482.42</v>
      </c>
      <c r="I179" s="29">
        <v>1504.88</v>
      </c>
      <c r="J179" s="29">
        <v>12609.17</v>
      </c>
      <c r="K179" s="29">
        <v>6639.42</v>
      </c>
      <c r="L179" s="29">
        <v>2124.02</v>
      </c>
      <c r="M179" s="29">
        <v>90.86</v>
      </c>
      <c r="N179" s="29">
        <v>5561.5</v>
      </c>
      <c r="O179" s="41"/>
      <c r="P179" s="29">
        <v>634934.85</v>
      </c>
    </row>
    <row r="180" spans="1:16" x14ac:dyDescent="0.3">
      <c r="A180" s="24" t="s">
        <v>253</v>
      </c>
      <c r="B180" s="29">
        <v>253308.62</v>
      </c>
      <c r="C180" s="29">
        <v>70180.36</v>
      </c>
      <c r="D180" s="29">
        <v>2122.88</v>
      </c>
      <c r="E180" s="29">
        <v>57774.78</v>
      </c>
      <c r="F180" s="29">
        <v>6.21</v>
      </c>
      <c r="G180" s="29">
        <v>4043.76</v>
      </c>
      <c r="H180" s="29">
        <v>222169.8</v>
      </c>
      <c r="I180" s="29">
        <v>1487.33</v>
      </c>
      <c r="J180" s="29">
        <v>12946.76</v>
      </c>
      <c r="K180" s="29">
        <v>6870.86</v>
      </c>
      <c r="L180" s="29">
        <v>2152.63</v>
      </c>
      <c r="M180" s="29">
        <v>99.53</v>
      </c>
      <c r="N180" s="29">
        <v>5716.43</v>
      </c>
      <c r="O180" s="41"/>
      <c r="P180" s="29">
        <v>638879.93999999994</v>
      </c>
    </row>
    <row r="181" spans="1:16" x14ac:dyDescent="0.3">
      <c r="A181" s="24" t="s">
        <v>254</v>
      </c>
      <c r="B181" s="29">
        <v>254143.18</v>
      </c>
      <c r="C181" s="29">
        <v>71612.73</v>
      </c>
      <c r="D181" s="29">
        <v>2123.5</v>
      </c>
      <c r="E181" s="29">
        <v>57962.559999999998</v>
      </c>
      <c r="F181" s="29">
        <v>6.74</v>
      </c>
      <c r="G181" s="29">
        <v>4073.26</v>
      </c>
      <c r="H181" s="29">
        <v>222928.44</v>
      </c>
      <c r="I181" s="29">
        <v>1470.07</v>
      </c>
      <c r="J181" s="29">
        <v>13301.26</v>
      </c>
      <c r="K181" s="29">
        <v>7107.25</v>
      </c>
      <c r="L181" s="29">
        <v>2199.71</v>
      </c>
      <c r="M181" s="29">
        <v>109.17</v>
      </c>
      <c r="N181" s="29">
        <v>5871.5</v>
      </c>
      <c r="O181" s="41"/>
      <c r="P181" s="29">
        <v>642909.36</v>
      </c>
    </row>
    <row r="182" spans="1:16" x14ac:dyDescent="0.3">
      <c r="A182" s="24" t="s">
        <v>255</v>
      </c>
      <c r="B182" s="29">
        <v>254960.68</v>
      </c>
      <c r="C182" s="29">
        <v>72991.47</v>
      </c>
      <c r="D182" s="29">
        <v>2123.4299999999998</v>
      </c>
      <c r="E182" s="29">
        <v>58196.57</v>
      </c>
      <c r="F182" s="29">
        <v>7.36</v>
      </c>
      <c r="G182" s="29">
        <v>4105.47</v>
      </c>
      <c r="H182" s="29">
        <v>223701.01</v>
      </c>
      <c r="I182" s="29">
        <v>1454.83</v>
      </c>
      <c r="J182" s="29">
        <v>13672.47</v>
      </c>
      <c r="K182" s="29">
        <v>7360.37</v>
      </c>
      <c r="L182" s="29">
        <v>2257.52</v>
      </c>
      <c r="M182" s="29">
        <v>119.99</v>
      </c>
      <c r="N182" s="29">
        <v>6022.01</v>
      </c>
      <c r="O182" s="41"/>
      <c r="P182" s="29">
        <v>646973.18000000005</v>
      </c>
    </row>
    <row r="183" spans="1:16" x14ac:dyDescent="0.3">
      <c r="A183" s="24" t="s">
        <v>256</v>
      </c>
      <c r="B183" s="29">
        <v>255748.14</v>
      </c>
      <c r="C183" s="29">
        <v>74292.77</v>
      </c>
      <c r="D183" s="29">
        <v>2122.96</v>
      </c>
      <c r="E183" s="29">
        <v>58510.38</v>
      </c>
      <c r="F183" s="29">
        <v>8.1</v>
      </c>
      <c r="G183" s="29">
        <v>4140.22</v>
      </c>
      <c r="H183" s="29">
        <v>224435.98</v>
      </c>
      <c r="I183" s="29">
        <v>1443.17</v>
      </c>
      <c r="J183" s="29">
        <v>14060.31</v>
      </c>
      <c r="K183" s="29">
        <v>7635.97</v>
      </c>
      <c r="L183" s="29">
        <v>2320.87</v>
      </c>
      <c r="M183" s="29">
        <v>132.38</v>
      </c>
      <c r="N183" s="29">
        <v>6163.87</v>
      </c>
      <c r="O183" s="41"/>
      <c r="P183" s="29">
        <v>651015.12</v>
      </c>
    </row>
    <row r="184" spans="1:16" x14ac:dyDescent="0.3">
      <c r="A184" s="24" t="s">
        <v>257</v>
      </c>
      <c r="B184" s="29">
        <v>256514.63</v>
      </c>
      <c r="C184" s="29">
        <v>75510.16</v>
      </c>
      <c r="D184" s="29">
        <v>2122.73</v>
      </c>
      <c r="E184" s="29">
        <v>58909.69</v>
      </c>
      <c r="F184" s="29">
        <v>9.01</v>
      </c>
      <c r="G184" s="29">
        <v>4176.42</v>
      </c>
      <c r="H184" s="29">
        <v>225160.15</v>
      </c>
      <c r="I184" s="29">
        <v>1436.23</v>
      </c>
      <c r="J184" s="29">
        <v>14461.63</v>
      </c>
      <c r="K184" s="29">
        <v>7926.7</v>
      </c>
      <c r="L184" s="29">
        <v>2382.64</v>
      </c>
      <c r="M184" s="29">
        <v>146.66999999999999</v>
      </c>
      <c r="N184" s="29">
        <v>6296.17</v>
      </c>
      <c r="O184" s="41"/>
      <c r="P184" s="29">
        <v>655052.85</v>
      </c>
    </row>
    <row r="185" spans="1:16" x14ac:dyDescent="0.3">
      <c r="A185" s="24" t="s">
        <v>258</v>
      </c>
      <c r="B185" s="29">
        <v>257270.36</v>
      </c>
      <c r="C185" s="29">
        <v>76662.97</v>
      </c>
      <c r="D185" s="29">
        <v>2123.23</v>
      </c>
      <c r="E185" s="29">
        <v>59415.01</v>
      </c>
      <c r="F185" s="29">
        <v>10.130000000000001</v>
      </c>
      <c r="G185" s="29">
        <v>4212.5600000000004</v>
      </c>
      <c r="H185" s="29">
        <v>225822.32</v>
      </c>
      <c r="I185" s="29">
        <v>1434.72</v>
      </c>
      <c r="J185" s="29">
        <v>14870.33</v>
      </c>
      <c r="K185" s="29">
        <v>8213.86</v>
      </c>
      <c r="L185" s="29">
        <v>2435.6</v>
      </c>
      <c r="M185" s="29">
        <v>163.01</v>
      </c>
      <c r="N185" s="29">
        <v>6420.83</v>
      </c>
      <c r="O185" s="41"/>
      <c r="P185" s="29">
        <v>659054.93000000005</v>
      </c>
    </row>
    <row r="186" spans="1:16" x14ac:dyDescent="0.3">
      <c r="A186" s="24" t="s">
        <v>259</v>
      </c>
      <c r="B186" s="29">
        <v>258033.43</v>
      </c>
      <c r="C186" s="29">
        <v>77767.59</v>
      </c>
      <c r="D186" s="29">
        <v>2125.66</v>
      </c>
      <c r="E186" s="29">
        <v>59965.120000000003</v>
      </c>
      <c r="F186" s="29">
        <v>11.48</v>
      </c>
      <c r="G186" s="29">
        <v>4247.1499999999996</v>
      </c>
      <c r="H186" s="29">
        <v>226413.9</v>
      </c>
      <c r="I186" s="29">
        <v>1438.78</v>
      </c>
      <c r="J186" s="29">
        <v>15278.48</v>
      </c>
      <c r="K186" s="29">
        <v>8470.35</v>
      </c>
      <c r="L186" s="29">
        <v>2473.4699999999998</v>
      </c>
      <c r="M186" s="29">
        <v>181.64</v>
      </c>
      <c r="N186" s="29">
        <v>6541.9</v>
      </c>
      <c r="O186" s="41"/>
      <c r="P186" s="29">
        <v>662948.94999999995</v>
      </c>
    </row>
    <row r="187" spans="1:16" x14ac:dyDescent="0.3">
      <c r="A187" s="24" t="s">
        <v>260</v>
      </c>
      <c r="B187" s="29">
        <v>258827.95</v>
      </c>
      <c r="C187" s="29">
        <v>78846.06</v>
      </c>
      <c r="D187" s="29">
        <v>2130.5100000000002</v>
      </c>
      <c r="E187" s="29">
        <v>60556.93</v>
      </c>
      <c r="F187" s="29">
        <v>13.13</v>
      </c>
      <c r="G187" s="29">
        <v>4279.51</v>
      </c>
      <c r="H187" s="29">
        <v>226959.26</v>
      </c>
      <c r="I187" s="29">
        <v>1447.84</v>
      </c>
      <c r="J187" s="29">
        <v>15683.44</v>
      </c>
      <c r="K187" s="29">
        <v>8672.75</v>
      </c>
      <c r="L187" s="29">
        <v>2493.71</v>
      </c>
      <c r="M187" s="29">
        <v>202.82</v>
      </c>
      <c r="N187" s="29">
        <v>6663.38</v>
      </c>
      <c r="O187" s="41"/>
      <c r="P187" s="29">
        <v>666777.29</v>
      </c>
    </row>
    <row r="188" spans="1:16" x14ac:dyDescent="0.3">
      <c r="A188" s="24" t="s">
        <v>261</v>
      </c>
      <c r="B188" s="29">
        <v>259718.51</v>
      </c>
      <c r="C188" s="29">
        <v>79900.75</v>
      </c>
      <c r="D188" s="29">
        <v>2137.69</v>
      </c>
      <c r="E188" s="29">
        <v>61214.86</v>
      </c>
      <c r="F188" s="29">
        <v>15.16</v>
      </c>
      <c r="G188" s="29">
        <v>4312.4799999999996</v>
      </c>
      <c r="H188" s="29">
        <v>227682.01</v>
      </c>
      <c r="I188" s="29">
        <v>1460.56</v>
      </c>
      <c r="J188" s="29">
        <v>16091.2</v>
      </c>
      <c r="K188" s="29">
        <v>8811.2199999999993</v>
      </c>
      <c r="L188" s="29">
        <v>2497.6999999999998</v>
      </c>
      <c r="M188" s="29">
        <v>227.21</v>
      </c>
      <c r="N188" s="29">
        <v>6787.39</v>
      </c>
      <c r="O188" s="41"/>
      <c r="P188" s="29">
        <v>670856.74</v>
      </c>
    </row>
    <row r="189" spans="1:16" x14ac:dyDescent="0.3">
      <c r="A189" s="24" t="s">
        <v>262</v>
      </c>
      <c r="B189" s="29">
        <v>260636.42</v>
      </c>
      <c r="C189" s="29">
        <v>80913.98</v>
      </c>
      <c r="D189" s="29">
        <v>2146.11</v>
      </c>
      <c r="E189" s="29">
        <v>61873.61</v>
      </c>
      <c r="F189" s="29">
        <v>17.52</v>
      </c>
      <c r="G189" s="29">
        <v>4346.04</v>
      </c>
      <c r="H189" s="29">
        <v>228168.94</v>
      </c>
      <c r="I189" s="29">
        <v>1474.84</v>
      </c>
      <c r="J189" s="29">
        <v>16516.14</v>
      </c>
      <c r="K189" s="29">
        <v>8888.81</v>
      </c>
      <c r="L189" s="29">
        <v>2509.96</v>
      </c>
      <c r="M189" s="29">
        <v>254.41</v>
      </c>
      <c r="N189" s="29">
        <v>6914.15</v>
      </c>
      <c r="O189" s="41"/>
      <c r="P189" s="29">
        <v>674660.93</v>
      </c>
    </row>
    <row r="190" spans="1:16" x14ac:dyDescent="0.3">
      <c r="A190" s="24" t="s">
        <v>263</v>
      </c>
      <c r="B190" s="29">
        <v>261597.28</v>
      </c>
      <c r="C190" s="29">
        <v>81856.850000000006</v>
      </c>
      <c r="D190" s="29">
        <v>2154.52</v>
      </c>
      <c r="E190" s="29">
        <v>62559.1</v>
      </c>
      <c r="F190" s="29">
        <v>20.16</v>
      </c>
      <c r="G190" s="29">
        <v>4383.62</v>
      </c>
      <c r="H190" s="29">
        <v>228816.46</v>
      </c>
      <c r="I190" s="29">
        <v>1488.03</v>
      </c>
      <c r="J190" s="29">
        <v>16980.060000000001</v>
      </c>
      <c r="K190" s="29">
        <v>8919.5300000000007</v>
      </c>
      <c r="L190" s="29">
        <v>2550.5</v>
      </c>
      <c r="M190" s="29">
        <v>284.54000000000002</v>
      </c>
      <c r="N190" s="29">
        <v>7042.08</v>
      </c>
      <c r="O190" s="41"/>
      <c r="P190" s="29">
        <v>678652.72</v>
      </c>
    </row>
    <row r="191" spans="1:16" x14ac:dyDescent="0.3">
      <c r="A191" s="24" t="s">
        <v>264</v>
      </c>
      <c r="B191" s="29">
        <v>262603.37</v>
      </c>
      <c r="C191" s="29">
        <v>82702.100000000006</v>
      </c>
      <c r="D191" s="29">
        <v>2161.86</v>
      </c>
      <c r="E191" s="29">
        <v>63249.33</v>
      </c>
      <c r="F191" s="29">
        <v>23.03</v>
      </c>
      <c r="G191" s="29">
        <v>4428.41</v>
      </c>
      <c r="H191" s="29">
        <v>229599.17</v>
      </c>
      <c r="I191" s="29">
        <v>1498.33</v>
      </c>
      <c r="J191" s="29">
        <v>17502.54</v>
      </c>
      <c r="K191" s="29">
        <v>8921.7199999999993</v>
      </c>
      <c r="L191" s="29">
        <v>2632.65</v>
      </c>
      <c r="M191" s="29">
        <v>317.41000000000003</v>
      </c>
      <c r="N191" s="29">
        <v>7168.58</v>
      </c>
      <c r="O191" s="41"/>
      <c r="P191" s="29">
        <v>682808.52</v>
      </c>
    </row>
    <row r="192" spans="1:16" x14ac:dyDescent="0.3">
      <c r="A192" s="24" t="s">
        <v>265</v>
      </c>
      <c r="B192" s="29">
        <v>263641.51</v>
      </c>
      <c r="C192" s="29">
        <v>83443.039999999994</v>
      </c>
      <c r="D192" s="29">
        <v>2167.8200000000002</v>
      </c>
      <c r="E192" s="29">
        <v>63922.22</v>
      </c>
      <c r="F192" s="29">
        <v>26.09</v>
      </c>
      <c r="G192" s="29">
        <v>4481.2299999999996</v>
      </c>
      <c r="H192" s="29">
        <v>230518.39</v>
      </c>
      <c r="I192" s="29">
        <v>1505.85</v>
      </c>
      <c r="J192" s="29">
        <v>18091.21</v>
      </c>
      <c r="K192" s="29">
        <v>8912.26</v>
      </c>
      <c r="L192" s="29">
        <v>2764.88</v>
      </c>
      <c r="M192" s="29">
        <v>352.82</v>
      </c>
      <c r="N192" s="29">
        <v>7290.91</v>
      </c>
      <c r="O192" s="41"/>
      <c r="P192" s="29">
        <v>687118.21</v>
      </c>
    </row>
    <row r="193" spans="1:16" x14ac:dyDescent="0.3">
      <c r="A193" s="24" t="s">
        <v>266</v>
      </c>
      <c r="B193" s="29">
        <v>264713.89</v>
      </c>
      <c r="C193" s="29">
        <v>84090.58</v>
      </c>
      <c r="D193" s="29">
        <v>2172.77</v>
      </c>
      <c r="E193" s="29">
        <v>64600.65</v>
      </c>
      <c r="F193" s="29">
        <v>29.32</v>
      </c>
      <c r="G193" s="29">
        <v>4540.67</v>
      </c>
      <c r="H193" s="29">
        <v>231642.56</v>
      </c>
      <c r="I193" s="29">
        <v>1512.33</v>
      </c>
      <c r="J193" s="29">
        <v>18741.02</v>
      </c>
      <c r="K193" s="29">
        <v>8905.9500000000007</v>
      </c>
      <c r="L193" s="29">
        <v>2925.31</v>
      </c>
      <c r="M193" s="29">
        <v>390.57</v>
      </c>
      <c r="N193" s="29">
        <v>7406.31</v>
      </c>
      <c r="O193" s="41"/>
      <c r="P193" s="29">
        <v>691671.93</v>
      </c>
    </row>
    <row r="194" spans="1:16" x14ac:dyDescent="0.3">
      <c r="A194" s="24" t="s">
        <v>267</v>
      </c>
      <c r="B194" s="29">
        <v>265784.93</v>
      </c>
      <c r="C194" s="29">
        <v>84687.35</v>
      </c>
      <c r="D194" s="29">
        <v>2177.58</v>
      </c>
      <c r="E194" s="29">
        <v>65225.54</v>
      </c>
      <c r="F194" s="29">
        <v>32.81</v>
      </c>
      <c r="G194" s="29">
        <v>4602.78</v>
      </c>
      <c r="H194" s="29">
        <v>232718.31</v>
      </c>
      <c r="I194" s="29">
        <v>1520.74</v>
      </c>
      <c r="J194" s="29">
        <v>19436.47</v>
      </c>
      <c r="K194" s="29">
        <v>8915.06</v>
      </c>
      <c r="L194" s="29">
        <v>3095.62</v>
      </c>
      <c r="M194" s="29">
        <v>430.99</v>
      </c>
      <c r="N194" s="29">
        <v>7512.35</v>
      </c>
      <c r="O194" s="41"/>
      <c r="P194" s="29">
        <v>696140.52</v>
      </c>
    </row>
    <row r="195" spans="1:16" x14ac:dyDescent="0.3">
      <c r="A195" s="24" t="s">
        <v>268</v>
      </c>
      <c r="B195" s="29">
        <v>266808.03000000003</v>
      </c>
      <c r="C195" s="29">
        <v>85264.16</v>
      </c>
      <c r="D195" s="29">
        <v>2182.8000000000002</v>
      </c>
      <c r="E195" s="29">
        <v>65767.520000000004</v>
      </c>
      <c r="F195" s="29">
        <v>36.67</v>
      </c>
      <c r="G195" s="29">
        <v>4663.33</v>
      </c>
      <c r="H195" s="29">
        <v>233627.54</v>
      </c>
      <c r="I195" s="29">
        <v>1533.75</v>
      </c>
      <c r="J195" s="29">
        <v>20164.91</v>
      </c>
      <c r="K195" s="29">
        <v>8946.84</v>
      </c>
      <c r="L195" s="29">
        <v>3258.27</v>
      </c>
      <c r="M195" s="29">
        <v>474.03</v>
      </c>
      <c r="N195" s="29">
        <v>7608.63</v>
      </c>
      <c r="O195" s="41"/>
      <c r="P195" s="29">
        <v>700336.48</v>
      </c>
    </row>
    <row r="196" spans="1:16" x14ac:dyDescent="0.3">
      <c r="A196" s="24" t="s">
        <v>269</v>
      </c>
      <c r="B196" s="29">
        <v>267763.12</v>
      </c>
      <c r="C196" s="29">
        <v>85838.05</v>
      </c>
      <c r="D196" s="29">
        <v>2188.14</v>
      </c>
      <c r="E196" s="29">
        <v>66207.05</v>
      </c>
      <c r="F196" s="29">
        <v>40.99</v>
      </c>
      <c r="G196" s="29">
        <v>4720.07</v>
      </c>
      <c r="H196" s="29">
        <v>234380.87</v>
      </c>
      <c r="I196" s="29">
        <v>1552.31</v>
      </c>
      <c r="J196" s="29">
        <v>20920.02</v>
      </c>
      <c r="K196" s="29">
        <v>8986.76</v>
      </c>
      <c r="L196" s="29">
        <v>3401.4</v>
      </c>
      <c r="M196" s="29">
        <v>519.19000000000005</v>
      </c>
      <c r="N196" s="29">
        <v>7653.39</v>
      </c>
      <c r="O196" s="41"/>
      <c r="P196" s="29">
        <v>704171.37</v>
      </c>
    </row>
    <row r="197" spans="1:16" x14ac:dyDescent="0.3">
      <c r="A197" s="24" t="s">
        <v>270</v>
      </c>
      <c r="B197" s="29">
        <v>268613.31</v>
      </c>
      <c r="C197" s="29">
        <v>86426.53</v>
      </c>
      <c r="D197" s="29">
        <v>2192.75</v>
      </c>
      <c r="E197" s="29">
        <v>66502.06</v>
      </c>
      <c r="F197" s="29">
        <v>45.77</v>
      </c>
      <c r="G197" s="29">
        <v>4772.47</v>
      </c>
      <c r="H197" s="29">
        <v>234880.52</v>
      </c>
      <c r="I197" s="29">
        <v>1575.45</v>
      </c>
      <c r="J197" s="29">
        <v>21703.18</v>
      </c>
      <c r="K197" s="29">
        <v>9057.65</v>
      </c>
      <c r="L197" s="29">
        <v>3520.35</v>
      </c>
      <c r="M197" s="29">
        <v>564.92999999999995</v>
      </c>
      <c r="N197" s="29">
        <v>7694.47</v>
      </c>
      <c r="O197" s="41"/>
      <c r="P197" s="29">
        <v>707549.44</v>
      </c>
    </row>
    <row r="198" spans="1:16" x14ac:dyDescent="0.3">
      <c r="A198" s="24" t="s">
        <v>271</v>
      </c>
      <c r="B198" s="29">
        <v>269335.33</v>
      </c>
      <c r="C198" s="29">
        <v>87014.23</v>
      </c>
      <c r="D198" s="29">
        <v>2195.39</v>
      </c>
      <c r="E198" s="29">
        <v>66646.11</v>
      </c>
      <c r="F198" s="29">
        <v>50.89</v>
      </c>
      <c r="G198" s="29">
        <v>4821.29</v>
      </c>
      <c r="H198" s="29">
        <v>235160.8</v>
      </c>
      <c r="I198" s="29">
        <v>1600.33</v>
      </c>
      <c r="J198" s="29">
        <v>22522.400000000001</v>
      </c>
      <c r="K198" s="29">
        <v>9145.94</v>
      </c>
      <c r="L198" s="29">
        <v>3614.35</v>
      </c>
      <c r="M198" s="29">
        <v>609.04</v>
      </c>
      <c r="N198" s="29">
        <v>7740</v>
      </c>
      <c r="O198" s="41"/>
      <c r="P198" s="29">
        <v>710456.09</v>
      </c>
    </row>
    <row r="199" spans="1:16" x14ac:dyDescent="0.3">
      <c r="A199" s="24" t="s">
        <v>272</v>
      </c>
      <c r="B199" s="29">
        <v>269929.46999999997</v>
      </c>
      <c r="C199" s="29">
        <v>87597.93</v>
      </c>
      <c r="D199" s="29">
        <v>2195.1999999999998</v>
      </c>
      <c r="E199" s="29">
        <v>66616.990000000005</v>
      </c>
      <c r="F199" s="29">
        <v>56.12</v>
      </c>
      <c r="G199" s="29">
        <v>4867.38</v>
      </c>
      <c r="H199" s="29">
        <v>235238.18</v>
      </c>
      <c r="I199" s="29">
        <v>1624.12</v>
      </c>
      <c r="J199" s="29">
        <v>23382.76</v>
      </c>
      <c r="K199" s="29">
        <v>9243.0300000000007</v>
      </c>
      <c r="L199" s="29">
        <v>3685.85</v>
      </c>
      <c r="M199" s="29">
        <v>649.48</v>
      </c>
      <c r="N199" s="29">
        <v>7798.05</v>
      </c>
      <c r="O199" s="41"/>
      <c r="P199" s="29">
        <v>712884.57</v>
      </c>
    </row>
    <row r="200" spans="1:16" x14ac:dyDescent="0.3">
      <c r="A200" s="24" t="s">
        <v>273</v>
      </c>
      <c r="B200" s="29">
        <v>270400.84000000003</v>
      </c>
      <c r="C200" s="29">
        <v>88177.19</v>
      </c>
      <c r="D200" s="29">
        <v>2192.25</v>
      </c>
      <c r="E200" s="29">
        <v>66404.72</v>
      </c>
      <c r="F200" s="29">
        <v>61.31</v>
      </c>
      <c r="G200" s="29">
        <v>4910.29</v>
      </c>
      <c r="H200" s="29">
        <v>235315.96</v>
      </c>
      <c r="I200" s="29">
        <v>1645.97</v>
      </c>
      <c r="J200" s="29">
        <v>24278.240000000002</v>
      </c>
      <c r="K200" s="29">
        <v>9350.17</v>
      </c>
      <c r="L200" s="29">
        <v>3740.01</v>
      </c>
      <c r="M200" s="29">
        <v>685.36</v>
      </c>
      <c r="N200" s="29">
        <v>7870.3</v>
      </c>
      <c r="O200" s="41"/>
      <c r="P200" s="29">
        <v>715032.6</v>
      </c>
    </row>
    <row r="201" spans="1:16" x14ac:dyDescent="0.3">
      <c r="A201" s="24" t="s">
        <v>274</v>
      </c>
      <c r="B201" s="29">
        <v>270774.34000000003</v>
      </c>
      <c r="C201" s="29">
        <v>88748.86</v>
      </c>
      <c r="D201" s="29">
        <v>2187.5100000000002</v>
      </c>
      <c r="E201" s="29">
        <v>66081.08</v>
      </c>
      <c r="F201" s="29">
        <v>66.31</v>
      </c>
      <c r="G201" s="29">
        <v>4948.7299999999996</v>
      </c>
      <c r="H201" s="29">
        <v>235184.29</v>
      </c>
      <c r="I201" s="29">
        <v>1666.97</v>
      </c>
      <c r="J201" s="29">
        <v>25191.35</v>
      </c>
      <c r="K201" s="29">
        <v>9477.73</v>
      </c>
      <c r="L201" s="29">
        <v>3786.58</v>
      </c>
      <c r="M201" s="29">
        <v>717.01</v>
      </c>
      <c r="N201" s="29">
        <v>7952.04</v>
      </c>
      <c r="O201" s="41"/>
      <c r="P201" s="29">
        <v>716782.79</v>
      </c>
    </row>
    <row r="202" spans="1:16" x14ac:dyDescent="0.3">
      <c r="A202" s="24" t="s">
        <v>275</v>
      </c>
      <c r="B202" s="29">
        <v>271144.71999999997</v>
      </c>
      <c r="C202" s="29">
        <v>89318.09</v>
      </c>
      <c r="D202" s="29">
        <v>2182.84</v>
      </c>
      <c r="E202" s="29">
        <v>65659.990000000005</v>
      </c>
      <c r="F202" s="29">
        <v>71.03</v>
      </c>
      <c r="G202" s="29">
        <v>4980.4799999999996</v>
      </c>
      <c r="H202" s="29">
        <v>234995.05</v>
      </c>
      <c r="I202" s="29">
        <v>1689.62</v>
      </c>
      <c r="J202" s="29">
        <v>26095.39</v>
      </c>
      <c r="K202" s="29">
        <v>9643.2999999999993</v>
      </c>
      <c r="L202" s="29">
        <v>3836.63</v>
      </c>
      <c r="M202" s="29">
        <v>745.83</v>
      </c>
      <c r="N202" s="29">
        <v>8033.68</v>
      </c>
      <c r="O202" s="41"/>
      <c r="P202" s="29">
        <v>718396.63</v>
      </c>
    </row>
    <row r="203" spans="1:16" x14ac:dyDescent="0.3">
      <c r="A203" s="24" t="s">
        <v>276</v>
      </c>
      <c r="B203" s="29">
        <v>271596.05</v>
      </c>
      <c r="C203" s="29">
        <v>89883.81</v>
      </c>
      <c r="D203" s="29">
        <v>2180.0300000000002</v>
      </c>
      <c r="E203" s="29">
        <v>65257.32</v>
      </c>
      <c r="F203" s="29">
        <v>75.489999999999995</v>
      </c>
      <c r="G203" s="29">
        <v>5006.22</v>
      </c>
      <c r="H203" s="29">
        <v>234781.86</v>
      </c>
      <c r="I203" s="29">
        <v>1715.76</v>
      </c>
      <c r="J203" s="29">
        <v>26964.080000000002</v>
      </c>
      <c r="K203" s="29">
        <v>9860.48</v>
      </c>
      <c r="L203" s="29">
        <v>3896.23</v>
      </c>
      <c r="M203" s="29">
        <v>773.48</v>
      </c>
      <c r="N203" s="29">
        <v>8106.78</v>
      </c>
      <c r="O203" s="41"/>
      <c r="P203" s="29">
        <v>720097.6</v>
      </c>
    </row>
    <row r="204" spans="1:16" x14ac:dyDescent="0.3">
      <c r="A204" s="24" t="s">
        <v>277</v>
      </c>
      <c r="B204" s="29">
        <v>272157.25</v>
      </c>
      <c r="C204" s="29">
        <v>90446.43</v>
      </c>
      <c r="D204" s="29">
        <v>2179.94</v>
      </c>
      <c r="E204" s="29">
        <v>64767.45</v>
      </c>
      <c r="F204" s="29">
        <v>79.81</v>
      </c>
      <c r="G204" s="29">
        <v>5026.96</v>
      </c>
      <c r="H204" s="29">
        <v>234674.99</v>
      </c>
      <c r="I204" s="29">
        <v>1744.75</v>
      </c>
      <c r="J204" s="29">
        <v>27782.11</v>
      </c>
      <c r="K204" s="29">
        <v>10128.959999999999</v>
      </c>
      <c r="L204" s="29">
        <v>3966.69</v>
      </c>
      <c r="M204" s="29">
        <v>801.18</v>
      </c>
      <c r="N204" s="29">
        <v>8169.05</v>
      </c>
      <c r="O204" s="41"/>
      <c r="P204" s="29">
        <v>721925.58</v>
      </c>
    </row>
    <row r="205" spans="1:16" x14ac:dyDescent="0.3">
      <c r="A205" s="24" t="s">
        <v>278</v>
      </c>
      <c r="B205" s="29">
        <v>272840.86</v>
      </c>
      <c r="C205" s="29">
        <v>90993.03</v>
      </c>
      <c r="D205" s="29">
        <v>2182.35</v>
      </c>
      <c r="E205" s="29">
        <v>64262.87</v>
      </c>
      <c r="F205" s="29">
        <v>84.15</v>
      </c>
      <c r="G205" s="29">
        <v>5042.59</v>
      </c>
      <c r="H205" s="29">
        <v>234610.04</v>
      </c>
      <c r="I205" s="29">
        <v>1773.69</v>
      </c>
      <c r="J205" s="29">
        <v>28544.79</v>
      </c>
      <c r="K205" s="29">
        <v>10434.94</v>
      </c>
      <c r="L205" s="29">
        <v>4044.54</v>
      </c>
      <c r="M205" s="29">
        <v>829.34</v>
      </c>
      <c r="N205" s="29">
        <v>8224.07</v>
      </c>
      <c r="O205" s="41"/>
      <c r="P205" s="29">
        <v>723867.24</v>
      </c>
    </row>
    <row r="206" spans="1:16" x14ac:dyDescent="0.3">
      <c r="A206" s="24" t="s">
        <v>279</v>
      </c>
      <c r="B206" s="29">
        <v>273571.63</v>
      </c>
      <c r="C206" s="29">
        <v>91529.52</v>
      </c>
      <c r="D206" s="29">
        <v>2186</v>
      </c>
      <c r="E206" s="29">
        <v>63792.74</v>
      </c>
      <c r="F206" s="29">
        <v>88.78</v>
      </c>
      <c r="G206" s="29">
        <v>5056.2</v>
      </c>
      <c r="H206" s="29">
        <v>234543.43</v>
      </c>
      <c r="I206" s="29">
        <v>1797.85</v>
      </c>
      <c r="J206" s="29">
        <v>29256.94</v>
      </c>
      <c r="K206" s="29">
        <v>10753.58</v>
      </c>
      <c r="L206" s="29">
        <v>4122.6899999999996</v>
      </c>
      <c r="M206" s="29">
        <v>858.29</v>
      </c>
      <c r="N206" s="29">
        <v>8280.27</v>
      </c>
      <c r="O206" s="41"/>
      <c r="P206" s="29">
        <v>725837.92</v>
      </c>
    </row>
    <row r="207" spans="1:16" x14ac:dyDescent="0.3">
      <c r="A207" s="24" t="s">
        <v>280</v>
      </c>
      <c r="B207" s="29">
        <v>274271.74</v>
      </c>
      <c r="C207" s="29">
        <v>92054.43</v>
      </c>
      <c r="D207" s="29">
        <v>2189.54</v>
      </c>
      <c r="E207" s="29">
        <v>63368.44</v>
      </c>
      <c r="F207" s="29">
        <v>94.05</v>
      </c>
      <c r="G207" s="29">
        <v>5073.87</v>
      </c>
      <c r="H207" s="29">
        <v>234451.05</v>
      </c>
      <c r="I207" s="29">
        <v>1813.68</v>
      </c>
      <c r="J207" s="29">
        <v>29928.13</v>
      </c>
      <c r="K207" s="29">
        <v>11063.65</v>
      </c>
      <c r="L207" s="29">
        <v>4195.67</v>
      </c>
      <c r="M207" s="29">
        <v>888.48</v>
      </c>
      <c r="N207" s="29">
        <v>8346.01</v>
      </c>
      <c r="O207" s="41"/>
      <c r="P207" s="29">
        <v>727738.74</v>
      </c>
    </row>
    <row r="208" spans="1:16" x14ac:dyDescent="0.3">
      <c r="A208" s="24" t="s">
        <v>281</v>
      </c>
      <c r="B208" s="29">
        <v>274894.61</v>
      </c>
      <c r="C208" s="29">
        <v>92568.95</v>
      </c>
      <c r="D208" s="29">
        <v>2192.38</v>
      </c>
      <c r="E208" s="29">
        <v>63078.64</v>
      </c>
      <c r="F208" s="29">
        <v>100.23</v>
      </c>
      <c r="G208" s="29">
        <v>5095.17</v>
      </c>
      <c r="H208" s="29">
        <v>234370.48</v>
      </c>
      <c r="I208" s="29">
        <v>1821.5</v>
      </c>
      <c r="J208" s="29">
        <v>30568.63</v>
      </c>
      <c r="K208" s="29">
        <v>11360.37</v>
      </c>
      <c r="L208" s="29">
        <v>4259.17</v>
      </c>
      <c r="M208" s="29">
        <v>919.9</v>
      </c>
      <c r="N208" s="29">
        <v>8425</v>
      </c>
      <c r="O208" s="41"/>
      <c r="P208" s="29">
        <v>729655.06</v>
      </c>
    </row>
    <row r="209" spans="1:16" x14ac:dyDescent="0.3">
      <c r="A209" s="24" t="s">
        <v>282</v>
      </c>
      <c r="B209" s="29">
        <v>275464.19</v>
      </c>
      <c r="C209" s="29">
        <v>93093.9</v>
      </c>
      <c r="D209" s="29">
        <v>2194.86</v>
      </c>
      <c r="E209" s="29">
        <v>62805.99</v>
      </c>
      <c r="F209" s="29">
        <v>107.52</v>
      </c>
      <c r="G209" s="29">
        <v>5116.75</v>
      </c>
      <c r="H209" s="29">
        <v>234239.83</v>
      </c>
      <c r="I209" s="29">
        <v>1825.37</v>
      </c>
      <c r="J209" s="29">
        <v>31188.79</v>
      </c>
      <c r="K209" s="29">
        <v>11655.07</v>
      </c>
      <c r="L209" s="29">
        <v>4310.84</v>
      </c>
      <c r="M209" s="29">
        <v>952.89</v>
      </c>
      <c r="N209" s="29">
        <v>8516.2999999999993</v>
      </c>
      <c r="O209" s="41"/>
      <c r="P209" s="29">
        <v>731472.3</v>
      </c>
    </row>
    <row r="210" spans="1:16" x14ac:dyDescent="0.3">
      <c r="A210" s="24" t="s">
        <v>283</v>
      </c>
      <c r="B210" s="29">
        <v>276031.34999999998</v>
      </c>
      <c r="C210" s="29">
        <v>93618.46</v>
      </c>
      <c r="D210" s="29">
        <v>2198.11</v>
      </c>
      <c r="E210" s="29">
        <v>62616.58</v>
      </c>
      <c r="F210" s="29">
        <v>115.9</v>
      </c>
      <c r="G210" s="29">
        <v>5132.2</v>
      </c>
      <c r="H210" s="29">
        <v>234080.15</v>
      </c>
      <c r="I210" s="29">
        <v>1832.51</v>
      </c>
      <c r="J210" s="29">
        <v>31798.78</v>
      </c>
      <c r="K210" s="29">
        <v>11972.58</v>
      </c>
      <c r="L210" s="29">
        <v>4350.24</v>
      </c>
      <c r="M210" s="29">
        <v>987.45</v>
      </c>
      <c r="N210" s="29">
        <v>8615</v>
      </c>
      <c r="O210" s="41"/>
      <c r="P210" s="29">
        <v>733349.31</v>
      </c>
    </row>
    <row r="211" spans="1:16" x14ac:dyDescent="0.3">
      <c r="A211" s="24" t="s">
        <v>284</v>
      </c>
      <c r="B211" s="29">
        <v>276657.78999999998</v>
      </c>
      <c r="C211" s="29">
        <v>94152.8</v>
      </c>
      <c r="D211" s="29">
        <v>2203.2199999999998</v>
      </c>
      <c r="E211" s="29">
        <v>62523.67</v>
      </c>
      <c r="F211" s="29">
        <v>125.39</v>
      </c>
      <c r="G211" s="29">
        <v>5145.88</v>
      </c>
      <c r="H211" s="29">
        <v>233901.86</v>
      </c>
      <c r="I211" s="29">
        <v>1849.21</v>
      </c>
      <c r="J211" s="29">
        <v>32405.31</v>
      </c>
      <c r="K211" s="29">
        <v>12336.9</v>
      </c>
      <c r="L211" s="29">
        <v>4377.96</v>
      </c>
      <c r="M211" s="29">
        <v>1024.57</v>
      </c>
      <c r="N211" s="29">
        <v>8715.83</v>
      </c>
      <c r="O211" s="41"/>
      <c r="P211" s="29">
        <v>735420.38</v>
      </c>
    </row>
    <row r="212" spans="1:16" x14ac:dyDescent="0.3">
      <c r="A212" s="24" t="s">
        <v>285</v>
      </c>
      <c r="B212" s="29">
        <v>277400.53000000003</v>
      </c>
      <c r="C212" s="29">
        <v>94704.59</v>
      </c>
      <c r="D212" s="29">
        <v>2210.44</v>
      </c>
      <c r="E212" s="29">
        <v>62535.77</v>
      </c>
      <c r="F212" s="29">
        <v>136.04</v>
      </c>
      <c r="G212" s="29">
        <v>5169.7</v>
      </c>
      <c r="H212" s="29">
        <v>233802.74</v>
      </c>
      <c r="I212" s="29">
        <v>1877.21</v>
      </c>
      <c r="J212" s="29">
        <v>33008.17</v>
      </c>
      <c r="K212" s="29">
        <v>12757.62</v>
      </c>
      <c r="L212" s="29">
        <v>4394.3</v>
      </c>
      <c r="M212" s="29">
        <v>1065.99</v>
      </c>
      <c r="N212" s="29">
        <v>8816.48</v>
      </c>
      <c r="O212" s="41"/>
      <c r="P212" s="29">
        <v>737879.58</v>
      </c>
    </row>
    <row r="213" spans="1:16" x14ac:dyDescent="0.3">
      <c r="A213" s="24" t="s">
        <v>286</v>
      </c>
      <c r="B213" s="29">
        <v>278203.2</v>
      </c>
      <c r="C213" s="29">
        <v>95252.27</v>
      </c>
      <c r="D213" s="29">
        <v>2219.1799999999998</v>
      </c>
      <c r="E213" s="29">
        <v>62624.71</v>
      </c>
      <c r="F213" s="29">
        <v>147.28</v>
      </c>
      <c r="G213" s="29">
        <v>5171.1400000000003</v>
      </c>
      <c r="H213" s="29">
        <v>233758.36</v>
      </c>
      <c r="I213" s="29">
        <v>1913.83</v>
      </c>
      <c r="J213" s="29">
        <v>33600.54</v>
      </c>
      <c r="K213" s="29">
        <v>13229.3</v>
      </c>
      <c r="L213" s="29">
        <v>4403.09</v>
      </c>
      <c r="M213" s="29">
        <v>1109.1099999999999</v>
      </c>
      <c r="N213" s="29">
        <v>8917.61</v>
      </c>
      <c r="O213" s="41"/>
      <c r="P213" s="29">
        <v>740549.61</v>
      </c>
    </row>
    <row r="214" spans="1:16" x14ac:dyDescent="0.3">
      <c r="A214" s="24" t="s">
        <v>287</v>
      </c>
      <c r="B214" s="29">
        <v>279126.77</v>
      </c>
      <c r="C214" s="29">
        <v>95796.92</v>
      </c>
      <c r="D214" s="29">
        <v>2228.06</v>
      </c>
      <c r="E214" s="29">
        <v>62825.91</v>
      </c>
      <c r="F214" s="29">
        <v>159.74</v>
      </c>
      <c r="G214" s="29">
        <v>5190.91</v>
      </c>
      <c r="H214" s="29">
        <v>233874.81</v>
      </c>
      <c r="I214" s="29">
        <v>1952.47</v>
      </c>
      <c r="J214" s="29">
        <v>34170.76</v>
      </c>
      <c r="K214" s="29">
        <v>13732.56</v>
      </c>
      <c r="L214" s="29">
        <v>4406.5</v>
      </c>
      <c r="M214" s="29">
        <v>1158.49</v>
      </c>
      <c r="N214" s="29">
        <v>9022.2900000000009</v>
      </c>
      <c r="O214" s="41"/>
      <c r="P214" s="29">
        <v>743646.19</v>
      </c>
    </row>
    <row r="215" spans="1:16" x14ac:dyDescent="0.3">
      <c r="A215" s="24" t="s">
        <v>288</v>
      </c>
      <c r="B215" s="29">
        <v>280151.12</v>
      </c>
      <c r="C215" s="29">
        <v>96346.16</v>
      </c>
      <c r="D215" s="29">
        <v>2235.4899999999998</v>
      </c>
      <c r="E215" s="29">
        <v>63119.09</v>
      </c>
      <c r="F215" s="29">
        <v>173.73</v>
      </c>
      <c r="G215" s="29">
        <v>5241.3100000000004</v>
      </c>
      <c r="H215" s="29">
        <v>234193.75</v>
      </c>
      <c r="I215" s="29">
        <v>1986.11</v>
      </c>
      <c r="J215" s="29">
        <v>34714.93</v>
      </c>
      <c r="K215" s="29">
        <v>14242.21</v>
      </c>
      <c r="L215" s="29">
        <v>4406.95</v>
      </c>
      <c r="M215" s="29">
        <v>1215.8900000000001</v>
      </c>
      <c r="N215" s="29">
        <v>9133.33</v>
      </c>
      <c r="O215" s="41"/>
      <c r="P215" s="29">
        <v>747160.07</v>
      </c>
    </row>
    <row r="216" spans="1:16" x14ac:dyDescent="0.3">
      <c r="A216" s="24" t="s">
        <v>289</v>
      </c>
      <c r="B216" s="29">
        <v>281228.87</v>
      </c>
      <c r="C216" s="29">
        <v>96892.87</v>
      </c>
      <c r="D216" s="29">
        <v>2236.21</v>
      </c>
      <c r="E216" s="29">
        <v>63460.82</v>
      </c>
      <c r="F216" s="29">
        <v>189.44</v>
      </c>
      <c r="G216" s="29">
        <v>5323.37</v>
      </c>
      <c r="H216" s="29">
        <v>234768.24</v>
      </c>
      <c r="I216" s="29">
        <v>2010.83</v>
      </c>
      <c r="J216" s="29">
        <v>35246.199999999997</v>
      </c>
      <c r="K216" s="29">
        <v>14734.88</v>
      </c>
      <c r="L216" s="29">
        <v>4406.83</v>
      </c>
      <c r="M216" s="29">
        <v>1281.79</v>
      </c>
      <c r="N216" s="29">
        <v>9251.06</v>
      </c>
      <c r="O216" s="41"/>
      <c r="P216" s="29">
        <v>751031.42</v>
      </c>
    </row>
    <row r="217" spans="1:16" x14ac:dyDescent="0.3">
      <c r="A217" s="24" t="s">
        <v>290</v>
      </c>
      <c r="B217" s="29">
        <v>282295.67999999999</v>
      </c>
      <c r="C217" s="29">
        <v>97413.41</v>
      </c>
      <c r="D217" s="29">
        <v>2236.15</v>
      </c>
      <c r="E217" s="29">
        <v>63826.76</v>
      </c>
      <c r="F217" s="29">
        <v>206.8</v>
      </c>
      <c r="G217" s="29">
        <v>5425.75</v>
      </c>
      <c r="H217" s="29">
        <v>235484.41</v>
      </c>
      <c r="I217" s="29">
        <v>2026.28</v>
      </c>
      <c r="J217" s="29">
        <v>35794.6</v>
      </c>
      <c r="K217" s="29">
        <v>15189.63</v>
      </c>
      <c r="L217" s="29">
        <v>4408.71</v>
      </c>
      <c r="M217" s="29">
        <v>1354.76</v>
      </c>
      <c r="N217" s="29">
        <v>9373.65</v>
      </c>
      <c r="O217" s="41"/>
      <c r="P217" s="29">
        <v>755036.59</v>
      </c>
    </row>
    <row r="218" spans="1:16" x14ac:dyDescent="0.3">
      <c r="A218" s="24" t="s">
        <v>291</v>
      </c>
      <c r="B218" s="29">
        <v>283268.71999999997</v>
      </c>
      <c r="C218" s="29">
        <v>97913.08</v>
      </c>
      <c r="D218" s="29">
        <v>2233.56</v>
      </c>
      <c r="E218" s="29">
        <v>64104.04</v>
      </c>
      <c r="F218" s="29">
        <v>225.37</v>
      </c>
      <c r="G218" s="29">
        <v>5526.77</v>
      </c>
      <c r="H218" s="29">
        <v>236248.37</v>
      </c>
      <c r="I218" s="29">
        <v>2035.71</v>
      </c>
      <c r="J218" s="29">
        <v>36404.67</v>
      </c>
      <c r="K218" s="29">
        <v>15587.65</v>
      </c>
      <c r="L218" s="29">
        <v>4415.3</v>
      </c>
      <c r="M218" s="29">
        <v>1431.65</v>
      </c>
      <c r="N218" s="29">
        <v>9497.59</v>
      </c>
      <c r="O218" s="41"/>
      <c r="P218" s="29">
        <v>758892.47</v>
      </c>
    </row>
    <row r="219" spans="1:16" x14ac:dyDescent="0.3">
      <c r="A219" s="24" t="s">
        <v>292</v>
      </c>
      <c r="B219" s="29">
        <v>284105.31</v>
      </c>
      <c r="C219" s="29">
        <v>98386.33</v>
      </c>
      <c r="D219" s="29">
        <v>2227.88</v>
      </c>
      <c r="E219" s="29">
        <v>64231.14</v>
      </c>
      <c r="F219" s="29">
        <v>244.68</v>
      </c>
      <c r="G219" s="29">
        <v>5605.44</v>
      </c>
      <c r="H219" s="29">
        <v>236947.47</v>
      </c>
      <c r="I219" s="29">
        <v>2043.19</v>
      </c>
      <c r="J219" s="29">
        <v>37112.85</v>
      </c>
      <c r="K219" s="29">
        <v>15913.82</v>
      </c>
      <c r="L219" s="29">
        <v>4428.8500000000004</v>
      </c>
      <c r="M219" s="29">
        <v>1509.66</v>
      </c>
      <c r="N219" s="29">
        <v>9619.6200000000008</v>
      </c>
      <c r="O219" s="41"/>
      <c r="P219" s="29">
        <v>762376.22</v>
      </c>
    </row>
    <row r="220" spans="1:16" x14ac:dyDescent="0.3">
      <c r="A220" s="24" t="s">
        <v>293</v>
      </c>
      <c r="B220" s="29">
        <v>284917.39</v>
      </c>
      <c r="C220" s="29">
        <v>98835.53</v>
      </c>
      <c r="D220" s="29">
        <v>2220.67</v>
      </c>
      <c r="E220" s="29">
        <v>64252.62</v>
      </c>
      <c r="F220" s="29">
        <v>265.64</v>
      </c>
      <c r="G220" s="29">
        <v>5653.19</v>
      </c>
      <c r="H220" s="29">
        <v>237657.18</v>
      </c>
      <c r="I220" s="29">
        <v>2050.92</v>
      </c>
      <c r="J220" s="29">
        <v>37924.699999999997</v>
      </c>
      <c r="K220" s="29">
        <v>16158.42</v>
      </c>
      <c r="L220" s="29">
        <v>4463.08</v>
      </c>
      <c r="M220" s="29">
        <v>1591.58</v>
      </c>
      <c r="N220" s="29">
        <v>9738.2000000000007</v>
      </c>
      <c r="O220" s="41"/>
      <c r="P220" s="29">
        <v>765729.12</v>
      </c>
    </row>
    <row r="221" spans="1:16" x14ac:dyDescent="0.3">
      <c r="A221" s="24" t="s">
        <v>294</v>
      </c>
      <c r="B221" s="29">
        <v>285711.86</v>
      </c>
      <c r="C221" s="29">
        <v>99257.91</v>
      </c>
      <c r="D221" s="29">
        <v>2213.4899999999998</v>
      </c>
      <c r="E221" s="29">
        <v>64112.42</v>
      </c>
      <c r="F221" s="29">
        <v>287.2</v>
      </c>
      <c r="G221" s="29">
        <v>5672.18</v>
      </c>
      <c r="H221" s="29">
        <v>238227.99</v>
      </c>
      <c r="I221" s="29">
        <v>2059.19</v>
      </c>
      <c r="J221" s="29">
        <v>38812.160000000003</v>
      </c>
      <c r="K221" s="29">
        <v>16317.37</v>
      </c>
      <c r="L221" s="29">
        <v>4507.01</v>
      </c>
      <c r="M221" s="29">
        <v>1672.67</v>
      </c>
      <c r="N221" s="29">
        <v>9853.48</v>
      </c>
      <c r="O221" s="41"/>
      <c r="P221" s="29">
        <v>768704.93</v>
      </c>
    </row>
    <row r="222" spans="1:16" x14ac:dyDescent="0.3">
      <c r="A222" s="24" t="s">
        <v>295</v>
      </c>
      <c r="B222" s="29">
        <v>286686.78000000003</v>
      </c>
      <c r="C222" s="29">
        <v>99656.04</v>
      </c>
      <c r="D222" s="29">
        <v>2208.94</v>
      </c>
      <c r="E222" s="29">
        <v>64016.51</v>
      </c>
      <c r="F222" s="29">
        <v>310.29000000000002</v>
      </c>
      <c r="G222" s="29">
        <v>5678.25</v>
      </c>
      <c r="H222" s="29">
        <v>238745.38</v>
      </c>
      <c r="I222" s="29">
        <v>2066.91</v>
      </c>
      <c r="J222" s="29">
        <v>39716.269999999997</v>
      </c>
      <c r="K222" s="29">
        <v>16392.52</v>
      </c>
      <c r="L222" s="29">
        <v>4560.9399999999996</v>
      </c>
      <c r="M222" s="29">
        <v>1755.38</v>
      </c>
      <c r="N222" s="29">
        <v>9967.18</v>
      </c>
      <c r="O222" s="41"/>
      <c r="P222" s="29">
        <v>771761.39</v>
      </c>
    </row>
    <row r="223" spans="1:16" x14ac:dyDescent="0.3">
      <c r="A223" s="24" t="s">
        <v>296</v>
      </c>
      <c r="B223" s="29">
        <v>288000.34999999998</v>
      </c>
      <c r="C223" s="29">
        <v>100026.59</v>
      </c>
      <c r="D223" s="29">
        <v>2208.98</v>
      </c>
      <c r="E223" s="29">
        <v>64046.92</v>
      </c>
      <c r="F223" s="29">
        <v>335.67</v>
      </c>
      <c r="G223" s="29">
        <v>5686.8</v>
      </c>
      <c r="H223" s="29">
        <v>239225.25</v>
      </c>
      <c r="I223" s="29">
        <v>2072.83</v>
      </c>
      <c r="J223" s="29">
        <v>40581.29</v>
      </c>
      <c r="K223" s="29">
        <v>16394.43</v>
      </c>
      <c r="L223" s="29">
        <v>4627.1400000000003</v>
      </c>
      <c r="M223" s="29">
        <v>1841.43</v>
      </c>
      <c r="N223" s="29">
        <v>10083.48</v>
      </c>
      <c r="O223" s="41"/>
      <c r="P223" s="29">
        <v>775131.16</v>
      </c>
    </row>
    <row r="224" spans="1:16" x14ac:dyDescent="0.3">
      <c r="A224" s="24" t="s">
        <v>297</v>
      </c>
      <c r="B224" s="29">
        <v>289729.69</v>
      </c>
      <c r="C224" s="29">
        <v>100362.19</v>
      </c>
      <c r="D224" s="29">
        <v>2214.1</v>
      </c>
      <c r="E224" s="29">
        <v>64167.5</v>
      </c>
      <c r="F224" s="29">
        <v>363.92</v>
      </c>
      <c r="G224" s="29">
        <v>5707.59</v>
      </c>
      <c r="H224" s="29">
        <v>239794.79</v>
      </c>
      <c r="I224" s="29">
        <v>2076.39</v>
      </c>
      <c r="J224" s="29">
        <v>41383.129999999997</v>
      </c>
      <c r="K224" s="29">
        <v>16344.26</v>
      </c>
      <c r="L224" s="29">
        <v>4710.0600000000004</v>
      </c>
      <c r="M224" s="29">
        <v>1931.4</v>
      </c>
      <c r="N224" s="29">
        <v>10209.719999999999</v>
      </c>
      <c r="O224" s="41"/>
      <c r="P224" s="29">
        <v>778994.71</v>
      </c>
    </row>
    <row r="225" spans="1:16" x14ac:dyDescent="0.3">
      <c r="A225" s="24" t="s">
        <v>298</v>
      </c>
      <c r="B225" s="29">
        <v>291904.93</v>
      </c>
      <c r="C225" s="29">
        <v>100670.01</v>
      </c>
      <c r="D225" s="29">
        <v>2223.38</v>
      </c>
      <c r="E225" s="29">
        <v>64406.400000000001</v>
      </c>
      <c r="F225" s="29">
        <v>394.9</v>
      </c>
      <c r="G225" s="29">
        <v>5744.04</v>
      </c>
      <c r="H225" s="29">
        <v>240319.39</v>
      </c>
      <c r="I225" s="29">
        <v>2077.65</v>
      </c>
      <c r="J225" s="29">
        <v>42130.76</v>
      </c>
      <c r="K225" s="29">
        <v>16272.85</v>
      </c>
      <c r="L225" s="29">
        <v>4814.21</v>
      </c>
      <c r="M225" s="29">
        <v>2024.46</v>
      </c>
      <c r="N225" s="29">
        <v>10356.31</v>
      </c>
      <c r="O225" s="41"/>
      <c r="P225" s="29">
        <v>783339.29</v>
      </c>
    </row>
    <row r="226" spans="1:16" x14ac:dyDescent="0.3">
      <c r="A226" s="24" t="s">
        <v>299</v>
      </c>
      <c r="B226" s="29">
        <v>294457.87</v>
      </c>
      <c r="C226" s="29">
        <v>100974.53</v>
      </c>
      <c r="D226" s="29">
        <v>2234.6999999999998</v>
      </c>
      <c r="E226" s="29">
        <v>64695.48</v>
      </c>
      <c r="F226" s="29">
        <v>428.11</v>
      </c>
      <c r="G226" s="29">
        <v>5795.12</v>
      </c>
      <c r="H226" s="29">
        <v>240866.16</v>
      </c>
      <c r="I226" s="29">
        <v>2077.19</v>
      </c>
      <c r="J226" s="29">
        <v>42861.13</v>
      </c>
      <c r="K226" s="29">
        <v>16218.24</v>
      </c>
      <c r="L226" s="29">
        <v>4946.2299999999996</v>
      </c>
      <c r="M226" s="29">
        <v>2121.08</v>
      </c>
      <c r="N226" s="29">
        <v>10535.79</v>
      </c>
      <c r="O226" s="41"/>
      <c r="P226" s="29">
        <v>788211.64</v>
      </c>
    </row>
    <row r="227" spans="1:16" x14ac:dyDescent="0.3">
      <c r="A227" s="24" t="s">
        <v>300</v>
      </c>
      <c r="B227" s="29">
        <v>297321.3</v>
      </c>
      <c r="C227" s="29">
        <v>101298.24000000001</v>
      </c>
      <c r="D227" s="29">
        <v>2245.92</v>
      </c>
      <c r="E227" s="29">
        <v>65005.8</v>
      </c>
      <c r="F227" s="29">
        <v>463.08</v>
      </c>
      <c r="G227" s="29">
        <v>5858.35</v>
      </c>
      <c r="H227" s="29">
        <v>241454.74</v>
      </c>
      <c r="I227" s="29">
        <v>2075.87</v>
      </c>
      <c r="J227" s="29">
        <v>43609.87</v>
      </c>
      <c r="K227" s="29">
        <v>16210.34</v>
      </c>
      <c r="L227" s="29">
        <v>5109.9799999999996</v>
      </c>
      <c r="M227" s="29">
        <v>2229.9499999999998</v>
      </c>
      <c r="N227" s="29">
        <v>10754.48</v>
      </c>
      <c r="O227" s="41"/>
      <c r="P227" s="29">
        <v>793637.92</v>
      </c>
    </row>
    <row r="228" spans="1:16" x14ac:dyDescent="0.3">
      <c r="A228" s="24" t="s">
        <v>301</v>
      </c>
      <c r="B228" s="29">
        <v>300449.01</v>
      </c>
      <c r="C228" s="29">
        <v>101653.18</v>
      </c>
      <c r="D228" s="29">
        <v>2256.0300000000002</v>
      </c>
      <c r="E228" s="29">
        <v>65166.3</v>
      </c>
      <c r="F228" s="29">
        <v>500.38</v>
      </c>
      <c r="G228" s="29">
        <v>5933.83</v>
      </c>
      <c r="H228" s="29">
        <v>242205.52</v>
      </c>
      <c r="I228" s="29">
        <v>2074.6</v>
      </c>
      <c r="J228" s="29">
        <v>44386.64</v>
      </c>
      <c r="K228" s="29">
        <v>16257.03</v>
      </c>
      <c r="L228" s="29">
        <v>5304.78</v>
      </c>
      <c r="M228" s="29">
        <v>2354.81</v>
      </c>
      <c r="N228" s="29">
        <v>11004.92</v>
      </c>
      <c r="O228" s="41"/>
      <c r="P228" s="29">
        <v>799547.04</v>
      </c>
    </row>
    <row r="229" spans="1:16" x14ac:dyDescent="0.3">
      <c r="A229" s="24" t="s">
        <v>302</v>
      </c>
      <c r="B229" s="29">
        <v>303881.77</v>
      </c>
      <c r="C229" s="29">
        <v>102027.97</v>
      </c>
      <c r="D229" s="29">
        <v>2265.13</v>
      </c>
      <c r="E229" s="29">
        <v>65279.31</v>
      </c>
      <c r="F229" s="29">
        <v>541.96</v>
      </c>
      <c r="G229" s="29">
        <v>6024.92</v>
      </c>
      <c r="H229" s="29">
        <v>242726.06</v>
      </c>
      <c r="I229" s="29">
        <v>2074.2800000000002</v>
      </c>
      <c r="J229" s="29">
        <v>45175.01</v>
      </c>
      <c r="K229" s="29">
        <v>16344.57</v>
      </c>
      <c r="L229" s="29">
        <v>5525.07</v>
      </c>
      <c r="M229" s="29">
        <v>2503.54</v>
      </c>
      <c r="N229" s="29">
        <v>11266.17</v>
      </c>
      <c r="O229" s="41"/>
      <c r="P229" s="29">
        <v>805635.77</v>
      </c>
    </row>
    <row r="230" spans="1:16" x14ac:dyDescent="0.3">
      <c r="A230" s="24" t="s">
        <v>303</v>
      </c>
      <c r="B230" s="29">
        <v>307570.05</v>
      </c>
      <c r="C230" s="29">
        <v>102427.42</v>
      </c>
      <c r="D230" s="29">
        <v>2274.29</v>
      </c>
      <c r="E230" s="29">
        <v>65378.85</v>
      </c>
      <c r="F230" s="29">
        <v>591.17999999999995</v>
      </c>
      <c r="G230" s="29">
        <v>6137.63</v>
      </c>
      <c r="H230" s="29">
        <v>243489.97</v>
      </c>
      <c r="I230" s="29">
        <v>2075.6799999999998</v>
      </c>
      <c r="J230" s="29">
        <v>45936.480000000003</v>
      </c>
      <c r="K230" s="29">
        <v>16441.04</v>
      </c>
      <c r="L230" s="29">
        <v>5760.36</v>
      </c>
      <c r="M230" s="29">
        <v>2685.15</v>
      </c>
      <c r="N230" s="29">
        <v>11506.55</v>
      </c>
      <c r="O230" s="41"/>
      <c r="P230" s="29">
        <v>812274.67</v>
      </c>
    </row>
    <row r="231" spans="1:16" x14ac:dyDescent="0.3">
      <c r="A231" s="24" t="s">
        <v>304</v>
      </c>
      <c r="B231" s="29">
        <v>311513.28999999998</v>
      </c>
      <c r="C231" s="29">
        <v>102842.03</v>
      </c>
      <c r="D231" s="29">
        <v>2284.71</v>
      </c>
      <c r="E231" s="29">
        <v>65506.32</v>
      </c>
      <c r="F231" s="29">
        <v>650.89</v>
      </c>
      <c r="G231" s="29">
        <v>6275.6</v>
      </c>
      <c r="H231" s="29">
        <v>244498.42</v>
      </c>
      <c r="I231" s="29">
        <v>2079.52</v>
      </c>
      <c r="J231" s="29">
        <v>46641.38</v>
      </c>
      <c r="K231" s="29">
        <v>16516.23</v>
      </c>
      <c r="L231" s="29">
        <v>6001.97</v>
      </c>
      <c r="M231" s="29">
        <v>2905.06</v>
      </c>
      <c r="N231" s="29">
        <v>11699.43</v>
      </c>
      <c r="O231" s="41"/>
      <c r="P231" s="29">
        <v>819414.84</v>
      </c>
    </row>
    <row r="232" spans="1:16" x14ac:dyDescent="0.3">
      <c r="A232" s="24" t="s">
        <v>305</v>
      </c>
      <c r="B232" s="29">
        <v>315726.15000000002</v>
      </c>
      <c r="C232" s="29">
        <v>103305.05</v>
      </c>
      <c r="D232" s="29">
        <v>2297.4899999999998</v>
      </c>
      <c r="E232" s="29">
        <v>65667.91</v>
      </c>
      <c r="F232" s="29">
        <v>720.82</v>
      </c>
      <c r="G232" s="29">
        <v>6434.78</v>
      </c>
      <c r="H232" s="29">
        <v>245818.62</v>
      </c>
      <c r="I232" s="29">
        <v>2086.54</v>
      </c>
      <c r="J232" s="29">
        <v>47292.33</v>
      </c>
      <c r="K232" s="29">
        <v>16559.349999999999</v>
      </c>
      <c r="L232" s="29">
        <v>6248.8</v>
      </c>
      <c r="M232" s="29">
        <v>3158.42</v>
      </c>
      <c r="N232" s="29">
        <v>11837.42</v>
      </c>
      <c r="O232" s="41"/>
      <c r="P232" s="29">
        <v>827153.67</v>
      </c>
    </row>
    <row r="233" spans="1:16" x14ac:dyDescent="0.3">
      <c r="A233" s="24" t="s">
        <v>306</v>
      </c>
      <c r="B233" s="29">
        <v>320153.5</v>
      </c>
      <c r="C233" s="29">
        <v>103773.13</v>
      </c>
      <c r="D233" s="29">
        <v>2312.65</v>
      </c>
      <c r="E233" s="29">
        <v>65846.87</v>
      </c>
      <c r="F233" s="29">
        <v>796.6</v>
      </c>
      <c r="G233" s="29">
        <v>6603.04</v>
      </c>
      <c r="H233" s="29">
        <v>247424.55</v>
      </c>
      <c r="I233" s="29">
        <v>2097.4899999999998</v>
      </c>
      <c r="J233" s="29">
        <v>47925.52</v>
      </c>
      <c r="K233" s="29">
        <v>16578.84</v>
      </c>
      <c r="L233" s="29">
        <v>6505.83</v>
      </c>
      <c r="M233" s="29">
        <v>3428.34</v>
      </c>
      <c r="N233" s="29">
        <v>11931.63</v>
      </c>
      <c r="O233" s="41"/>
      <c r="P233" s="29">
        <v>835377.98</v>
      </c>
    </row>
    <row r="234" spans="1:16" x14ac:dyDescent="0.3">
      <c r="A234" s="24" t="s">
        <v>307</v>
      </c>
      <c r="B234" s="29">
        <v>324782.14</v>
      </c>
      <c r="C234" s="29">
        <v>104274.82</v>
      </c>
      <c r="D234" s="29">
        <v>2330.62</v>
      </c>
      <c r="E234" s="29">
        <v>65997.69</v>
      </c>
      <c r="F234" s="29">
        <v>868.98</v>
      </c>
      <c r="G234" s="29">
        <v>6760.94</v>
      </c>
      <c r="H234" s="29">
        <v>248899.01</v>
      </c>
      <c r="I234" s="29">
        <v>2113.2600000000002</v>
      </c>
      <c r="J234" s="29">
        <v>48605.7</v>
      </c>
      <c r="K234" s="29">
        <v>16599.240000000002</v>
      </c>
      <c r="L234" s="29">
        <v>6783.34</v>
      </c>
      <c r="M234" s="29">
        <v>3684.29</v>
      </c>
      <c r="N234" s="29">
        <v>12008.02</v>
      </c>
      <c r="O234" s="41"/>
      <c r="P234" s="29">
        <v>843708.05</v>
      </c>
    </row>
    <row r="235" spans="1:16" x14ac:dyDescent="0.3">
      <c r="A235" s="24" t="s">
        <v>308</v>
      </c>
      <c r="B235" s="29">
        <v>329555.19</v>
      </c>
      <c r="C235" s="29">
        <v>104832.21</v>
      </c>
      <c r="D235" s="29">
        <v>2351.15</v>
      </c>
      <c r="E235" s="29">
        <v>66074.100000000006</v>
      </c>
      <c r="F235" s="29">
        <v>930.21</v>
      </c>
      <c r="G235" s="29">
        <v>6892.35</v>
      </c>
      <c r="H235" s="29">
        <v>250182.68</v>
      </c>
      <c r="I235" s="29">
        <v>2134.44</v>
      </c>
      <c r="J235" s="29">
        <v>49391.61</v>
      </c>
      <c r="K235" s="29">
        <v>16647.82</v>
      </c>
      <c r="L235" s="29">
        <v>7086.06</v>
      </c>
      <c r="M235" s="29">
        <v>3902.66</v>
      </c>
      <c r="N235" s="29">
        <v>12091.88</v>
      </c>
      <c r="O235" s="41"/>
      <c r="P235" s="29">
        <v>852072.37</v>
      </c>
    </row>
    <row r="236" spans="1:16" x14ac:dyDescent="0.3">
      <c r="A236" s="24" t="s">
        <v>309</v>
      </c>
      <c r="B236" s="29">
        <v>334398.65999999997</v>
      </c>
      <c r="C236" s="29">
        <v>105475.73</v>
      </c>
      <c r="D236" s="29">
        <v>2373.48</v>
      </c>
      <c r="E236" s="29">
        <v>66062.5</v>
      </c>
      <c r="F236" s="29">
        <v>978.56</v>
      </c>
      <c r="G236" s="29">
        <v>7003.77</v>
      </c>
      <c r="H236" s="29">
        <v>251528.77</v>
      </c>
      <c r="I236" s="29">
        <v>2160.7600000000002</v>
      </c>
      <c r="J236" s="29">
        <v>50305.7</v>
      </c>
      <c r="K236" s="29">
        <v>16742.72</v>
      </c>
      <c r="L236" s="29">
        <v>7418.86</v>
      </c>
      <c r="M236" s="29">
        <v>4081.36</v>
      </c>
      <c r="N236" s="29">
        <v>12194.66</v>
      </c>
      <c r="O236" s="41"/>
      <c r="P236" s="29">
        <v>860725.53</v>
      </c>
    </row>
    <row r="237" spans="1:16" x14ac:dyDescent="0.3">
      <c r="A237" s="24" t="s">
        <v>310</v>
      </c>
      <c r="B237" s="29">
        <v>339124.1</v>
      </c>
      <c r="C237" s="29">
        <v>106236.38</v>
      </c>
      <c r="D237" s="29">
        <v>2396.2399999999998</v>
      </c>
      <c r="E237" s="29">
        <v>65972.75</v>
      </c>
      <c r="F237" s="29">
        <v>1017.41</v>
      </c>
      <c r="G237" s="29">
        <v>7096.1</v>
      </c>
      <c r="H237" s="29">
        <v>252751.89</v>
      </c>
      <c r="I237" s="29">
        <v>2190.79</v>
      </c>
      <c r="J237" s="29">
        <v>51334.17</v>
      </c>
      <c r="K237" s="29">
        <v>16892.78</v>
      </c>
      <c r="L237" s="29">
        <v>7741.5</v>
      </c>
      <c r="M237" s="29">
        <v>4227.6099999999997</v>
      </c>
      <c r="N237" s="29">
        <v>12314.79</v>
      </c>
      <c r="O237" s="41"/>
      <c r="P237" s="29">
        <v>869296.52</v>
      </c>
    </row>
    <row r="238" spans="1:16" x14ac:dyDescent="0.3">
      <c r="A238" s="24" t="s">
        <v>311</v>
      </c>
      <c r="B238" s="29">
        <v>343609.73</v>
      </c>
      <c r="C238" s="29">
        <v>107166.17</v>
      </c>
      <c r="D238" s="29">
        <v>2417.67</v>
      </c>
      <c r="E238" s="29">
        <v>65852.02</v>
      </c>
      <c r="F238" s="29">
        <v>1056.9000000000001</v>
      </c>
      <c r="G238" s="29">
        <v>7187.39</v>
      </c>
      <c r="H238" s="29">
        <v>254080.45</v>
      </c>
      <c r="I238" s="29">
        <v>2221.6</v>
      </c>
      <c r="J238" s="29">
        <v>52432.37</v>
      </c>
      <c r="K238" s="29">
        <v>17098.259999999998</v>
      </c>
      <c r="L238" s="29">
        <v>8023.98</v>
      </c>
      <c r="M238" s="29">
        <v>4374.6899999999996</v>
      </c>
      <c r="N238" s="29">
        <v>12440.13</v>
      </c>
      <c r="O238" s="41"/>
      <c r="P238" s="29">
        <v>877961.37</v>
      </c>
    </row>
    <row r="239" spans="1:16" x14ac:dyDescent="0.3">
      <c r="A239" s="24" t="s">
        <v>312</v>
      </c>
      <c r="B239" s="29">
        <v>347713.01</v>
      </c>
      <c r="C239" s="29">
        <v>108304.25</v>
      </c>
      <c r="D239" s="29">
        <v>2436.16</v>
      </c>
      <c r="E239" s="29">
        <v>65747.11</v>
      </c>
      <c r="F239" s="29">
        <v>1108.67</v>
      </c>
      <c r="G239" s="29">
        <v>7306.56</v>
      </c>
      <c r="H239" s="29">
        <v>255875.93</v>
      </c>
      <c r="I239" s="29">
        <v>2249.7600000000002</v>
      </c>
      <c r="J239" s="29">
        <v>53549.19</v>
      </c>
      <c r="K239" s="29">
        <v>17349.77</v>
      </c>
      <c r="L239" s="29">
        <v>8239.41</v>
      </c>
      <c r="M239" s="29">
        <v>4555.72</v>
      </c>
      <c r="N239" s="29">
        <v>12557.19</v>
      </c>
      <c r="O239" s="41"/>
      <c r="P239" s="29">
        <v>886992.75</v>
      </c>
    </row>
    <row r="240" spans="1:16" x14ac:dyDescent="0.3">
      <c r="A240" s="24" t="s">
        <v>313</v>
      </c>
      <c r="B240" s="29">
        <v>351346.16</v>
      </c>
      <c r="C240" s="29">
        <v>109659.71</v>
      </c>
      <c r="D240" s="29">
        <v>2451.1</v>
      </c>
      <c r="E240" s="29">
        <v>65672.14</v>
      </c>
      <c r="F240" s="29">
        <v>1175.92</v>
      </c>
      <c r="G240" s="29">
        <v>7455.45</v>
      </c>
      <c r="H240" s="29">
        <v>258256.74</v>
      </c>
      <c r="I240" s="29">
        <v>2272.87</v>
      </c>
      <c r="J240" s="29">
        <v>54647.66</v>
      </c>
      <c r="K240" s="29">
        <v>17627.22</v>
      </c>
      <c r="L240" s="29">
        <v>8378.2999999999993</v>
      </c>
      <c r="M240" s="29">
        <v>4772.45</v>
      </c>
      <c r="N240" s="29">
        <v>12658.82</v>
      </c>
      <c r="O240" s="41"/>
      <c r="P240" s="29">
        <v>896374.55</v>
      </c>
    </row>
    <row r="241" spans="1:16" x14ac:dyDescent="0.3">
      <c r="A241" s="24" t="s">
        <v>314</v>
      </c>
      <c r="B241" s="29">
        <v>354547.91</v>
      </c>
      <c r="C241" s="29">
        <v>111223.83</v>
      </c>
      <c r="D241" s="29">
        <v>2462.4899999999998</v>
      </c>
      <c r="E241" s="29">
        <v>65608.45</v>
      </c>
      <c r="F241" s="29">
        <v>1253.8399999999999</v>
      </c>
      <c r="G241" s="29">
        <v>7616.3</v>
      </c>
      <c r="H241" s="29">
        <v>260819.44</v>
      </c>
      <c r="I241" s="29">
        <v>2290.12</v>
      </c>
      <c r="J241" s="29">
        <v>55705.87</v>
      </c>
      <c r="K241" s="29">
        <v>17900.68</v>
      </c>
      <c r="L241" s="29">
        <v>8453.64</v>
      </c>
      <c r="M241" s="29">
        <v>5001.29</v>
      </c>
      <c r="N241" s="29">
        <v>12744.21</v>
      </c>
      <c r="O241" s="41"/>
      <c r="P241" s="29">
        <v>905628.07</v>
      </c>
    </row>
    <row r="242" spans="1:16" x14ac:dyDescent="0.3">
      <c r="A242" s="24" t="s">
        <v>315</v>
      </c>
      <c r="B242" s="29">
        <v>357388.95</v>
      </c>
      <c r="C242" s="29">
        <v>112956.63</v>
      </c>
      <c r="D242" s="29">
        <v>2471.4899999999998</v>
      </c>
      <c r="E242" s="29">
        <v>65509.64</v>
      </c>
      <c r="F242" s="29">
        <v>1328.42</v>
      </c>
      <c r="G242" s="29">
        <v>7758.18</v>
      </c>
      <c r="H242" s="29">
        <v>263252.39</v>
      </c>
      <c r="I242" s="29">
        <v>2302.4699999999998</v>
      </c>
      <c r="J242" s="29">
        <v>56715.98</v>
      </c>
      <c r="K242" s="29">
        <v>18132.59</v>
      </c>
      <c r="L242" s="29">
        <v>8490.9</v>
      </c>
      <c r="M242" s="29">
        <v>5192.88</v>
      </c>
      <c r="N242" s="29">
        <v>12818.01</v>
      </c>
      <c r="O242" s="41"/>
      <c r="P242" s="29">
        <v>914318.56</v>
      </c>
    </row>
    <row r="243" spans="1:16" x14ac:dyDescent="0.3">
      <c r="A243" s="24" t="s">
        <v>316</v>
      </c>
      <c r="B243" s="29">
        <v>360046.53</v>
      </c>
      <c r="C243" s="29">
        <v>114806.92</v>
      </c>
      <c r="D243" s="29">
        <v>2479.6</v>
      </c>
      <c r="E243" s="29">
        <v>65331.83</v>
      </c>
      <c r="F243" s="29">
        <v>1385.62</v>
      </c>
      <c r="G243" s="29">
        <v>7844.42</v>
      </c>
      <c r="H243" s="29">
        <v>265212.68</v>
      </c>
      <c r="I243" s="29">
        <v>2312.0700000000002</v>
      </c>
      <c r="J243" s="29">
        <v>57682.1</v>
      </c>
      <c r="K243" s="29">
        <v>18292.23</v>
      </c>
      <c r="L243" s="29">
        <v>8510.44</v>
      </c>
      <c r="M243" s="29">
        <v>5301.85</v>
      </c>
      <c r="N243" s="29">
        <v>12886.47</v>
      </c>
      <c r="O243" s="41"/>
      <c r="P243" s="29">
        <v>922092.76</v>
      </c>
    </row>
    <row r="244" spans="1:16" x14ac:dyDescent="0.3">
      <c r="A244" s="24" t="s">
        <v>317</v>
      </c>
      <c r="B244" s="29">
        <v>362598.54</v>
      </c>
      <c r="C244" s="29">
        <v>116696.34</v>
      </c>
      <c r="D244" s="29">
        <v>2487.4699999999998</v>
      </c>
      <c r="E244" s="29">
        <v>65041.32</v>
      </c>
      <c r="F244" s="29">
        <v>1429.65</v>
      </c>
      <c r="G244" s="29">
        <v>7856.55</v>
      </c>
      <c r="H244" s="29">
        <v>266555.21999999997</v>
      </c>
      <c r="I244" s="29">
        <v>2321.27</v>
      </c>
      <c r="J244" s="29">
        <v>58741.14</v>
      </c>
      <c r="K244" s="29">
        <v>18368.8</v>
      </c>
      <c r="L244" s="29">
        <v>8523.4500000000007</v>
      </c>
      <c r="M244" s="29">
        <v>5322.69</v>
      </c>
      <c r="N244" s="29">
        <v>12953.99</v>
      </c>
      <c r="O244" s="41"/>
      <c r="P244" s="29">
        <v>928896.42</v>
      </c>
    </row>
    <row r="245" spans="1:16" x14ac:dyDescent="0.3">
      <c r="A245" s="24" t="s">
        <v>318</v>
      </c>
      <c r="B245" s="29">
        <v>365121.67</v>
      </c>
      <c r="C245" s="29">
        <v>118588.56</v>
      </c>
      <c r="D245" s="29">
        <v>2495.3000000000002</v>
      </c>
      <c r="E245" s="29">
        <v>64651.25</v>
      </c>
      <c r="F245" s="29">
        <v>1449.61</v>
      </c>
      <c r="G245" s="29">
        <v>7800.34</v>
      </c>
      <c r="H245" s="29">
        <v>267294.49</v>
      </c>
      <c r="I245" s="29">
        <v>2332.39</v>
      </c>
      <c r="J245" s="29">
        <v>59741.52</v>
      </c>
      <c r="K245" s="29">
        <v>18370.830000000002</v>
      </c>
      <c r="L245" s="29">
        <v>8531.18</v>
      </c>
      <c r="M245" s="29">
        <v>5249.22</v>
      </c>
      <c r="N245" s="29">
        <v>13023.1</v>
      </c>
      <c r="O245" s="41"/>
      <c r="P245" s="29">
        <v>934649.45</v>
      </c>
    </row>
    <row r="246" spans="1:16" x14ac:dyDescent="0.3">
      <c r="A246" s="24" t="s">
        <v>319</v>
      </c>
      <c r="B246" s="29">
        <v>367578.23</v>
      </c>
      <c r="C246" s="29">
        <v>120435.96</v>
      </c>
      <c r="D246" s="29">
        <v>2502.4499999999998</v>
      </c>
      <c r="E246" s="29">
        <v>64240.57</v>
      </c>
      <c r="F246" s="29">
        <v>1467.27</v>
      </c>
      <c r="G246" s="29">
        <v>7701.33</v>
      </c>
      <c r="H246" s="29">
        <v>267648.69</v>
      </c>
      <c r="I246" s="29">
        <v>2347.7199999999998</v>
      </c>
      <c r="J246" s="29">
        <v>60670.64</v>
      </c>
      <c r="K246" s="29">
        <v>18323.41</v>
      </c>
      <c r="L246" s="29">
        <v>8529.7900000000009</v>
      </c>
      <c r="M246" s="29">
        <v>5143.33</v>
      </c>
      <c r="N246" s="29">
        <v>13094.74</v>
      </c>
      <c r="O246" s="41"/>
      <c r="P246" s="29">
        <v>939684.13</v>
      </c>
    </row>
    <row r="247" spans="1:16" x14ac:dyDescent="0.3">
      <c r="A247" s="24" t="s">
        <v>320</v>
      </c>
      <c r="B247" s="29">
        <v>369905.3</v>
      </c>
      <c r="C247" s="29">
        <v>122202.82</v>
      </c>
      <c r="D247" s="29">
        <v>2508.27</v>
      </c>
      <c r="E247" s="29">
        <v>63851.75</v>
      </c>
      <c r="F247" s="29">
        <v>1496.1</v>
      </c>
      <c r="G247" s="29">
        <v>7587.73</v>
      </c>
      <c r="H247" s="29">
        <v>267918.77</v>
      </c>
      <c r="I247" s="29">
        <v>2369.29</v>
      </c>
      <c r="J247" s="29">
        <v>61638.720000000001</v>
      </c>
      <c r="K247" s="29">
        <v>18252.7</v>
      </c>
      <c r="L247" s="29">
        <v>8513.9599999999991</v>
      </c>
      <c r="M247" s="29">
        <v>5043.8</v>
      </c>
      <c r="N247" s="29">
        <v>13170.33</v>
      </c>
      <c r="O247" s="41"/>
      <c r="P247" s="29">
        <v>944459.55</v>
      </c>
    </row>
    <row r="248" spans="1:16" x14ac:dyDescent="0.3">
      <c r="A248" s="24" t="s">
        <v>321</v>
      </c>
      <c r="B248" s="29">
        <v>372078.68</v>
      </c>
      <c r="C248" s="29">
        <v>123868.84</v>
      </c>
      <c r="D248" s="29">
        <v>2512.73</v>
      </c>
      <c r="E248" s="29">
        <v>63517.89</v>
      </c>
      <c r="F248" s="29">
        <v>1537.59</v>
      </c>
      <c r="G248" s="29">
        <v>7481.11</v>
      </c>
      <c r="H248" s="29">
        <v>268300.84000000003</v>
      </c>
      <c r="I248" s="29">
        <v>2398.92</v>
      </c>
      <c r="J248" s="29">
        <v>62688.3</v>
      </c>
      <c r="K248" s="29">
        <v>18171.580000000002</v>
      </c>
      <c r="L248" s="29">
        <v>8483.39</v>
      </c>
      <c r="M248" s="29">
        <v>4971.21</v>
      </c>
      <c r="N248" s="29">
        <v>13253.45</v>
      </c>
      <c r="O248" s="41"/>
      <c r="P248" s="29">
        <v>949264.53</v>
      </c>
    </row>
    <row r="249" spans="1:16" x14ac:dyDescent="0.3">
      <c r="A249" s="24" t="s">
        <v>322</v>
      </c>
      <c r="B249" s="29">
        <v>374070.43</v>
      </c>
      <c r="C249" s="29">
        <v>125414.93</v>
      </c>
      <c r="D249" s="29">
        <v>2516.4499999999998</v>
      </c>
      <c r="E249" s="29">
        <v>63282.17</v>
      </c>
      <c r="F249" s="29">
        <v>1603.21</v>
      </c>
      <c r="G249" s="29">
        <v>7391.62</v>
      </c>
      <c r="H249" s="29">
        <v>268927.12</v>
      </c>
      <c r="I249" s="29">
        <v>2438.62</v>
      </c>
      <c r="J249" s="29">
        <v>63806.84</v>
      </c>
      <c r="K249" s="29">
        <v>18080.16</v>
      </c>
      <c r="L249" s="29">
        <v>8444.98</v>
      </c>
      <c r="M249" s="29">
        <v>4936.95</v>
      </c>
      <c r="N249" s="29">
        <v>13349.92</v>
      </c>
      <c r="O249" s="41"/>
      <c r="P249" s="29">
        <v>954263.41</v>
      </c>
    </row>
    <row r="250" spans="1:16" x14ac:dyDescent="0.3">
      <c r="A250" s="24" t="s">
        <v>323</v>
      </c>
      <c r="B250" s="29">
        <v>375943.27</v>
      </c>
      <c r="C250" s="29">
        <v>126844.59</v>
      </c>
      <c r="D250" s="29">
        <v>2520.67</v>
      </c>
      <c r="E250" s="29">
        <v>63175.69</v>
      </c>
      <c r="F250" s="29">
        <v>1687.4</v>
      </c>
      <c r="G250" s="29">
        <v>7326.44</v>
      </c>
      <c r="H250" s="29">
        <v>269613.18</v>
      </c>
      <c r="I250" s="29">
        <v>2491.33</v>
      </c>
      <c r="J250" s="29">
        <v>64771.18</v>
      </c>
      <c r="K250" s="29">
        <v>17966.63</v>
      </c>
      <c r="L250" s="29">
        <v>8409.82</v>
      </c>
      <c r="M250" s="29">
        <v>4953.3500000000004</v>
      </c>
      <c r="N250" s="29">
        <v>13467.25</v>
      </c>
      <c r="O250" s="41"/>
      <c r="P250" s="29">
        <v>959170.79</v>
      </c>
    </row>
    <row r="251" spans="1:16" x14ac:dyDescent="0.3">
      <c r="A251" s="24" t="s">
        <v>324</v>
      </c>
      <c r="B251" s="29">
        <v>377763.92</v>
      </c>
      <c r="C251" s="29">
        <v>128164.44</v>
      </c>
      <c r="D251" s="29">
        <v>2526.6999999999998</v>
      </c>
      <c r="E251" s="29">
        <v>63198.27</v>
      </c>
      <c r="F251" s="29">
        <v>1781.51</v>
      </c>
      <c r="G251" s="29">
        <v>7287.82</v>
      </c>
      <c r="H251" s="29">
        <v>270233.39</v>
      </c>
      <c r="I251" s="29">
        <v>2560.04</v>
      </c>
      <c r="J251" s="29">
        <v>65643.679999999993</v>
      </c>
      <c r="K251" s="29">
        <v>17819.240000000002</v>
      </c>
      <c r="L251" s="29">
        <v>8389.7000000000007</v>
      </c>
      <c r="M251" s="29">
        <v>5013.24</v>
      </c>
      <c r="N251" s="29">
        <v>13611.04</v>
      </c>
      <c r="O251" s="41"/>
      <c r="P251" s="29">
        <v>963992.99</v>
      </c>
    </row>
    <row r="252" spans="1:16" x14ac:dyDescent="0.3">
      <c r="A252" s="24" t="s">
        <v>325</v>
      </c>
      <c r="B252" s="29">
        <v>379583.49</v>
      </c>
      <c r="C252" s="29">
        <v>129387.41</v>
      </c>
      <c r="D252" s="29">
        <v>2534.6999999999998</v>
      </c>
      <c r="E252" s="29">
        <v>63325.599999999999</v>
      </c>
      <c r="F252" s="29">
        <v>1880.71</v>
      </c>
      <c r="G252" s="29">
        <v>7277</v>
      </c>
      <c r="H252" s="29">
        <v>270815.09000000003</v>
      </c>
      <c r="I252" s="29">
        <v>2645.46</v>
      </c>
      <c r="J252" s="29">
        <v>66383.539999999994</v>
      </c>
      <c r="K252" s="29">
        <v>17637.34</v>
      </c>
      <c r="L252" s="29">
        <v>8392.6299999999992</v>
      </c>
      <c r="M252" s="29">
        <v>5113.51</v>
      </c>
      <c r="N252" s="29">
        <v>13781.7</v>
      </c>
      <c r="O252" s="41"/>
      <c r="P252" s="29">
        <v>968758.18</v>
      </c>
    </row>
    <row r="253" spans="1:16" x14ac:dyDescent="0.3">
      <c r="A253" s="24" t="s">
        <v>326</v>
      </c>
      <c r="B253" s="29">
        <v>381494.68</v>
      </c>
      <c r="C253" s="29">
        <v>130556.87</v>
      </c>
      <c r="D253" s="29">
        <v>2543.87</v>
      </c>
      <c r="E253" s="29">
        <v>63514.16</v>
      </c>
      <c r="F253" s="29">
        <v>1985.33</v>
      </c>
      <c r="G253" s="29">
        <v>7297.26</v>
      </c>
      <c r="H253" s="29">
        <v>271163.32</v>
      </c>
      <c r="I253" s="29">
        <v>2742.96</v>
      </c>
      <c r="J253" s="29">
        <v>66940.639999999999</v>
      </c>
      <c r="K253" s="29">
        <v>17432.02</v>
      </c>
      <c r="L253" s="29">
        <v>8422.7199999999993</v>
      </c>
      <c r="M253" s="29">
        <v>5254.91</v>
      </c>
      <c r="N253" s="29">
        <v>13974.48</v>
      </c>
      <c r="O253" s="41"/>
      <c r="P253" s="29">
        <v>973323.24</v>
      </c>
    </row>
    <row r="254" spans="1:16" x14ac:dyDescent="0.3">
      <c r="A254" s="24" t="s">
        <v>327</v>
      </c>
      <c r="B254" s="29">
        <v>383460.89</v>
      </c>
      <c r="C254" s="29">
        <v>131678.38</v>
      </c>
      <c r="D254" s="29">
        <v>2552.67</v>
      </c>
      <c r="E254" s="29">
        <v>63700.63</v>
      </c>
      <c r="F254" s="29">
        <v>2100.88</v>
      </c>
      <c r="G254" s="29">
        <v>7351.98</v>
      </c>
      <c r="H254" s="29">
        <v>271488.37</v>
      </c>
      <c r="I254" s="29">
        <v>2839.45</v>
      </c>
      <c r="J254" s="29">
        <v>67419</v>
      </c>
      <c r="K254" s="29">
        <v>17224.75</v>
      </c>
      <c r="L254" s="29">
        <v>8482.34</v>
      </c>
      <c r="M254" s="29">
        <v>5442.22</v>
      </c>
      <c r="N254" s="29">
        <v>14180.26</v>
      </c>
      <c r="O254" s="41"/>
      <c r="P254" s="29">
        <v>977921.82</v>
      </c>
    </row>
    <row r="255" spans="1:16" x14ac:dyDescent="0.3">
      <c r="A255" s="24" t="s">
        <v>328</v>
      </c>
      <c r="B255" s="29">
        <v>385515.29</v>
      </c>
      <c r="C255" s="29">
        <v>132781.35</v>
      </c>
      <c r="D255" s="29">
        <v>2560.06</v>
      </c>
      <c r="E255" s="29">
        <v>63817.99</v>
      </c>
      <c r="F255" s="29">
        <v>2236.0500000000002</v>
      </c>
      <c r="G255" s="29">
        <v>7444.4</v>
      </c>
      <c r="H255" s="29">
        <v>271862.32</v>
      </c>
      <c r="I255" s="29">
        <v>2918.85</v>
      </c>
      <c r="J255" s="29">
        <v>67708.149999999994</v>
      </c>
      <c r="K255" s="29">
        <v>17036.12</v>
      </c>
      <c r="L255" s="29">
        <v>8569.89</v>
      </c>
      <c r="M255" s="29">
        <v>5679.38</v>
      </c>
      <c r="N255" s="29">
        <v>14390.36</v>
      </c>
      <c r="O255" s="41"/>
      <c r="P255" s="29">
        <v>982520.22</v>
      </c>
    </row>
    <row r="256" spans="1:16" x14ac:dyDescent="0.3">
      <c r="A256" s="24" t="s">
        <v>329</v>
      </c>
      <c r="B256" s="29">
        <v>387679.67</v>
      </c>
      <c r="C256" s="29">
        <v>133888.71</v>
      </c>
      <c r="D256" s="29">
        <v>2566.23</v>
      </c>
      <c r="E256" s="29">
        <v>63817.99</v>
      </c>
      <c r="F256" s="29">
        <v>2400.33</v>
      </c>
      <c r="G256" s="29">
        <v>7577.52</v>
      </c>
      <c r="H256" s="29">
        <v>272436.59000000003</v>
      </c>
      <c r="I256" s="29">
        <v>2971.06</v>
      </c>
      <c r="J256" s="29">
        <v>67754</v>
      </c>
      <c r="K256" s="29">
        <v>16874.91</v>
      </c>
      <c r="L256" s="29">
        <v>8686.7199999999993</v>
      </c>
      <c r="M256" s="29">
        <v>5965.75</v>
      </c>
      <c r="N256" s="29">
        <v>14600.86</v>
      </c>
      <c r="O256" s="41"/>
      <c r="P256" s="29">
        <v>987220.36</v>
      </c>
    </row>
    <row r="257" spans="1:16" x14ac:dyDescent="0.3">
      <c r="A257" s="24" t="s">
        <v>330</v>
      </c>
      <c r="B257" s="29">
        <v>389946.23</v>
      </c>
      <c r="C257" s="29">
        <v>135013.70000000001</v>
      </c>
      <c r="D257" s="29">
        <v>2572.61</v>
      </c>
      <c r="E257" s="29">
        <v>63684.75</v>
      </c>
      <c r="F257" s="29">
        <v>2600.9699999999998</v>
      </c>
      <c r="G257" s="29">
        <v>7754.25</v>
      </c>
      <c r="H257" s="29">
        <v>273220.64</v>
      </c>
      <c r="I257" s="29">
        <v>2992.7</v>
      </c>
      <c r="J257" s="29">
        <v>67613.83</v>
      </c>
      <c r="K257" s="29">
        <v>16737.52</v>
      </c>
      <c r="L257" s="29">
        <v>8808</v>
      </c>
      <c r="M257" s="29">
        <v>6288.71</v>
      </c>
      <c r="N257" s="29">
        <v>14812.6</v>
      </c>
      <c r="O257" s="41"/>
      <c r="P257" s="29">
        <v>992046.52</v>
      </c>
    </row>
    <row r="258" spans="1:16" x14ac:dyDescent="0.3">
      <c r="A258" s="24" t="s">
        <v>331</v>
      </c>
      <c r="B258" s="29">
        <v>392303.14</v>
      </c>
      <c r="C258" s="29">
        <v>136166.26999999999</v>
      </c>
      <c r="D258" s="29">
        <v>2581.61</v>
      </c>
      <c r="E258" s="29">
        <v>63448.21</v>
      </c>
      <c r="F258" s="29">
        <v>2846.67</v>
      </c>
      <c r="G258" s="29">
        <v>7976.52</v>
      </c>
      <c r="H258" s="29">
        <v>274203.21000000002</v>
      </c>
      <c r="I258" s="29">
        <v>2984.69</v>
      </c>
      <c r="J258" s="29">
        <v>67455.199999999997</v>
      </c>
      <c r="K258" s="29">
        <v>16609.5</v>
      </c>
      <c r="L258" s="29">
        <v>8917.2800000000007</v>
      </c>
      <c r="M258" s="29">
        <v>6634.04</v>
      </c>
      <c r="N258" s="29">
        <v>15030.49</v>
      </c>
      <c r="O258" s="41"/>
      <c r="P258" s="29">
        <v>997156.84</v>
      </c>
    </row>
    <row r="259" spans="1:16" x14ac:dyDescent="0.3">
      <c r="A259" s="24" t="s">
        <v>332</v>
      </c>
      <c r="B259" s="29">
        <v>394760.02</v>
      </c>
      <c r="C259" s="29">
        <v>137352.84</v>
      </c>
      <c r="D259" s="29">
        <v>2595.4299999999998</v>
      </c>
      <c r="E259" s="29">
        <v>63171.79</v>
      </c>
      <c r="F259" s="29">
        <v>3142.67</v>
      </c>
      <c r="G259" s="29">
        <v>8241.65</v>
      </c>
      <c r="H259" s="29">
        <v>275382</v>
      </c>
      <c r="I259" s="29">
        <v>2950.7</v>
      </c>
      <c r="J259" s="29">
        <v>67362.55</v>
      </c>
      <c r="K259" s="29">
        <v>16475.82</v>
      </c>
      <c r="L259" s="29">
        <v>9006.01</v>
      </c>
      <c r="M259" s="29">
        <v>6984.36</v>
      </c>
      <c r="N259" s="29">
        <v>15258.95</v>
      </c>
      <c r="O259" s="41"/>
      <c r="P259" s="29">
        <v>1002684.79</v>
      </c>
    </row>
    <row r="260" spans="1:16" x14ac:dyDescent="0.3">
      <c r="A260" s="24" t="s">
        <v>333</v>
      </c>
      <c r="B260" s="29">
        <v>397385.02</v>
      </c>
      <c r="C260" s="29">
        <v>138582.88</v>
      </c>
      <c r="D260" s="29">
        <v>2615.16</v>
      </c>
      <c r="E260" s="29">
        <v>62913.79</v>
      </c>
      <c r="F260" s="29">
        <v>3488.88</v>
      </c>
      <c r="G260" s="29">
        <v>8539.2999999999993</v>
      </c>
      <c r="H260" s="29">
        <v>276740.90000000002</v>
      </c>
      <c r="I260" s="29">
        <v>2897.74</v>
      </c>
      <c r="J260" s="29">
        <v>67367.59</v>
      </c>
      <c r="K260" s="29">
        <v>16330.59</v>
      </c>
      <c r="L260" s="29">
        <v>9083.83</v>
      </c>
      <c r="M260" s="29">
        <v>7328.5</v>
      </c>
      <c r="N260" s="29">
        <v>15497.77</v>
      </c>
      <c r="O260" s="41"/>
      <c r="P260" s="29">
        <v>1008771.95</v>
      </c>
    </row>
    <row r="261" spans="1:16" x14ac:dyDescent="0.3">
      <c r="A261" s="24" t="s">
        <v>334</v>
      </c>
      <c r="B261" s="29">
        <v>400223.07</v>
      </c>
      <c r="C261" s="29">
        <v>139826.62</v>
      </c>
      <c r="D261" s="29">
        <v>2640.34</v>
      </c>
      <c r="E261" s="29">
        <v>62730.59</v>
      </c>
      <c r="F261" s="29">
        <v>3877.7</v>
      </c>
      <c r="G261" s="29">
        <v>8852.23</v>
      </c>
      <c r="H261" s="29">
        <v>278259.88</v>
      </c>
      <c r="I261" s="29">
        <v>2836.75</v>
      </c>
      <c r="J261" s="29">
        <v>67460.95</v>
      </c>
      <c r="K261" s="29">
        <v>16177.36</v>
      </c>
      <c r="L261" s="29">
        <v>9173.8700000000008</v>
      </c>
      <c r="M261" s="29">
        <v>7661.43</v>
      </c>
      <c r="N261" s="29">
        <v>15742.03</v>
      </c>
      <c r="O261" s="41"/>
      <c r="P261" s="29">
        <v>1015462.8</v>
      </c>
    </row>
    <row r="262" spans="1:16" x14ac:dyDescent="0.3">
      <c r="A262" s="24" t="s">
        <v>335</v>
      </c>
      <c r="B262" s="29">
        <v>403370.73</v>
      </c>
      <c r="C262" s="29">
        <v>141090.98000000001</v>
      </c>
      <c r="D262" s="29">
        <v>2669.32</v>
      </c>
      <c r="E262" s="29">
        <v>62667.75</v>
      </c>
      <c r="F262" s="29">
        <v>4294.0200000000004</v>
      </c>
      <c r="G262" s="29">
        <v>9156.9699999999993</v>
      </c>
      <c r="H262" s="29">
        <v>279968.28000000003</v>
      </c>
      <c r="I262" s="29">
        <v>2781.6</v>
      </c>
      <c r="J262" s="29">
        <v>67609.77</v>
      </c>
      <c r="K262" s="29">
        <v>16027.77</v>
      </c>
      <c r="L262" s="29">
        <v>9311.74</v>
      </c>
      <c r="M262" s="29">
        <v>7985.84</v>
      </c>
      <c r="N262" s="29">
        <v>15982.58</v>
      </c>
      <c r="O262" s="41"/>
      <c r="P262" s="29">
        <v>1022917.35</v>
      </c>
    </row>
    <row r="263" spans="1:16" x14ac:dyDescent="0.3">
      <c r="A263" s="24" t="s">
        <v>336</v>
      </c>
      <c r="B263" s="29">
        <v>406894.32</v>
      </c>
      <c r="C263" s="29">
        <v>142373.79999999999</v>
      </c>
      <c r="D263" s="29">
        <v>2700.2</v>
      </c>
      <c r="E263" s="29">
        <v>62766.400000000001</v>
      </c>
      <c r="F263" s="29">
        <v>4724.4799999999996</v>
      </c>
      <c r="G263" s="29">
        <v>9435.08</v>
      </c>
      <c r="H263" s="29">
        <v>281803.03999999998</v>
      </c>
      <c r="I263" s="29">
        <v>2742.9</v>
      </c>
      <c r="J263" s="29">
        <v>67753.16</v>
      </c>
      <c r="K263" s="29">
        <v>15892.16</v>
      </c>
      <c r="L263" s="29">
        <v>9531.39</v>
      </c>
      <c r="M263" s="29">
        <v>8309.9</v>
      </c>
      <c r="N263" s="29">
        <v>16209.24</v>
      </c>
      <c r="O263" s="41"/>
      <c r="P263" s="29">
        <v>1031136.09</v>
      </c>
    </row>
    <row r="264" spans="1:16" x14ac:dyDescent="0.3">
      <c r="A264" s="24" t="s">
        <v>337</v>
      </c>
      <c r="B264" s="29">
        <v>411348.13</v>
      </c>
      <c r="C264" s="29">
        <v>144529.95000000001</v>
      </c>
      <c r="D264" s="29">
        <v>2756.25</v>
      </c>
      <c r="E264" s="29">
        <v>63869.29</v>
      </c>
      <c r="F264" s="29">
        <v>4964.93</v>
      </c>
      <c r="G264" s="29">
        <v>9477.01</v>
      </c>
      <c r="H264" s="29">
        <v>280579.37</v>
      </c>
      <c r="I264" s="29">
        <v>2737.36</v>
      </c>
      <c r="J264" s="29">
        <v>67095.7</v>
      </c>
      <c r="K264" s="29">
        <v>15881.85</v>
      </c>
      <c r="L264" s="29">
        <v>10635.41</v>
      </c>
      <c r="M264" s="29">
        <v>8159.32</v>
      </c>
      <c r="N264" s="29">
        <v>16416.53</v>
      </c>
      <c r="O264" s="41"/>
      <c r="P264" s="29">
        <v>1038451.1</v>
      </c>
    </row>
    <row r="265" spans="1:16" x14ac:dyDescent="0.3">
      <c r="A265" s="24" t="s">
        <v>338</v>
      </c>
      <c r="B265" s="29">
        <v>416233.22</v>
      </c>
      <c r="C265" s="29">
        <v>146223.65</v>
      </c>
      <c r="D265" s="29">
        <v>2806.14</v>
      </c>
      <c r="E265" s="29">
        <v>64798.879999999997</v>
      </c>
      <c r="F265" s="29">
        <v>5278.58</v>
      </c>
      <c r="G265" s="29">
        <v>9510.81</v>
      </c>
      <c r="H265" s="29">
        <v>279593.88</v>
      </c>
      <c r="I265" s="29">
        <v>2734</v>
      </c>
      <c r="J265" s="29">
        <v>66459.42</v>
      </c>
      <c r="K265" s="29">
        <v>15871.88</v>
      </c>
      <c r="L265" s="29">
        <v>11713.02</v>
      </c>
      <c r="M265" s="29">
        <v>8080.89</v>
      </c>
      <c r="N265" s="29">
        <v>16619.93</v>
      </c>
      <c r="O265" s="41"/>
      <c r="P265" s="29">
        <v>1045924.28</v>
      </c>
    </row>
    <row r="266" spans="1:16" x14ac:dyDescent="0.3">
      <c r="A266" s="24" t="s">
        <v>339</v>
      </c>
      <c r="B266" s="29">
        <v>421681.68</v>
      </c>
      <c r="C266" s="29">
        <v>148286.68</v>
      </c>
      <c r="D266" s="29">
        <v>2854.48</v>
      </c>
      <c r="E266" s="29">
        <v>65198.29</v>
      </c>
      <c r="F266" s="29">
        <v>5630.8</v>
      </c>
      <c r="G266" s="29">
        <v>9566.16</v>
      </c>
      <c r="H266" s="29">
        <v>278896.56</v>
      </c>
      <c r="I266" s="29">
        <v>2728.39</v>
      </c>
      <c r="J266" s="29">
        <v>65863.28</v>
      </c>
      <c r="K266" s="29">
        <v>15880.35</v>
      </c>
      <c r="L266" s="29">
        <v>12846.27</v>
      </c>
      <c r="M266" s="29">
        <v>8071.2</v>
      </c>
      <c r="N266" s="29">
        <v>16831.580000000002</v>
      </c>
      <c r="O266" s="41"/>
      <c r="P266" s="29">
        <v>1054335.72</v>
      </c>
    </row>
    <row r="267" spans="1:16" x14ac:dyDescent="0.3">
      <c r="A267" s="24" t="s">
        <v>340</v>
      </c>
      <c r="B267" s="29">
        <v>428344.02</v>
      </c>
      <c r="C267" s="29">
        <v>150740.68</v>
      </c>
      <c r="D267" s="29">
        <v>2895.54</v>
      </c>
      <c r="E267" s="29">
        <v>65245.41</v>
      </c>
      <c r="F267" s="29">
        <v>6127.74</v>
      </c>
      <c r="G267" s="29">
        <v>9700.7800000000007</v>
      </c>
      <c r="H267" s="29">
        <v>279315.74</v>
      </c>
      <c r="I267" s="29">
        <v>2725.36</v>
      </c>
      <c r="J267" s="29">
        <v>65264.800000000003</v>
      </c>
      <c r="K267" s="29">
        <v>15928.91</v>
      </c>
      <c r="L267" s="29">
        <v>13942.96</v>
      </c>
      <c r="M267" s="29">
        <v>8208.36</v>
      </c>
      <c r="N267" s="29">
        <v>17015.05</v>
      </c>
      <c r="O267" s="41"/>
      <c r="P267" s="29">
        <v>1065455.3600000001</v>
      </c>
    </row>
    <row r="268" spans="1:16" x14ac:dyDescent="0.3">
      <c r="A268" s="24" t="s">
        <v>341</v>
      </c>
      <c r="B268" s="29">
        <v>434455.82</v>
      </c>
      <c r="C268" s="29">
        <v>153452.09</v>
      </c>
      <c r="D268" s="29">
        <v>2946.92</v>
      </c>
      <c r="E268" s="29">
        <v>66786.929999999993</v>
      </c>
      <c r="F268" s="29">
        <v>6517.25</v>
      </c>
      <c r="G268" s="29">
        <v>9810.5499999999993</v>
      </c>
      <c r="H268" s="29">
        <v>278675.17</v>
      </c>
      <c r="I268" s="29">
        <v>2723.37</v>
      </c>
      <c r="J268" s="29">
        <v>64801.77</v>
      </c>
      <c r="K268" s="29">
        <v>15773.78</v>
      </c>
      <c r="L268" s="29">
        <v>15173.42</v>
      </c>
      <c r="M268" s="29">
        <v>8301.0400000000009</v>
      </c>
      <c r="N268" s="29">
        <v>17181.88</v>
      </c>
      <c r="O268" s="41"/>
      <c r="P268" s="29">
        <v>1076599.99</v>
      </c>
    </row>
    <row r="269" spans="1:16" x14ac:dyDescent="0.3">
      <c r="A269" s="24" t="s">
        <v>342</v>
      </c>
      <c r="B269" s="29">
        <v>438941.58</v>
      </c>
      <c r="C269" s="29">
        <v>155765.12</v>
      </c>
      <c r="D269" s="29">
        <v>2992.44</v>
      </c>
      <c r="E269" s="29">
        <v>67910.820000000007</v>
      </c>
      <c r="F269" s="29">
        <v>7019.37</v>
      </c>
      <c r="G269" s="29">
        <v>9897.56</v>
      </c>
      <c r="H269" s="29">
        <v>277751.21999999997</v>
      </c>
      <c r="I269" s="29">
        <v>2703.91</v>
      </c>
      <c r="J269" s="29">
        <v>64325.599999999999</v>
      </c>
      <c r="K269" s="29">
        <v>15647.64</v>
      </c>
      <c r="L269" s="29">
        <v>16340.93</v>
      </c>
      <c r="M269" s="29">
        <v>8381.6200000000008</v>
      </c>
      <c r="N269" s="29">
        <v>17309.740000000002</v>
      </c>
      <c r="O269" s="41"/>
      <c r="P269" s="29">
        <v>1084987.53</v>
      </c>
    </row>
    <row r="270" spans="1:16" x14ac:dyDescent="0.3">
      <c r="A270" s="24" t="s">
        <v>343</v>
      </c>
      <c r="B270" s="29">
        <v>444529.37</v>
      </c>
      <c r="C270" s="29">
        <v>158231.07</v>
      </c>
      <c r="D270" s="29">
        <v>3041.45</v>
      </c>
      <c r="E270" s="29">
        <v>68346.820000000007</v>
      </c>
      <c r="F270" s="29">
        <v>7403.28</v>
      </c>
      <c r="G270" s="29">
        <v>9975.7099999999991</v>
      </c>
      <c r="H270" s="29">
        <v>276604.7</v>
      </c>
      <c r="I270" s="29">
        <v>2674.52</v>
      </c>
      <c r="J270" s="29">
        <v>63916.22</v>
      </c>
      <c r="K270" s="29">
        <v>15531.44</v>
      </c>
      <c r="L270" s="29">
        <v>17502.080000000002</v>
      </c>
      <c r="M270" s="29">
        <v>8451.5400000000009</v>
      </c>
      <c r="N270" s="29">
        <v>17436.82</v>
      </c>
      <c r="O270" s="41"/>
      <c r="P270" s="29">
        <v>1093645.02</v>
      </c>
    </row>
    <row r="271" spans="1:16" x14ac:dyDescent="0.3">
      <c r="A271" s="24" t="s">
        <v>344</v>
      </c>
      <c r="B271" s="29">
        <v>451755.15</v>
      </c>
      <c r="C271" s="29">
        <v>160556.63</v>
      </c>
      <c r="D271" s="29">
        <v>3075.51</v>
      </c>
      <c r="E271" s="29">
        <v>68906.009999999995</v>
      </c>
      <c r="F271" s="29">
        <v>8027.54</v>
      </c>
      <c r="G271" s="29">
        <v>10103.32</v>
      </c>
      <c r="H271" s="29">
        <v>276697.64</v>
      </c>
      <c r="I271" s="29">
        <v>2628.55</v>
      </c>
      <c r="J271" s="29">
        <v>63576.77</v>
      </c>
      <c r="K271" s="29">
        <v>15403.65</v>
      </c>
      <c r="L271" s="29">
        <v>18516.240000000002</v>
      </c>
      <c r="M271" s="29">
        <v>8645.15</v>
      </c>
      <c r="N271" s="29">
        <v>17596.39</v>
      </c>
      <c r="O271" s="41"/>
      <c r="P271" s="29">
        <v>1105488.54</v>
      </c>
    </row>
    <row r="272" spans="1:16" x14ac:dyDescent="0.3">
      <c r="A272" s="24" t="s">
        <v>345</v>
      </c>
      <c r="B272" s="29">
        <v>456966.86</v>
      </c>
      <c r="C272" s="29">
        <v>163083.66</v>
      </c>
      <c r="D272" s="29">
        <v>3117.78</v>
      </c>
      <c r="E272" s="29">
        <v>70367.69</v>
      </c>
      <c r="F272" s="29">
        <v>8576.93</v>
      </c>
      <c r="G272" s="29">
        <v>10381.39</v>
      </c>
      <c r="H272" s="29">
        <v>275865.75</v>
      </c>
      <c r="I272" s="29">
        <v>2561.75</v>
      </c>
      <c r="J272" s="29">
        <v>63308.42</v>
      </c>
      <c r="K272" s="29">
        <v>15080.83</v>
      </c>
      <c r="L272" s="29">
        <v>19484.78</v>
      </c>
      <c r="M272" s="29">
        <v>8598.99</v>
      </c>
      <c r="N272" s="29">
        <v>17783.34</v>
      </c>
      <c r="O272" s="41"/>
      <c r="P272" s="29">
        <v>1115178.1599999999</v>
      </c>
    </row>
    <row r="273" spans="1:16" x14ac:dyDescent="0.3">
      <c r="A273" s="24" t="s">
        <v>346</v>
      </c>
      <c r="B273" s="29">
        <v>461480.36</v>
      </c>
      <c r="C273" s="29">
        <v>165181.28</v>
      </c>
      <c r="D273" s="29">
        <v>3142.59</v>
      </c>
      <c r="E273" s="29">
        <v>71407.58</v>
      </c>
      <c r="F273" s="29">
        <v>9012.92</v>
      </c>
      <c r="G273" s="29">
        <v>10546.72</v>
      </c>
      <c r="H273" s="29">
        <v>274710.44</v>
      </c>
      <c r="I273" s="29">
        <v>2474.6</v>
      </c>
      <c r="J273" s="29">
        <v>63082.74</v>
      </c>
      <c r="K273" s="29">
        <v>14746.5</v>
      </c>
      <c r="L273" s="29">
        <v>20293.79</v>
      </c>
      <c r="M273" s="29">
        <v>8500.42</v>
      </c>
      <c r="N273" s="29">
        <v>17965.330000000002</v>
      </c>
      <c r="O273" s="41"/>
      <c r="P273" s="29">
        <v>1122545.29</v>
      </c>
    </row>
    <row r="274" spans="1:16" x14ac:dyDescent="0.3">
      <c r="A274" s="24" t="s">
        <v>347</v>
      </c>
      <c r="B274" s="29">
        <v>466714.64</v>
      </c>
      <c r="C274" s="29">
        <v>167352.65</v>
      </c>
      <c r="D274" s="29">
        <v>3171.4</v>
      </c>
      <c r="E274" s="29">
        <v>72138.509999999995</v>
      </c>
      <c r="F274" s="29">
        <v>9431.77</v>
      </c>
      <c r="G274" s="29">
        <v>10800.19</v>
      </c>
      <c r="H274" s="29">
        <v>274107.78000000003</v>
      </c>
      <c r="I274" s="29">
        <v>2382.96</v>
      </c>
      <c r="J274" s="29">
        <v>62878.91</v>
      </c>
      <c r="K274" s="29">
        <v>14409.33</v>
      </c>
      <c r="L274" s="29">
        <v>21100.959999999999</v>
      </c>
      <c r="M274" s="29">
        <v>8397.42</v>
      </c>
      <c r="N274" s="29">
        <v>18164.830000000002</v>
      </c>
      <c r="O274" s="41"/>
      <c r="P274" s="29">
        <v>1131051.33</v>
      </c>
    </row>
    <row r="275" spans="1:16" x14ac:dyDescent="0.3">
      <c r="A275" s="24" t="s">
        <v>348</v>
      </c>
      <c r="B275" s="29">
        <v>473075.86</v>
      </c>
      <c r="C275" s="29">
        <v>169690.19</v>
      </c>
      <c r="D275" s="29">
        <v>3199.11</v>
      </c>
      <c r="E275" s="29">
        <v>72496.41</v>
      </c>
      <c r="F275" s="29">
        <v>9898.74</v>
      </c>
      <c r="G275" s="29">
        <v>10994.38</v>
      </c>
      <c r="H275" s="29">
        <v>273812.44</v>
      </c>
      <c r="I275" s="29">
        <v>2301.0100000000002</v>
      </c>
      <c r="J275" s="29">
        <v>62667.1</v>
      </c>
      <c r="K275" s="29">
        <v>14076.17</v>
      </c>
      <c r="L275" s="29">
        <v>21921</v>
      </c>
      <c r="M275" s="29">
        <v>8342.3799999999992</v>
      </c>
      <c r="N275" s="29">
        <v>18389.400000000001</v>
      </c>
      <c r="O275" s="41"/>
      <c r="P275" s="29">
        <v>1140864.2</v>
      </c>
    </row>
    <row r="276" spans="1:16" x14ac:dyDescent="0.3">
      <c r="A276" s="24" t="s">
        <v>349</v>
      </c>
      <c r="B276" s="29">
        <v>478752</v>
      </c>
      <c r="C276" s="29">
        <v>171804.81</v>
      </c>
      <c r="D276" s="29">
        <v>3237.97</v>
      </c>
      <c r="E276" s="29">
        <v>72935.67</v>
      </c>
      <c r="F276" s="29">
        <v>10269.89</v>
      </c>
      <c r="G276" s="29">
        <v>11412.19</v>
      </c>
      <c r="H276" s="29">
        <v>273806.31</v>
      </c>
      <c r="I276" s="29">
        <v>2212.1999999999998</v>
      </c>
      <c r="J276" s="29">
        <v>62476.35</v>
      </c>
      <c r="K276" s="29">
        <v>13700.33</v>
      </c>
      <c r="L276" s="29">
        <v>22867.05</v>
      </c>
      <c r="M276" s="29">
        <v>8319.83</v>
      </c>
      <c r="N276" s="29">
        <v>18607.53</v>
      </c>
      <c r="O276" s="41"/>
      <c r="P276" s="29">
        <v>1150402.1499999999</v>
      </c>
    </row>
    <row r="277" spans="1:16" x14ac:dyDescent="0.3">
      <c r="A277" s="24" t="s">
        <v>350</v>
      </c>
      <c r="B277" s="29">
        <v>482591.8</v>
      </c>
      <c r="C277" s="29">
        <v>173214</v>
      </c>
      <c r="D277" s="29">
        <v>3259.08</v>
      </c>
      <c r="E277" s="29">
        <v>73860.2</v>
      </c>
      <c r="F277" s="29">
        <v>10853.85</v>
      </c>
      <c r="G277" s="29">
        <v>12562.85</v>
      </c>
      <c r="H277" s="29">
        <v>274196.73</v>
      </c>
      <c r="I277" s="29">
        <v>2131.0500000000002</v>
      </c>
      <c r="J277" s="29">
        <v>62290.86</v>
      </c>
      <c r="K277" s="29">
        <v>13338.49</v>
      </c>
      <c r="L277" s="29">
        <v>23745.13</v>
      </c>
      <c r="M277" s="29">
        <v>8389.4699999999993</v>
      </c>
      <c r="N277" s="29">
        <v>18794.2</v>
      </c>
      <c r="O277" s="41"/>
      <c r="P277" s="29">
        <v>1159227.71</v>
      </c>
    </row>
    <row r="278" spans="1:16" x14ac:dyDescent="0.3">
      <c r="A278" s="24" t="s">
        <v>351</v>
      </c>
      <c r="B278" s="29">
        <v>486637.82</v>
      </c>
      <c r="C278" s="29">
        <v>175005.59</v>
      </c>
      <c r="D278" s="29">
        <v>3283.27</v>
      </c>
      <c r="E278" s="29">
        <v>74084.03</v>
      </c>
      <c r="F278" s="29">
        <v>11128.51</v>
      </c>
      <c r="G278" s="29">
        <v>12826.91</v>
      </c>
      <c r="H278" s="29">
        <v>273952.21999999997</v>
      </c>
      <c r="I278" s="29">
        <v>2076.36</v>
      </c>
      <c r="J278" s="29">
        <v>62108.5</v>
      </c>
      <c r="K278" s="29">
        <v>12990.7</v>
      </c>
      <c r="L278" s="29">
        <v>24603.52</v>
      </c>
      <c r="M278" s="29">
        <v>8335.4</v>
      </c>
      <c r="N278" s="29">
        <v>18968.23</v>
      </c>
      <c r="O278" s="41"/>
      <c r="P278" s="29">
        <v>1166001.07</v>
      </c>
    </row>
    <row r="279" spans="1:16" x14ac:dyDescent="0.3">
      <c r="A279" s="24" t="s">
        <v>352</v>
      </c>
      <c r="B279" s="29">
        <v>492246.87</v>
      </c>
      <c r="C279" s="29">
        <v>177202.87</v>
      </c>
      <c r="D279" s="29">
        <v>3310.4</v>
      </c>
      <c r="E279" s="29">
        <v>74587.62</v>
      </c>
      <c r="F279" s="29">
        <v>11662.5</v>
      </c>
      <c r="G279" s="29">
        <v>13222.48</v>
      </c>
      <c r="H279" s="29">
        <v>274405.73</v>
      </c>
      <c r="I279" s="29">
        <v>2050.94</v>
      </c>
      <c r="J279" s="29">
        <v>61935.57</v>
      </c>
      <c r="K279" s="29">
        <v>12656.83</v>
      </c>
      <c r="L279" s="29">
        <v>25438.959999999999</v>
      </c>
      <c r="M279" s="29">
        <v>8379.81</v>
      </c>
      <c r="N279" s="29">
        <v>19147.47</v>
      </c>
      <c r="O279" s="41"/>
      <c r="P279" s="29">
        <v>1176248.06</v>
      </c>
    </row>
    <row r="280" spans="1:16" x14ac:dyDescent="0.3">
      <c r="A280" s="24" t="s">
        <v>353</v>
      </c>
      <c r="B280" s="29">
        <v>497732.95</v>
      </c>
      <c r="C280" s="29">
        <v>178877.69</v>
      </c>
      <c r="D280" s="29">
        <v>3340.18</v>
      </c>
      <c r="E280" s="29">
        <v>74829.94</v>
      </c>
      <c r="F280" s="29">
        <v>11987.9</v>
      </c>
      <c r="G280" s="29">
        <v>13672.98</v>
      </c>
      <c r="H280" s="29">
        <v>275006.62</v>
      </c>
      <c r="I280" s="29">
        <v>2051.36</v>
      </c>
      <c r="J280" s="29">
        <v>61592.49</v>
      </c>
      <c r="K280" s="29">
        <v>12339.28</v>
      </c>
      <c r="L280" s="29">
        <v>26284.44</v>
      </c>
      <c r="M280" s="29">
        <v>8210.67</v>
      </c>
      <c r="N280" s="29">
        <v>19300.439999999999</v>
      </c>
      <c r="O280" s="41"/>
      <c r="P280" s="29">
        <v>1185226.94</v>
      </c>
    </row>
    <row r="281" spans="1:16" x14ac:dyDescent="0.3">
      <c r="A281" s="24" t="s">
        <v>354</v>
      </c>
      <c r="B281" s="29">
        <v>502293.86</v>
      </c>
      <c r="C281" s="29">
        <v>180414.32</v>
      </c>
      <c r="D281" s="29">
        <v>3351.11</v>
      </c>
      <c r="E281" s="29">
        <v>77190.53</v>
      </c>
      <c r="F281" s="29">
        <v>12149.84</v>
      </c>
      <c r="G281" s="29">
        <v>13947.45</v>
      </c>
      <c r="H281" s="29">
        <v>274887.15999999997</v>
      </c>
      <c r="I281" s="29">
        <v>2078.09</v>
      </c>
      <c r="J281" s="29">
        <v>61295.15</v>
      </c>
      <c r="K281" s="29">
        <v>12036.02</v>
      </c>
      <c r="L281" s="29">
        <v>26995.1</v>
      </c>
      <c r="M281" s="29">
        <v>8126.84</v>
      </c>
      <c r="N281" s="29">
        <v>19422.46</v>
      </c>
      <c r="O281" s="41"/>
      <c r="P281" s="29">
        <v>1194187.93</v>
      </c>
    </row>
    <row r="282" spans="1:16" x14ac:dyDescent="0.3">
      <c r="A282" s="24" t="s">
        <v>355</v>
      </c>
      <c r="B282" s="29">
        <v>505877.78</v>
      </c>
      <c r="C282" s="29">
        <v>182143.7</v>
      </c>
      <c r="D282" s="29">
        <v>3369.8</v>
      </c>
      <c r="E282" s="29">
        <v>78473.929999999993</v>
      </c>
      <c r="F282" s="29">
        <v>12336.14</v>
      </c>
      <c r="G282" s="29">
        <v>14223.05</v>
      </c>
      <c r="H282" s="29">
        <v>274776.3</v>
      </c>
      <c r="I282" s="29">
        <v>2127.75</v>
      </c>
      <c r="J282" s="29">
        <v>61014.31</v>
      </c>
      <c r="K282" s="29">
        <v>11745.56</v>
      </c>
      <c r="L282" s="29">
        <v>27546.71</v>
      </c>
      <c r="M282" s="29">
        <v>8049.75</v>
      </c>
      <c r="N282" s="29">
        <v>19542.98</v>
      </c>
      <c r="O282" s="41"/>
      <c r="P282" s="29">
        <v>1201227.76</v>
      </c>
    </row>
    <row r="283" spans="1:16" x14ac:dyDescent="0.3">
      <c r="A283" s="24" t="s">
        <v>356</v>
      </c>
      <c r="B283" s="29">
        <v>509154.25</v>
      </c>
      <c r="C283" s="29">
        <v>183256.74</v>
      </c>
      <c r="D283" s="29">
        <v>3383.1</v>
      </c>
      <c r="E283" s="29">
        <v>78562.820000000007</v>
      </c>
      <c r="F283" s="29">
        <v>12898.02</v>
      </c>
      <c r="G283" s="29">
        <v>14732.15</v>
      </c>
      <c r="H283" s="29">
        <v>275761.03999999998</v>
      </c>
      <c r="I283" s="29">
        <v>2211.11</v>
      </c>
      <c r="J283" s="29">
        <v>60723.87</v>
      </c>
      <c r="K283" s="29">
        <v>11470.46</v>
      </c>
      <c r="L283" s="29">
        <v>28052.6</v>
      </c>
      <c r="M283" s="29">
        <v>8051.87</v>
      </c>
      <c r="N283" s="29">
        <v>19683.580000000002</v>
      </c>
      <c r="O283" s="41"/>
      <c r="P283" s="29">
        <v>1207941.6100000001</v>
      </c>
    </row>
    <row r="284" spans="1:16" x14ac:dyDescent="0.3">
      <c r="A284" s="24" t="s">
        <v>357</v>
      </c>
      <c r="B284" s="29">
        <v>511935.93</v>
      </c>
      <c r="C284" s="29">
        <v>184442.53</v>
      </c>
      <c r="D284" s="29">
        <v>3403.29</v>
      </c>
      <c r="E284" s="29">
        <v>79075.45</v>
      </c>
      <c r="F284" s="29">
        <v>13228.2</v>
      </c>
      <c r="G284" s="29">
        <v>15238.86</v>
      </c>
      <c r="H284" s="29">
        <v>275530.71000000002</v>
      </c>
      <c r="I284" s="29">
        <v>2288.75</v>
      </c>
      <c r="J284" s="29">
        <v>60289.71</v>
      </c>
      <c r="K284" s="29">
        <v>11215.02</v>
      </c>
      <c r="L284" s="29">
        <v>28346.35</v>
      </c>
      <c r="M284" s="29">
        <v>7993.75</v>
      </c>
      <c r="N284" s="29">
        <v>19843.45</v>
      </c>
      <c r="O284" s="41"/>
      <c r="P284" s="29">
        <v>1212832</v>
      </c>
    </row>
    <row r="285" spans="1:16" x14ac:dyDescent="0.3">
      <c r="A285" s="24" t="s">
        <v>358</v>
      </c>
      <c r="B285" s="29">
        <v>514074.51</v>
      </c>
      <c r="C285" s="29">
        <v>185197.19</v>
      </c>
      <c r="D285" s="29">
        <v>3416.44</v>
      </c>
      <c r="E285" s="29">
        <v>81564.460000000006</v>
      </c>
      <c r="F285" s="29">
        <v>13590.67</v>
      </c>
      <c r="G285" s="29">
        <v>15571.99</v>
      </c>
      <c r="H285" s="29">
        <v>276015.83</v>
      </c>
      <c r="I285" s="29">
        <v>2365.59</v>
      </c>
      <c r="J285" s="29">
        <v>59870.96</v>
      </c>
      <c r="K285" s="29">
        <v>10967.92</v>
      </c>
      <c r="L285" s="29">
        <v>28678.28</v>
      </c>
      <c r="M285" s="29">
        <v>7915.79</v>
      </c>
      <c r="N285" s="29">
        <v>20012.16</v>
      </c>
      <c r="O285" s="41"/>
      <c r="P285" s="29">
        <v>1219241.79</v>
      </c>
    </row>
    <row r="286" spans="1:16" x14ac:dyDescent="0.3">
      <c r="A286" s="24" t="s">
        <v>359</v>
      </c>
      <c r="B286" s="29">
        <v>516469.94</v>
      </c>
      <c r="C286" s="29">
        <v>186083.52</v>
      </c>
      <c r="D286" s="29">
        <v>3434.71</v>
      </c>
      <c r="E286" s="29">
        <v>82801.78</v>
      </c>
      <c r="F286" s="29">
        <v>13854.83</v>
      </c>
      <c r="G286" s="29">
        <v>15911.71</v>
      </c>
      <c r="H286" s="29">
        <v>276163.03000000003</v>
      </c>
      <c r="I286" s="29">
        <v>2454.3200000000002</v>
      </c>
      <c r="J286" s="29">
        <v>59467.040000000001</v>
      </c>
      <c r="K286" s="29">
        <v>10727.87</v>
      </c>
      <c r="L286" s="29">
        <v>29023.77</v>
      </c>
      <c r="M286" s="29">
        <v>8000.05</v>
      </c>
      <c r="N286" s="29">
        <v>20199.2</v>
      </c>
      <c r="O286" s="41"/>
      <c r="P286" s="29">
        <v>1224591.77</v>
      </c>
    </row>
    <row r="287" spans="1:16" x14ac:dyDescent="0.3">
      <c r="A287" s="24" t="s">
        <v>360</v>
      </c>
      <c r="B287" s="29">
        <v>520980.68</v>
      </c>
      <c r="C287" s="29">
        <v>187449.14</v>
      </c>
      <c r="D287" s="29">
        <v>3459</v>
      </c>
      <c r="E287" s="29">
        <v>83529.64</v>
      </c>
      <c r="F287" s="29">
        <v>14294.52</v>
      </c>
      <c r="G287" s="29">
        <v>16442.66</v>
      </c>
      <c r="H287" s="29">
        <v>277400.21000000002</v>
      </c>
      <c r="I287" s="29">
        <v>2528.66</v>
      </c>
      <c r="J287" s="29">
        <v>59050.21</v>
      </c>
      <c r="K287" s="29">
        <v>10493.58</v>
      </c>
      <c r="L287" s="29">
        <v>29530.13</v>
      </c>
      <c r="M287" s="29">
        <v>8116.52</v>
      </c>
      <c r="N287" s="29">
        <v>20378.75</v>
      </c>
      <c r="O287" s="41"/>
      <c r="P287" s="29">
        <v>1233653.7</v>
      </c>
    </row>
    <row r="288" spans="1:16" x14ac:dyDescent="0.3">
      <c r="A288" s="24" t="s">
        <v>361</v>
      </c>
      <c r="B288" s="29">
        <v>525700.01</v>
      </c>
      <c r="C288" s="29">
        <v>188736.41</v>
      </c>
      <c r="D288" s="29">
        <v>3484.49</v>
      </c>
      <c r="E288" s="29">
        <v>84152.81</v>
      </c>
      <c r="F288" s="29">
        <v>14398.61</v>
      </c>
      <c r="G288" s="29">
        <v>16716.32</v>
      </c>
      <c r="H288" s="29">
        <v>277869.55</v>
      </c>
      <c r="I288" s="29">
        <v>2572.6799999999998</v>
      </c>
      <c r="J288" s="29">
        <v>58613.04</v>
      </c>
      <c r="K288" s="29">
        <v>10241.870000000001</v>
      </c>
      <c r="L288" s="29">
        <v>30171.200000000001</v>
      </c>
      <c r="M288" s="29">
        <v>8079.26</v>
      </c>
      <c r="N288" s="29">
        <v>20560.740000000002</v>
      </c>
      <c r="O288" s="41"/>
      <c r="P288" s="29">
        <v>1241297</v>
      </c>
    </row>
    <row r="289" spans="1:16" x14ac:dyDescent="0.3">
      <c r="A289" s="24" t="s">
        <v>362</v>
      </c>
      <c r="B289" s="29">
        <v>528438.61</v>
      </c>
      <c r="C289" s="29">
        <v>189512.45</v>
      </c>
      <c r="D289" s="29">
        <v>3497.55</v>
      </c>
      <c r="E289" s="29">
        <v>85121.08</v>
      </c>
      <c r="F289" s="29">
        <v>14364.31</v>
      </c>
      <c r="G289" s="29">
        <v>16871.599999999999</v>
      </c>
      <c r="H289" s="29">
        <v>277511.03999999998</v>
      </c>
      <c r="I289" s="29">
        <v>2603.1</v>
      </c>
      <c r="J289" s="29">
        <v>58197.58</v>
      </c>
      <c r="K289" s="29">
        <v>9991.15</v>
      </c>
      <c r="L289" s="29">
        <v>30913.66</v>
      </c>
      <c r="M289" s="29">
        <v>8102.64</v>
      </c>
      <c r="N289" s="29">
        <v>20712.77</v>
      </c>
      <c r="O289" s="41"/>
      <c r="P289" s="29">
        <v>1245837.53</v>
      </c>
    </row>
    <row r="290" spans="1:16" x14ac:dyDescent="0.3">
      <c r="A290" s="24" t="s">
        <v>363</v>
      </c>
      <c r="B290" s="29">
        <v>530316.16</v>
      </c>
      <c r="C290" s="29">
        <v>190128.56</v>
      </c>
      <c r="D290" s="29">
        <v>3503.24</v>
      </c>
      <c r="E290" s="29">
        <v>85882.85</v>
      </c>
      <c r="F290" s="29">
        <v>14561.8</v>
      </c>
      <c r="G290" s="29">
        <v>16990.259999999998</v>
      </c>
      <c r="H290" s="29">
        <v>277662.83</v>
      </c>
      <c r="I290" s="29">
        <v>2628.62</v>
      </c>
      <c r="J290" s="29">
        <v>57821.64</v>
      </c>
      <c r="K290" s="29">
        <v>9736.48</v>
      </c>
      <c r="L290" s="29">
        <v>31579.56</v>
      </c>
      <c r="M290" s="29">
        <v>8106.12</v>
      </c>
      <c r="N290" s="29">
        <v>20859.95</v>
      </c>
      <c r="O290" s="41"/>
      <c r="P290" s="29">
        <v>1249778.06</v>
      </c>
    </row>
    <row r="291" spans="1:16" x14ac:dyDescent="0.3">
      <c r="A291" s="24" t="s">
        <v>364</v>
      </c>
      <c r="B291" s="29">
        <v>533915.5</v>
      </c>
      <c r="C291" s="29">
        <v>190898.04</v>
      </c>
      <c r="D291" s="29">
        <v>3509</v>
      </c>
      <c r="E291" s="29">
        <v>85980.38</v>
      </c>
      <c r="F291" s="29">
        <v>14726.23</v>
      </c>
      <c r="G291" s="29">
        <v>17161.89</v>
      </c>
      <c r="H291" s="29">
        <v>278078.67</v>
      </c>
      <c r="I291" s="29">
        <v>2657.55</v>
      </c>
      <c r="J291" s="29">
        <v>57532.82</v>
      </c>
      <c r="K291" s="29">
        <v>9476.2900000000009</v>
      </c>
      <c r="L291" s="29">
        <v>32078.92</v>
      </c>
      <c r="M291" s="29">
        <v>8184.08</v>
      </c>
      <c r="N291" s="29">
        <v>21001.79</v>
      </c>
      <c r="O291" s="41"/>
      <c r="P291" s="29">
        <v>1255201.1599999999</v>
      </c>
    </row>
    <row r="292" spans="1:16" x14ac:dyDescent="0.3">
      <c r="A292" s="24" t="s">
        <v>365</v>
      </c>
      <c r="B292" s="29">
        <v>537536.01</v>
      </c>
      <c r="C292" s="29">
        <v>191872.95</v>
      </c>
      <c r="D292" s="29">
        <v>3535.44</v>
      </c>
      <c r="E292" s="29">
        <v>86123.5</v>
      </c>
      <c r="F292" s="29">
        <v>14728.11</v>
      </c>
      <c r="G292" s="29">
        <v>17471.189999999999</v>
      </c>
      <c r="H292" s="29">
        <v>277417.65000000002</v>
      </c>
      <c r="I292" s="29">
        <v>2656.95</v>
      </c>
      <c r="J292" s="29">
        <v>57391.71</v>
      </c>
      <c r="K292" s="29">
        <v>9214.35</v>
      </c>
      <c r="L292" s="29">
        <v>32371.67</v>
      </c>
      <c r="M292" s="29">
        <v>8274.58</v>
      </c>
      <c r="N292" s="29">
        <v>21153.41</v>
      </c>
      <c r="O292" s="41"/>
      <c r="P292" s="29">
        <v>1259747.52</v>
      </c>
    </row>
    <row r="293" spans="1:16" x14ac:dyDescent="0.3">
      <c r="A293" s="24" t="s">
        <v>366</v>
      </c>
      <c r="B293" s="29">
        <v>537588.27</v>
      </c>
      <c r="C293" s="29">
        <v>192221.39</v>
      </c>
      <c r="D293" s="29">
        <v>3533.36</v>
      </c>
      <c r="E293" s="29">
        <v>87204.37</v>
      </c>
      <c r="F293" s="29">
        <v>14738.72</v>
      </c>
      <c r="G293" s="29">
        <v>17674.3</v>
      </c>
      <c r="H293" s="29">
        <v>277080.39</v>
      </c>
      <c r="I293" s="29">
        <v>2636.88</v>
      </c>
      <c r="J293" s="29">
        <v>57335.09</v>
      </c>
      <c r="K293" s="29">
        <v>9240.5</v>
      </c>
      <c r="L293" s="29">
        <v>32553.84</v>
      </c>
      <c r="M293" s="29">
        <v>8322.73</v>
      </c>
      <c r="N293" s="29">
        <v>21326.9</v>
      </c>
      <c r="O293" s="41"/>
      <c r="P293" s="29">
        <v>1261456.74</v>
      </c>
    </row>
    <row r="294" spans="1:16" x14ac:dyDescent="0.3">
      <c r="A294" s="24" t="s">
        <v>367</v>
      </c>
      <c r="B294" s="29">
        <v>538135.75</v>
      </c>
      <c r="C294" s="29">
        <v>192879.46</v>
      </c>
      <c r="D294" s="29">
        <v>3539.44</v>
      </c>
      <c r="E294" s="29">
        <v>87507.35</v>
      </c>
      <c r="F294" s="29">
        <v>14716.43</v>
      </c>
      <c r="G294" s="29">
        <v>17929.25</v>
      </c>
      <c r="H294" s="29">
        <v>276864.99</v>
      </c>
      <c r="I294" s="29">
        <v>2621.47</v>
      </c>
      <c r="J294" s="29">
        <v>57348.25</v>
      </c>
      <c r="K294" s="29">
        <v>9198.7800000000007</v>
      </c>
      <c r="L294" s="29">
        <v>32670.39</v>
      </c>
      <c r="M294" s="29">
        <v>8531.41</v>
      </c>
      <c r="N294" s="29">
        <v>21499.25</v>
      </c>
      <c r="O294" s="41"/>
      <c r="P294" s="29">
        <v>1263442.2</v>
      </c>
    </row>
    <row r="295" spans="1:16" x14ac:dyDescent="0.3">
      <c r="A295" s="24" t="s">
        <v>368</v>
      </c>
      <c r="B295" s="29">
        <v>539623.74</v>
      </c>
      <c r="C295" s="29">
        <v>193829.46</v>
      </c>
      <c r="D295" s="29">
        <v>3539.39</v>
      </c>
      <c r="E295" s="29">
        <v>87139.98</v>
      </c>
      <c r="F295" s="29">
        <v>14955.64</v>
      </c>
      <c r="G295" s="29">
        <v>18236.66</v>
      </c>
      <c r="H295" s="29">
        <v>277475.45</v>
      </c>
      <c r="I295" s="29">
        <v>2621.89</v>
      </c>
      <c r="J295" s="29">
        <v>57404.26</v>
      </c>
      <c r="K295" s="29">
        <v>9100.8799999999992</v>
      </c>
      <c r="L295" s="29">
        <v>32753.47</v>
      </c>
      <c r="M295" s="29">
        <v>8768.35</v>
      </c>
      <c r="N295" s="29">
        <v>21680.19</v>
      </c>
      <c r="O295" s="41"/>
      <c r="P295" s="29">
        <v>1267129.3600000001</v>
      </c>
    </row>
    <row r="296" spans="1:16" x14ac:dyDescent="0.3">
      <c r="A296" s="24" t="s">
        <v>369</v>
      </c>
      <c r="B296" s="29">
        <v>540700.01</v>
      </c>
      <c r="C296" s="29">
        <v>194118.03</v>
      </c>
      <c r="D296" s="29">
        <v>3557.97</v>
      </c>
      <c r="E296" s="29">
        <v>86897.1</v>
      </c>
      <c r="F296" s="29">
        <v>15097.68</v>
      </c>
      <c r="G296" s="29">
        <v>18544.060000000001</v>
      </c>
      <c r="H296" s="29">
        <v>276764.67</v>
      </c>
      <c r="I296" s="29">
        <v>2601.7600000000002</v>
      </c>
      <c r="J296" s="29">
        <v>57736.05</v>
      </c>
      <c r="K296" s="29">
        <v>9058.6299999999992</v>
      </c>
      <c r="L296" s="29">
        <v>32904.61</v>
      </c>
      <c r="M296" s="29">
        <v>8999.4500000000007</v>
      </c>
      <c r="N296" s="29">
        <v>21848.95</v>
      </c>
      <c r="O296" s="41"/>
      <c r="P296" s="29">
        <v>1268828.97</v>
      </c>
    </row>
    <row r="297" spans="1:16" x14ac:dyDescent="0.3">
      <c r="A297" s="24" t="s">
        <v>370</v>
      </c>
      <c r="B297" s="29">
        <v>541649.94999999995</v>
      </c>
      <c r="C297" s="29">
        <v>194423.17</v>
      </c>
      <c r="D297" s="29">
        <v>3568.44</v>
      </c>
      <c r="E297" s="29">
        <v>87427.56</v>
      </c>
      <c r="F297" s="29">
        <v>15701.32</v>
      </c>
      <c r="G297" s="29">
        <v>18923.97</v>
      </c>
      <c r="H297" s="29">
        <v>277254.59000000003</v>
      </c>
      <c r="I297" s="29">
        <v>2584.69</v>
      </c>
      <c r="J297" s="29">
        <v>58095.59</v>
      </c>
      <c r="K297" s="29">
        <v>9106.5</v>
      </c>
      <c r="L297" s="29">
        <v>33068.61</v>
      </c>
      <c r="M297" s="29">
        <v>9194.19</v>
      </c>
      <c r="N297" s="29">
        <v>21983.279999999999</v>
      </c>
      <c r="O297" s="41"/>
      <c r="P297" s="29">
        <v>1272981.8600000001</v>
      </c>
    </row>
    <row r="298" spans="1:16" x14ac:dyDescent="0.3">
      <c r="A298" s="24" t="s">
        <v>371</v>
      </c>
      <c r="B298" s="29">
        <v>542519.26</v>
      </c>
      <c r="C298" s="29">
        <v>194911.83</v>
      </c>
      <c r="D298" s="29">
        <v>3580.81</v>
      </c>
      <c r="E298" s="29">
        <v>87677.08</v>
      </c>
      <c r="F298" s="29">
        <v>15978.64</v>
      </c>
      <c r="G298" s="29">
        <v>19384.810000000001</v>
      </c>
      <c r="H298" s="29">
        <v>277944</v>
      </c>
      <c r="I298" s="29">
        <v>2577.29</v>
      </c>
      <c r="J298" s="29">
        <v>58501.37</v>
      </c>
      <c r="K298" s="29">
        <v>9063.17</v>
      </c>
      <c r="L298" s="29">
        <v>33257.54</v>
      </c>
      <c r="M298" s="29">
        <v>9354.02</v>
      </c>
      <c r="N298" s="29">
        <v>22114.77</v>
      </c>
      <c r="O298" s="41"/>
      <c r="P298" s="29">
        <v>1276864.6000000001</v>
      </c>
    </row>
    <row r="299" spans="1:16" x14ac:dyDescent="0.3">
      <c r="A299" s="24" t="s">
        <v>372</v>
      </c>
      <c r="B299" s="29">
        <v>543852.42000000004</v>
      </c>
      <c r="C299" s="29">
        <v>195588.4</v>
      </c>
      <c r="D299" s="29">
        <v>3589.99</v>
      </c>
      <c r="E299" s="29">
        <v>87724.63</v>
      </c>
      <c r="F299" s="29">
        <v>16547.8</v>
      </c>
      <c r="G299" s="29">
        <v>20028.48</v>
      </c>
      <c r="H299" s="29">
        <v>279150.71000000002</v>
      </c>
      <c r="I299" s="29">
        <v>2624.25</v>
      </c>
      <c r="J299" s="29">
        <v>58898.31</v>
      </c>
      <c r="K299" s="29">
        <v>9073.77</v>
      </c>
      <c r="L299" s="29">
        <v>33449.71</v>
      </c>
      <c r="M299" s="29">
        <v>9673.18</v>
      </c>
      <c r="N299" s="29">
        <v>22233.32</v>
      </c>
      <c r="O299" s="41"/>
      <c r="P299" s="29">
        <v>1282434.96</v>
      </c>
    </row>
    <row r="300" spans="1:16" x14ac:dyDescent="0.3">
      <c r="A300" s="24" t="s">
        <v>373</v>
      </c>
      <c r="B300" s="29">
        <v>544452.01</v>
      </c>
      <c r="C300" s="29">
        <v>196736.72</v>
      </c>
      <c r="D300" s="29">
        <v>3609.47</v>
      </c>
      <c r="E300" s="29">
        <v>88317.04</v>
      </c>
      <c r="F300" s="29">
        <v>17088.669999999998</v>
      </c>
      <c r="G300" s="29">
        <v>20533.509999999998</v>
      </c>
      <c r="H300" s="29">
        <v>279448.94</v>
      </c>
      <c r="I300" s="29">
        <v>2685.27</v>
      </c>
      <c r="J300" s="29">
        <v>59174.51</v>
      </c>
      <c r="K300" s="29">
        <v>8769.14</v>
      </c>
      <c r="L300" s="29">
        <v>33655.980000000003</v>
      </c>
      <c r="M300" s="29">
        <v>9915.01</v>
      </c>
      <c r="N300" s="29">
        <v>22341.8</v>
      </c>
      <c r="O300" s="41"/>
      <c r="P300" s="29">
        <v>1286728.06</v>
      </c>
    </row>
    <row r="301" spans="1:16" x14ac:dyDescent="0.3">
      <c r="A301" s="24" t="s">
        <v>374</v>
      </c>
      <c r="B301" s="29">
        <v>544854.23</v>
      </c>
      <c r="C301" s="29">
        <v>197909</v>
      </c>
      <c r="D301" s="29">
        <v>3620.01</v>
      </c>
      <c r="E301" s="29">
        <v>89407.21</v>
      </c>
      <c r="F301" s="29">
        <v>17428.11</v>
      </c>
      <c r="G301" s="29">
        <v>20966.68</v>
      </c>
      <c r="H301" s="29">
        <v>279455.27</v>
      </c>
      <c r="I301" s="29">
        <v>2759.06</v>
      </c>
      <c r="J301" s="29">
        <v>59413.69</v>
      </c>
      <c r="K301" s="29">
        <v>8562.2999999999993</v>
      </c>
      <c r="L301" s="29">
        <v>33750.93</v>
      </c>
      <c r="M301" s="29">
        <v>10047.14</v>
      </c>
      <c r="N301" s="29">
        <v>22404.79</v>
      </c>
      <c r="O301" s="41"/>
      <c r="P301" s="29">
        <v>1290578.43</v>
      </c>
    </row>
    <row r="302" spans="1:16" x14ac:dyDescent="0.3">
      <c r="A302" s="24" t="s">
        <v>375</v>
      </c>
      <c r="B302" s="29">
        <v>546053.35</v>
      </c>
      <c r="C302" s="29">
        <v>199402.37</v>
      </c>
      <c r="D302" s="29">
        <v>3641.54</v>
      </c>
      <c r="E302" s="29">
        <v>90671.46</v>
      </c>
      <c r="F302" s="29">
        <v>18083.91</v>
      </c>
      <c r="G302" s="29">
        <v>21726.22</v>
      </c>
      <c r="H302" s="29">
        <v>280000.62</v>
      </c>
      <c r="I302" s="29">
        <v>2802.27</v>
      </c>
      <c r="J302" s="29">
        <v>59643.16</v>
      </c>
      <c r="K302" s="29">
        <v>8354.84</v>
      </c>
      <c r="L302" s="29">
        <v>33886.93</v>
      </c>
      <c r="M302" s="29">
        <v>10251.09</v>
      </c>
      <c r="N302" s="29">
        <v>22467.15</v>
      </c>
      <c r="O302" s="41"/>
      <c r="P302" s="29">
        <v>1296984.9099999999</v>
      </c>
    </row>
    <row r="303" spans="1:16" x14ac:dyDescent="0.3">
      <c r="A303" s="24" t="s">
        <v>376</v>
      </c>
      <c r="B303" s="29">
        <v>547926.69999999995</v>
      </c>
      <c r="C303" s="29">
        <v>200570.74</v>
      </c>
      <c r="D303" s="29">
        <v>3656.79</v>
      </c>
      <c r="E303" s="29">
        <v>91590.94</v>
      </c>
      <c r="F303" s="29">
        <v>18903.55</v>
      </c>
      <c r="G303" s="29">
        <v>22372.720000000001</v>
      </c>
      <c r="H303" s="29">
        <v>281322.27</v>
      </c>
      <c r="I303" s="29">
        <v>2844.18</v>
      </c>
      <c r="J303" s="29">
        <v>59855.47</v>
      </c>
      <c r="K303" s="29">
        <v>8179.31</v>
      </c>
      <c r="L303" s="29">
        <v>34049.760000000002</v>
      </c>
      <c r="M303" s="29">
        <v>10660.64</v>
      </c>
      <c r="N303" s="29">
        <v>22531.86</v>
      </c>
      <c r="O303" s="41"/>
      <c r="P303" s="29">
        <v>1304464.93</v>
      </c>
    </row>
    <row r="304" spans="1:16" x14ac:dyDescent="0.3">
      <c r="A304" s="24" t="s">
        <v>377</v>
      </c>
      <c r="B304" s="29">
        <v>549032.82999999996</v>
      </c>
      <c r="C304" s="29">
        <v>201810.23</v>
      </c>
      <c r="D304" s="29">
        <v>3672.96</v>
      </c>
      <c r="E304" s="29">
        <v>92260.31</v>
      </c>
      <c r="F304" s="29">
        <v>19663.64</v>
      </c>
      <c r="G304" s="29">
        <v>22962</v>
      </c>
      <c r="H304" s="29">
        <v>282354</v>
      </c>
      <c r="I304" s="29">
        <v>2885.27</v>
      </c>
      <c r="J304" s="29">
        <v>60136.06</v>
      </c>
      <c r="K304" s="29">
        <v>7972.33</v>
      </c>
      <c r="L304" s="29">
        <v>34298.58</v>
      </c>
      <c r="M304" s="29">
        <v>11004.97</v>
      </c>
      <c r="N304" s="29">
        <v>22605.46</v>
      </c>
      <c r="O304" s="41"/>
      <c r="P304" s="29">
        <v>1310658.6499999999</v>
      </c>
    </row>
    <row r="305" spans="1:16" x14ac:dyDescent="0.3">
      <c r="A305" s="24" t="s">
        <v>378</v>
      </c>
      <c r="B305" s="29">
        <v>549638.56999999995</v>
      </c>
      <c r="C305" s="29">
        <v>202757.86</v>
      </c>
      <c r="D305" s="29">
        <v>3678.67</v>
      </c>
      <c r="E305" s="29">
        <v>93987.77</v>
      </c>
      <c r="F305" s="29">
        <v>19944.55</v>
      </c>
      <c r="G305" s="29">
        <v>23386.79</v>
      </c>
      <c r="H305" s="29">
        <v>283089.93</v>
      </c>
      <c r="I305" s="29">
        <v>2914.92</v>
      </c>
      <c r="J305" s="29">
        <v>60415.040000000001</v>
      </c>
      <c r="K305" s="29">
        <v>7797.67</v>
      </c>
      <c r="L305" s="29">
        <v>34498.29</v>
      </c>
      <c r="M305" s="29">
        <v>11189.44</v>
      </c>
      <c r="N305" s="29">
        <v>22657.61</v>
      </c>
      <c r="O305" s="41"/>
      <c r="P305" s="29">
        <v>1315957.1000000001</v>
      </c>
    </row>
    <row r="306" spans="1:16" x14ac:dyDescent="0.3">
      <c r="A306" s="24" t="s">
        <v>379</v>
      </c>
      <c r="B306" s="29">
        <v>551024.93999999994</v>
      </c>
      <c r="C306" s="29">
        <v>204229.9</v>
      </c>
      <c r="D306" s="29">
        <v>3700.8</v>
      </c>
      <c r="E306" s="29">
        <v>94869.08</v>
      </c>
      <c r="F306" s="29">
        <v>20472.419999999998</v>
      </c>
      <c r="G306" s="29">
        <v>23856.87</v>
      </c>
      <c r="H306" s="29">
        <v>284465.87</v>
      </c>
      <c r="I306" s="29">
        <v>2942.34</v>
      </c>
      <c r="J306" s="29">
        <v>60737.4</v>
      </c>
      <c r="K306" s="29">
        <v>7653.43</v>
      </c>
      <c r="L306" s="29">
        <v>34681.339999999997</v>
      </c>
      <c r="M306" s="29">
        <v>11274.92</v>
      </c>
      <c r="N306" s="29">
        <v>22687.77</v>
      </c>
      <c r="O306" s="41"/>
      <c r="P306" s="29">
        <v>1322597.07</v>
      </c>
    </row>
    <row r="307" spans="1:16" x14ac:dyDescent="0.3">
      <c r="A307" s="24" t="s">
        <v>380</v>
      </c>
      <c r="B307" s="29">
        <v>553053.61</v>
      </c>
      <c r="C307" s="29">
        <v>205291.49</v>
      </c>
      <c r="D307" s="29">
        <v>3725.36</v>
      </c>
      <c r="E307" s="29">
        <v>95121</v>
      </c>
      <c r="F307" s="29">
        <v>21470.07</v>
      </c>
      <c r="G307" s="29">
        <v>24539.89</v>
      </c>
      <c r="H307" s="29">
        <v>287472.5</v>
      </c>
      <c r="I307" s="29">
        <v>2974.74</v>
      </c>
      <c r="J307" s="29">
        <v>61125.06</v>
      </c>
      <c r="K307" s="29">
        <v>7665.85</v>
      </c>
      <c r="L307" s="29">
        <v>34844.76</v>
      </c>
      <c r="M307" s="29">
        <v>11655.01</v>
      </c>
      <c r="N307" s="29">
        <v>22735.86</v>
      </c>
      <c r="O307" s="41"/>
      <c r="P307" s="29">
        <v>1331675.22</v>
      </c>
    </row>
    <row r="308" spans="1:16" x14ac:dyDescent="0.3">
      <c r="A308" s="24" t="s">
        <v>381</v>
      </c>
      <c r="B308" s="29">
        <v>553863.26</v>
      </c>
      <c r="C308" s="29">
        <v>206098.05</v>
      </c>
      <c r="D308" s="29">
        <v>3745.03</v>
      </c>
      <c r="E308" s="29">
        <v>95238.64</v>
      </c>
      <c r="F308" s="29">
        <v>21907.19</v>
      </c>
      <c r="G308" s="29">
        <v>24894.6</v>
      </c>
      <c r="H308" s="29">
        <v>288605.15000000002</v>
      </c>
      <c r="I308" s="29">
        <v>3009.17</v>
      </c>
      <c r="J308" s="29">
        <v>61495.01</v>
      </c>
      <c r="K308" s="29">
        <v>7720.88</v>
      </c>
      <c r="L308" s="29">
        <v>35048.480000000003</v>
      </c>
      <c r="M308" s="29">
        <v>11953.48</v>
      </c>
      <c r="N308" s="29">
        <v>22774.76</v>
      </c>
      <c r="O308" s="41"/>
      <c r="P308" s="29">
        <v>1336353.69</v>
      </c>
    </row>
    <row r="309" spans="1:16" x14ac:dyDescent="0.3">
      <c r="A309" s="24" t="s">
        <v>382</v>
      </c>
      <c r="B309" s="29">
        <v>553978.44999999995</v>
      </c>
      <c r="C309" s="29">
        <v>206941.84</v>
      </c>
      <c r="D309" s="29">
        <v>3750.31</v>
      </c>
      <c r="E309" s="29">
        <v>96211.11</v>
      </c>
      <c r="F309" s="29">
        <v>22142.19</v>
      </c>
      <c r="G309" s="29">
        <v>25176.400000000001</v>
      </c>
      <c r="H309" s="29">
        <v>289634.05</v>
      </c>
      <c r="I309" s="29">
        <v>3046.59</v>
      </c>
      <c r="J309" s="29">
        <v>61924.45</v>
      </c>
      <c r="K309" s="29">
        <v>7733.88</v>
      </c>
      <c r="L309" s="29">
        <v>35233.9</v>
      </c>
      <c r="M309" s="29">
        <v>12025.16</v>
      </c>
      <c r="N309" s="29">
        <v>22775.57</v>
      </c>
      <c r="O309" s="41"/>
      <c r="P309" s="29">
        <v>1340573.9099999999</v>
      </c>
    </row>
    <row r="310" spans="1:16" x14ac:dyDescent="0.3">
      <c r="A310" s="24" t="s">
        <v>383</v>
      </c>
      <c r="B310" s="29">
        <v>553956.32999999996</v>
      </c>
      <c r="C310" s="29">
        <v>207718.59</v>
      </c>
      <c r="D310" s="29">
        <v>3767.9</v>
      </c>
      <c r="E310" s="29">
        <v>96574.74</v>
      </c>
      <c r="F310" s="29">
        <v>22232.15</v>
      </c>
      <c r="G310" s="29">
        <v>25485.47</v>
      </c>
      <c r="H310" s="29">
        <v>290474.18</v>
      </c>
      <c r="I310" s="29">
        <v>3076.95</v>
      </c>
      <c r="J310" s="29">
        <v>62376.88</v>
      </c>
      <c r="K310" s="29">
        <v>7664.96</v>
      </c>
      <c r="L310" s="29">
        <v>35498.44</v>
      </c>
      <c r="M310" s="29">
        <v>12114.55</v>
      </c>
      <c r="N310" s="29">
        <v>22791.1</v>
      </c>
      <c r="O310" s="41"/>
      <c r="P310" s="29">
        <v>1343732.25</v>
      </c>
    </row>
    <row r="311" spans="1:16" x14ac:dyDescent="0.3">
      <c r="A311" s="24" t="s">
        <v>384</v>
      </c>
      <c r="B311" s="29">
        <v>553893.93999999994</v>
      </c>
      <c r="C311" s="29">
        <v>207817.2</v>
      </c>
      <c r="D311" s="29">
        <v>3773.19</v>
      </c>
      <c r="E311" s="29">
        <v>96992.09</v>
      </c>
      <c r="F311" s="29">
        <v>22635.83</v>
      </c>
      <c r="G311" s="29">
        <v>25750.42</v>
      </c>
      <c r="H311" s="29">
        <v>291360.84999999998</v>
      </c>
      <c r="I311" s="29">
        <v>3136.45</v>
      </c>
      <c r="J311" s="29">
        <v>62819.11</v>
      </c>
      <c r="K311" s="29">
        <v>7659.24</v>
      </c>
      <c r="L311" s="29">
        <v>35758.36</v>
      </c>
      <c r="M311" s="29">
        <v>12287.33</v>
      </c>
      <c r="N311" s="29">
        <v>22807.23</v>
      </c>
      <c r="O311" s="41"/>
      <c r="P311" s="29">
        <v>1346691.26</v>
      </c>
    </row>
    <row r="312" spans="1:16" x14ac:dyDescent="0.3">
      <c r="A312" s="24" t="s">
        <v>385</v>
      </c>
      <c r="B312" s="29">
        <v>551961.39</v>
      </c>
      <c r="C312" s="29">
        <v>207783.3</v>
      </c>
      <c r="D312" s="29">
        <v>3770.15</v>
      </c>
      <c r="E312" s="29">
        <v>96620.37</v>
      </c>
      <c r="F312" s="29">
        <v>22455.97</v>
      </c>
      <c r="G312" s="29">
        <v>25919.35</v>
      </c>
      <c r="H312" s="29">
        <v>290727.89</v>
      </c>
      <c r="I312" s="29">
        <v>3204.4</v>
      </c>
      <c r="J312" s="29">
        <v>63046.89</v>
      </c>
      <c r="K312" s="29">
        <v>7696.75</v>
      </c>
      <c r="L312" s="29">
        <v>36089.56</v>
      </c>
      <c r="M312" s="29">
        <v>12335</v>
      </c>
      <c r="N312" s="29">
        <v>22829.18</v>
      </c>
      <c r="O312" s="41"/>
      <c r="P312" s="29">
        <v>1344440.2</v>
      </c>
    </row>
    <row r="313" spans="1:16" x14ac:dyDescent="0.3">
      <c r="A313" s="24" t="s">
        <v>386</v>
      </c>
      <c r="B313" s="29">
        <v>549375.75</v>
      </c>
      <c r="C313" s="29">
        <v>207634.99</v>
      </c>
      <c r="D313" s="29">
        <v>3755.71</v>
      </c>
      <c r="E313" s="29">
        <v>97670.46</v>
      </c>
      <c r="F313" s="29">
        <v>21830.3</v>
      </c>
      <c r="G313" s="29">
        <v>25849.26</v>
      </c>
      <c r="H313" s="29">
        <v>288430.19</v>
      </c>
      <c r="I313" s="29">
        <v>3253.25</v>
      </c>
      <c r="J313" s="29">
        <v>63280.04</v>
      </c>
      <c r="K313" s="29">
        <v>7799.22</v>
      </c>
      <c r="L313" s="29">
        <v>36397.31</v>
      </c>
      <c r="M313" s="29">
        <v>12204.22</v>
      </c>
      <c r="N313" s="29">
        <v>22820.91</v>
      </c>
      <c r="O313" s="41"/>
      <c r="P313" s="29">
        <v>1340301.5900000001</v>
      </c>
    </row>
    <row r="314" spans="1:16" x14ac:dyDescent="0.3">
      <c r="A314" s="24" t="s">
        <v>387</v>
      </c>
      <c r="B314" s="29">
        <v>546433.18999999994</v>
      </c>
      <c r="C314" s="29">
        <v>208156.05</v>
      </c>
      <c r="D314" s="29">
        <v>3750.06</v>
      </c>
      <c r="E314" s="29">
        <v>98132.25</v>
      </c>
      <c r="F314" s="29">
        <v>21427.84</v>
      </c>
      <c r="G314" s="29">
        <v>25860.23</v>
      </c>
      <c r="H314" s="29">
        <v>285986.09999999998</v>
      </c>
      <c r="I314" s="29">
        <v>3254.55</v>
      </c>
      <c r="J314" s="29">
        <v>63530.17</v>
      </c>
      <c r="K314" s="29">
        <v>7856.53</v>
      </c>
      <c r="L314" s="29">
        <v>36692.120000000003</v>
      </c>
      <c r="M314" s="29">
        <v>12170.89</v>
      </c>
      <c r="N314" s="29">
        <v>22736.54</v>
      </c>
      <c r="O314" s="41"/>
      <c r="P314" s="29">
        <v>1335986.52</v>
      </c>
    </row>
    <row r="315" spans="1:16" x14ac:dyDescent="0.3">
      <c r="A315" s="24" t="s">
        <v>388</v>
      </c>
      <c r="B315" s="29">
        <v>543690.12</v>
      </c>
      <c r="C315" s="29">
        <v>208168.87</v>
      </c>
      <c r="D315" s="29">
        <v>3733.33</v>
      </c>
      <c r="E315" s="29">
        <v>98190.21</v>
      </c>
      <c r="F315" s="29">
        <v>21323.25</v>
      </c>
      <c r="G315" s="29">
        <v>25970.95</v>
      </c>
      <c r="H315" s="29">
        <v>284351.44</v>
      </c>
      <c r="I315" s="29">
        <v>3294.67</v>
      </c>
      <c r="J315" s="29">
        <v>63832.31</v>
      </c>
      <c r="K315" s="29">
        <v>7938.1</v>
      </c>
      <c r="L315" s="29">
        <v>36978.18</v>
      </c>
      <c r="M315" s="29">
        <v>12319.45</v>
      </c>
      <c r="N315" s="29">
        <v>22658.62</v>
      </c>
      <c r="O315" s="41"/>
      <c r="P315" s="29">
        <v>1332449.48</v>
      </c>
    </row>
    <row r="316" spans="1:16" x14ac:dyDescent="0.3">
      <c r="A316" s="24" t="s">
        <v>389</v>
      </c>
      <c r="B316" s="29">
        <v>541158.57999999996</v>
      </c>
      <c r="C316" s="29">
        <v>208096.33</v>
      </c>
      <c r="D316" s="29">
        <v>3719.13</v>
      </c>
      <c r="E316" s="29">
        <v>98447.67</v>
      </c>
      <c r="F316" s="29">
        <v>21224.39</v>
      </c>
      <c r="G316" s="29">
        <v>26252.06</v>
      </c>
      <c r="H316" s="29">
        <v>282112.24</v>
      </c>
      <c r="I316" s="29">
        <v>3294.07</v>
      </c>
      <c r="J316" s="29">
        <v>64225.3</v>
      </c>
      <c r="K316" s="29">
        <v>8061.66</v>
      </c>
      <c r="L316" s="29">
        <v>37261.22</v>
      </c>
      <c r="M316" s="29">
        <v>12488.07</v>
      </c>
      <c r="N316" s="29">
        <v>22616.09</v>
      </c>
      <c r="O316" s="41"/>
      <c r="P316" s="29">
        <v>1328956.81</v>
      </c>
    </row>
    <row r="317" spans="1:16" x14ac:dyDescent="0.3">
      <c r="A317" s="24" t="s">
        <v>390</v>
      </c>
      <c r="B317" s="29">
        <v>538199.69999999995</v>
      </c>
      <c r="C317" s="29">
        <v>207956.43</v>
      </c>
      <c r="D317" s="29">
        <v>3710.51</v>
      </c>
      <c r="E317" s="29">
        <v>98926.84</v>
      </c>
      <c r="F317" s="29">
        <v>20772.310000000001</v>
      </c>
      <c r="G317" s="29">
        <v>26376.78</v>
      </c>
      <c r="H317" s="29">
        <v>279385.36</v>
      </c>
      <c r="I317" s="29">
        <v>3263.09</v>
      </c>
      <c r="J317" s="29">
        <v>64675.74</v>
      </c>
      <c r="K317" s="29">
        <v>8104.05</v>
      </c>
      <c r="L317" s="29">
        <v>37504.22</v>
      </c>
      <c r="M317" s="29">
        <v>12516.98</v>
      </c>
      <c r="N317" s="29">
        <v>22541.66</v>
      </c>
      <c r="O317" s="41"/>
      <c r="P317" s="29">
        <v>1323933.6599999999</v>
      </c>
    </row>
    <row r="318" spans="1:16" x14ac:dyDescent="0.3">
      <c r="A318" s="24" t="s">
        <v>391</v>
      </c>
      <c r="B318" s="29">
        <v>536477.32999999996</v>
      </c>
      <c r="C318" s="29">
        <v>208024.91</v>
      </c>
      <c r="D318" s="29">
        <v>3718.96</v>
      </c>
      <c r="E318" s="29">
        <v>99836.37</v>
      </c>
      <c r="F318" s="29">
        <v>20636.55</v>
      </c>
      <c r="G318" s="29">
        <v>26476.42</v>
      </c>
      <c r="H318" s="29">
        <v>277405.43</v>
      </c>
      <c r="I318" s="29">
        <v>3214.33</v>
      </c>
      <c r="J318" s="29">
        <v>65194.65</v>
      </c>
      <c r="K318" s="29">
        <v>8226.26</v>
      </c>
      <c r="L318" s="29">
        <v>37728.730000000003</v>
      </c>
      <c r="M318" s="29">
        <v>12724.65</v>
      </c>
      <c r="N318" s="29">
        <v>22484.959999999999</v>
      </c>
      <c r="O318" s="41"/>
      <c r="P318" s="29">
        <v>1322149.54</v>
      </c>
    </row>
    <row r="319" spans="1:16" x14ac:dyDescent="0.3">
      <c r="A319" s="24" t="s">
        <v>392</v>
      </c>
      <c r="B319" s="29">
        <v>534852.37</v>
      </c>
      <c r="C319" s="29">
        <v>208111.39</v>
      </c>
      <c r="D319" s="29">
        <v>3717.89</v>
      </c>
      <c r="E319" s="29">
        <v>102903.9</v>
      </c>
      <c r="F319" s="29">
        <v>20921.79</v>
      </c>
      <c r="G319" s="29">
        <v>26768.07</v>
      </c>
      <c r="H319" s="29">
        <v>276146.51</v>
      </c>
      <c r="I319" s="29">
        <v>3230.41</v>
      </c>
      <c r="J319" s="29">
        <v>65769.990000000005</v>
      </c>
      <c r="K319" s="29">
        <v>8419.18</v>
      </c>
      <c r="L319" s="29">
        <v>37940.69</v>
      </c>
      <c r="M319" s="29">
        <v>12893.71</v>
      </c>
      <c r="N319" s="29">
        <v>22478.57</v>
      </c>
      <c r="O319" s="41"/>
      <c r="P319" s="29">
        <v>1324154.47</v>
      </c>
    </row>
    <row r="320" spans="1:16" x14ac:dyDescent="0.3">
      <c r="A320" s="24" t="s">
        <v>393</v>
      </c>
      <c r="B320" s="29">
        <v>533562.14</v>
      </c>
      <c r="C320" s="29">
        <v>208533.83</v>
      </c>
      <c r="D320" s="29">
        <v>3735.6</v>
      </c>
      <c r="E320" s="29">
        <v>101695.66</v>
      </c>
      <c r="F320" s="29">
        <v>20722.490000000002</v>
      </c>
      <c r="G320" s="29">
        <v>26937.87</v>
      </c>
      <c r="H320" s="29">
        <v>274221.28000000003</v>
      </c>
      <c r="I320" s="29">
        <v>3271.48</v>
      </c>
      <c r="J320" s="29">
        <v>66128.05</v>
      </c>
      <c r="K320" s="29">
        <v>8524.9500000000007</v>
      </c>
      <c r="L320" s="29">
        <v>38132.61</v>
      </c>
      <c r="M320" s="29">
        <v>13226.73</v>
      </c>
      <c r="N320" s="29">
        <v>22510.97</v>
      </c>
      <c r="O320" s="41"/>
      <c r="P320" s="29">
        <v>1321203.6599999999</v>
      </c>
    </row>
    <row r="321" spans="1:16" x14ac:dyDescent="0.3">
      <c r="A321" s="24" t="s">
        <v>394</v>
      </c>
      <c r="B321" s="29">
        <v>532221.30000000005</v>
      </c>
      <c r="C321" s="29">
        <v>208997.36</v>
      </c>
      <c r="D321" s="29">
        <v>3746.7</v>
      </c>
      <c r="E321" s="29">
        <v>100935.18</v>
      </c>
      <c r="F321" s="29">
        <v>20636.689999999999</v>
      </c>
      <c r="G321" s="29">
        <v>27005.37</v>
      </c>
      <c r="H321" s="29">
        <v>272453.42</v>
      </c>
      <c r="I321" s="29">
        <v>3316.51</v>
      </c>
      <c r="J321" s="29">
        <v>66567.62</v>
      </c>
      <c r="K321" s="29">
        <v>8520.8799999999992</v>
      </c>
      <c r="L321" s="29">
        <v>38359.339999999997</v>
      </c>
      <c r="M321" s="29">
        <v>13357.54</v>
      </c>
      <c r="N321" s="29">
        <v>22545.32</v>
      </c>
      <c r="O321" s="41"/>
      <c r="P321" s="29">
        <v>1318663.22</v>
      </c>
    </row>
    <row r="322" spans="1:16" x14ac:dyDescent="0.3">
      <c r="A322" s="24" t="s">
        <v>395</v>
      </c>
      <c r="B322" s="29">
        <v>531430.06999999995</v>
      </c>
      <c r="C322" s="29">
        <v>209747.81</v>
      </c>
      <c r="D322" s="29">
        <v>3771.96</v>
      </c>
      <c r="E322" s="29">
        <v>99824.72</v>
      </c>
      <c r="F322" s="29">
        <v>20826.95</v>
      </c>
      <c r="G322" s="29">
        <v>27159.51</v>
      </c>
      <c r="H322" s="29">
        <v>271492.71000000002</v>
      </c>
      <c r="I322" s="29">
        <v>3330.8</v>
      </c>
      <c r="J322" s="29">
        <v>67006.47</v>
      </c>
      <c r="K322" s="29">
        <v>8646.11</v>
      </c>
      <c r="L322" s="29">
        <v>38589.18</v>
      </c>
      <c r="M322" s="29">
        <v>13702.52</v>
      </c>
      <c r="N322" s="29">
        <v>22640.9</v>
      </c>
      <c r="O322" s="41"/>
      <c r="P322" s="29">
        <v>1318169.7</v>
      </c>
    </row>
    <row r="323" spans="1:16" x14ac:dyDescent="0.3">
      <c r="A323" s="24" t="s">
        <v>396</v>
      </c>
      <c r="B323" s="29">
        <v>530800.79</v>
      </c>
      <c r="C323" s="29">
        <v>210657.76</v>
      </c>
      <c r="D323" s="29">
        <v>3789.43</v>
      </c>
      <c r="E323" s="29">
        <v>99707.01</v>
      </c>
      <c r="F323" s="29">
        <v>21443.91</v>
      </c>
      <c r="G323" s="29">
        <v>27445.65</v>
      </c>
      <c r="H323" s="29">
        <v>271530.40999999997</v>
      </c>
      <c r="I323" s="29">
        <v>3372.52</v>
      </c>
      <c r="J323" s="29">
        <v>67355.41</v>
      </c>
      <c r="K323" s="29">
        <v>8985.82</v>
      </c>
      <c r="L323" s="29">
        <v>38807.58</v>
      </c>
      <c r="M323" s="29">
        <v>14179.69</v>
      </c>
      <c r="N323" s="29">
        <v>22646.98</v>
      </c>
      <c r="O323" s="41"/>
      <c r="P323" s="29">
        <v>1320722.95</v>
      </c>
    </row>
    <row r="324" spans="1:16" x14ac:dyDescent="0.3">
      <c r="A324" s="24" t="s">
        <v>397</v>
      </c>
      <c r="B324" s="29">
        <v>529280.07999999996</v>
      </c>
      <c r="C324" s="29">
        <v>211496.14</v>
      </c>
      <c r="D324" s="29">
        <v>3794.12</v>
      </c>
      <c r="E324" s="29">
        <v>99834.96</v>
      </c>
      <c r="F324" s="29">
        <v>21550.75</v>
      </c>
      <c r="G324" s="29">
        <v>27733.360000000001</v>
      </c>
      <c r="H324" s="29">
        <v>270725.34000000003</v>
      </c>
      <c r="I324" s="29">
        <v>3400.48</v>
      </c>
      <c r="J324" s="29">
        <v>67731.7</v>
      </c>
      <c r="K324" s="29">
        <v>9246.89</v>
      </c>
      <c r="L324" s="29">
        <v>39029.870000000003</v>
      </c>
      <c r="M324" s="29">
        <v>14545.99</v>
      </c>
      <c r="N324" s="29">
        <v>22646.41</v>
      </c>
      <c r="O324" s="41"/>
      <c r="P324" s="29">
        <v>1321016.0900000001</v>
      </c>
    </row>
    <row r="325" spans="1:16" x14ac:dyDescent="0.3">
      <c r="A325" s="24" t="s">
        <v>398</v>
      </c>
      <c r="B325" s="29">
        <v>528088.49</v>
      </c>
      <c r="C325" s="29">
        <v>212267.57</v>
      </c>
      <c r="D325" s="29">
        <v>3808.06</v>
      </c>
      <c r="E325" s="29">
        <v>98648.94</v>
      </c>
      <c r="F325" s="29">
        <v>21322.99</v>
      </c>
      <c r="G325" s="29">
        <v>27916.25</v>
      </c>
      <c r="H325" s="29">
        <v>269466.96999999997</v>
      </c>
      <c r="I325" s="29">
        <v>3412.79</v>
      </c>
      <c r="J325" s="29">
        <v>67994.5</v>
      </c>
      <c r="K325" s="29">
        <v>9375.5400000000009</v>
      </c>
      <c r="L325" s="29">
        <v>39260.639999999999</v>
      </c>
      <c r="M325" s="29">
        <v>14908.12</v>
      </c>
      <c r="N325" s="29">
        <v>22619.31</v>
      </c>
      <c r="O325" s="41"/>
      <c r="P325" s="29">
        <v>1319090.1599999999</v>
      </c>
    </row>
    <row r="326" spans="1:16" x14ac:dyDescent="0.3">
      <c r="A326" s="24" t="s">
        <v>399</v>
      </c>
      <c r="B326" s="29">
        <v>527098.29</v>
      </c>
      <c r="C326" s="29">
        <v>213417.21</v>
      </c>
      <c r="D326" s="29">
        <v>3832.93</v>
      </c>
      <c r="E326" s="29">
        <v>97751.47</v>
      </c>
      <c r="F326" s="29">
        <v>21514.48</v>
      </c>
      <c r="G326" s="29">
        <v>28050.55</v>
      </c>
      <c r="H326" s="29">
        <v>268924.03000000003</v>
      </c>
      <c r="I326" s="29">
        <v>3423.99</v>
      </c>
      <c r="J326" s="29">
        <v>68163.460000000006</v>
      </c>
      <c r="K326" s="29">
        <v>9508.52</v>
      </c>
      <c r="L326" s="29">
        <v>39513.86</v>
      </c>
      <c r="M326" s="29">
        <v>15411.28</v>
      </c>
      <c r="N326" s="29">
        <v>22588.97</v>
      </c>
      <c r="O326" s="41"/>
      <c r="P326" s="29">
        <v>1319199.04</v>
      </c>
    </row>
    <row r="327" spans="1:16" x14ac:dyDescent="0.3">
      <c r="A327" s="24" t="s">
        <v>400</v>
      </c>
      <c r="B327" s="29">
        <v>527262.13</v>
      </c>
      <c r="C327" s="29">
        <v>215257.38</v>
      </c>
      <c r="D327" s="29">
        <v>3868.81</v>
      </c>
      <c r="E327" s="29">
        <v>97761.37</v>
      </c>
      <c r="F327" s="29">
        <v>21818.43</v>
      </c>
      <c r="G327" s="29">
        <v>28232.58</v>
      </c>
      <c r="H327" s="29">
        <v>269553.93</v>
      </c>
      <c r="I327" s="29">
        <v>3453.11</v>
      </c>
      <c r="J327" s="29">
        <v>68251.89</v>
      </c>
      <c r="K327" s="29">
        <v>9911.49</v>
      </c>
      <c r="L327" s="29">
        <v>39804.35</v>
      </c>
      <c r="M327" s="29">
        <v>16009.41</v>
      </c>
      <c r="N327" s="29">
        <v>22573.95</v>
      </c>
      <c r="O327" s="41"/>
      <c r="P327" s="29">
        <v>1323758.8400000001</v>
      </c>
    </row>
    <row r="328" spans="1:16" x14ac:dyDescent="0.3">
      <c r="A328" s="24" t="s">
        <v>401</v>
      </c>
      <c r="B328" s="29">
        <v>525865.37</v>
      </c>
      <c r="C328" s="29">
        <v>216636.46</v>
      </c>
      <c r="D328" s="29">
        <v>3875.87</v>
      </c>
      <c r="E328" s="29">
        <v>96431.85</v>
      </c>
      <c r="F328" s="29">
        <v>21968.46</v>
      </c>
      <c r="G328" s="29">
        <v>28616.75</v>
      </c>
      <c r="H328" s="29">
        <v>268543.39</v>
      </c>
      <c r="I328" s="29">
        <v>3475.92</v>
      </c>
      <c r="J328" s="29">
        <v>68258.429999999993</v>
      </c>
      <c r="K328" s="29">
        <v>10083.459999999999</v>
      </c>
      <c r="L328" s="29">
        <v>40160.660000000003</v>
      </c>
      <c r="M328" s="29">
        <v>16719.66</v>
      </c>
      <c r="N328" s="29">
        <v>22579.24</v>
      </c>
      <c r="O328" s="41"/>
      <c r="P328" s="29">
        <v>1323215.52</v>
      </c>
    </row>
    <row r="329" spans="1:16" x14ac:dyDescent="0.3">
      <c r="A329" s="24" t="s">
        <v>402</v>
      </c>
      <c r="B329" s="29">
        <v>525275.12</v>
      </c>
      <c r="C329" s="29">
        <v>218196.18</v>
      </c>
      <c r="D329" s="29">
        <v>3893.11</v>
      </c>
      <c r="E329" s="29">
        <v>95816.73</v>
      </c>
      <c r="F329" s="29">
        <v>22036.959999999999</v>
      </c>
      <c r="G329" s="29">
        <v>28818.87</v>
      </c>
      <c r="H329" s="29">
        <v>267280.57</v>
      </c>
      <c r="I329" s="29">
        <v>3509.83</v>
      </c>
      <c r="J329" s="29">
        <v>68231.570000000007</v>
      </c>
      <c r="K329" s="29">
        <v>10359.68</v>
      </c>
      <c r="L329" s="29">
        <v>40495.93</v>
      </c>
      <c r="M329" s="29">
        <v>17148.8</v>
      </c>
      <c r="N329" s="29">
        <v>22605.439999999999</v>
      </c>
      <c r="O329" s="41"/>
      <c r="P329" s="29">
        <v>1323668.77</v>
      </c>
    </row>
    <row r="330" spans="1:16" x14ac:dyDescent="0.3">
      <c r="A330" s="24" t="s">
        <v>403</v>
      </c>
      <c r="B330" s="29">
        <v>524606.34</v>
      </c>
      <c r="C330" s="29">
        <v>220000.6</v>
      </c>
      <c r="D330" s="29">
        <v>3910.7</v>
      </c>
      <c r="E330" s="29">
        <v>95536.55</v>
      </c>
      <c r="F330" s="29">
        <v>22337.95</v>
      </c>
      <c r="G330" s="29">
        <v>28955.3</v>
      </c>
      <c r="H330" s="29">
        <v>266776.55</v>
      </c>
      <c r="I330" s="29">
        <v>3502.25</v>
      </c>
      <c r="J330" s="29">
        <v>68172.259999999995</v>
      </c>
      <c r="K330" s="29">
        <v>10374.25</v>
      </c>
      <c r="L330" s="29">
        <v>40806.82</v>
      </c>
      <c r="M330" s="29">
        <v>17655.310000000001</v>
      </c>
      <c r="N330" s="29">
        <v>22643.39</v>
      </c>
      <c r="O330" s="41"/>
      <c r="P330" s="29">
        <v>1325278.27</v>
      </c>
    </row>
    <row r="331" spans="1:16" x14ac:dyDescent="0.3">
      <c r="A331" s="24" t="s">
        <v>404</v>
      </c>
      <c r="B331" s="29">
        <v>524429.42000000004</v>
      </c>
      <c r="C331" s="29">
        <v>222009.29</v>
      </c>
      <c r="D331" s="29">
        <v>3924.09</v>
      </c>
      <c r="E331" s="29">
        <v>95739.6</v>
      </c>
      <c r="F331" s="29">
        <v>22899.94</v>
      </c>
      <c r="G331" s="29">
        <v>29162.99</v>
      </c>
      <c r="H331" s="29">
        <v>266921.46999999997</v>
      </c>
      <c r="I331" s="29">
        <v>3539.35</v>
      </c>
      <c r="J331" s="29">
        <v>68049.850000000006</v>
      </c>
      <c r="K331" s="29">
        <v>10285.120000000001</v>
      </c>
      <c r="L331" s="29">
        <v>41089.15</v>
      </c>
      <c r="M331" s="29">
        <v>18462.23</v>
      </c>
      <c r="N331" s="29">
        <v>22692.06</v>
      </c>
      <c r="O331" s="41"/>
      <c r="P331" s="29">
        <v>1329204.55</v>
      </c>
    </row>
    <row r="332" spans="1:16" x14ac:dyDescent="0.3">
      <c r="A332" s="24" t="s">
        <v>405</v>
      </c>
      <c r="B332" s="29">
        <v>523457.11</v>
      </c>
      <c r="C332" s="29">
        <v>223260.26</v>
      </c>
      <c r="D332" s="29">
        <v>3926.27</v>
      </c>
      <c r="E332" s="29">
        <v>95531.54</v>
      </c>
      <c r="F332" s="29">
        <v>23013.78</v>
      </c>
      <c r="G332" s="29">
        <v>29389.95</v>
      </c>
      <c r="H332" s="29">
        <v>266328.5</v>
      </c>
      <c r="I332" s="29">
        <v>3620.13</v>
      </c>
      <c r="J332" s="29">
        <v>68150.23</v>
      </c>
      <c r="K332" s="29">
        <v>10354.31</v>
      </c>
      <c r="L332" s="29">
        <v>41353.14</v>
      </c>
      <c r="M332" s="29">
        <v>19228.11</v>
      </c>
      <c r="N332" s="29">
        <v>22773.3</v>
      </c>
      <c r="O332" s="41"/>
      <c r="P332" s="29">
        <v>1330386.6499999999</v>
      </c>
    </row>
    <row r="333" spans="1:16" x14ac:dyDescent="0.3">
      <c r="A333" s="24" t="s">
        <v>406</v>
      </c>
      <c r="B333" s="29">
        <v>522327.05</v>
      </c>
      <c r="C333" s="29">
        <v>225024.53</v>
      </c>
      <c r="D333" s="29">
        <v>3926.32</v>
      </c>
      <c r="E333" s="29">
        <v>96871.28</v>
      </c>
      <c r="F333" s="29">
        <v>23160.959999999999</v>
      </c>
      <c r="G333" s="29">
        <v>29666.21</v>
      </c>
      <c r="H333" s="29">
        <v>265981.08</v>
      </c>
      <c r="I333" s="29">
        <v>3704.83</v>
      </c>
      <c r="J333" s="29">
        <v>68183.98</v>
      </c>
      <c r="K333" s="29">
        <v>10445.9</v>
      </c>
      <c r="L333" s="29">
        <v>41635.94</v>
      </c>
      <c r="M333" s="29">
        <v>19716.080000000002</v>
      </c>
      <c r="N333" s="29">
        <v>22876.43</v>
      </c>
      <c r="O333" s="41"/>
      <c r="P333" s="29">
        <v>1333520.5900000001</v>
      </c>
    </row>
    <row r="334" spans="1:16" x14ac:dyDescent="0.3">
      <c r="A334" s="24" t="s">
        <v>407</v>
      </c>
      <c r="B334" s="29">
        <v>521663.12</v>
      </c>
      <c r="C334" s="29">
        <v>226441.77</v>
      </c>
      <c r="D334" s="29">
        <v>3929.99</v>
      </c>
      <c r="E334" s="29">
        <v>97667.5</v>
      </c>
      <c r="F334" s="29">
        <v>23202.959999999999</v>
      </c>
      <c r="G334" s="29">
        <v>29805.9</v>
      </c>
      <c r="H334" s="29">
        <v>266275.67</v>
      </c>
      <c r="I334" s="29">
        <v>3773.32</v>
      </c>
      <c r="J334" s="29">
        <v>68173.05</v>
      </c>
      <c r="K334" s="29">
        <v>10422.69</v>
      </c>
      <c r="L334" s="29">
        <v>41903.65</v>
      </c>
      <c r="M334" s="29">
        <v>20181.8</v>
      </c>
      <c r="N334" s="29">
        <v>22984.3</v>
      </c>
      <c r="O334" s="41"/>
      <c r="P334" s="29">
        <v>1336425.73</v>
      </c>
    </row>
    <row r="335" spans="1:16" x14ac:dyDescent="0.3">
      <c r="A335" s="24" t="s">
        <v>408</v>
      </c>
      <c r="B335" s="29">
        <v>521536.21</v>
      </c>
      <c r="C335" s="29">
        <v>228831.54</v>
      </c>
      <c r="D335" s="29">
        <v>3940.19</v>
      </c>
      <c r="E335" s="29">
        <v>99104.83</v>
      </c>
      <c r="F335" s="29">
        <v>23269.41</v>
      </c>
      <c r="G335" s="29">
        <v>30012.07</v>
      </c>
      <c r="H335" s="29">
        <v>266953.43</v>
      </c>
      <c r="I335" s="29">
        <v>3785.27</v>
      </c>
      <c r="J335" s="29">
        <v>68134.899999999994</v>
      </c>
      <c r="K335" s="29">
        <v>10476.44</v>
      </c>
      <c r="L335" s="29">
        <v>42162.33</v>
      </c>
      <c r="M335" s="29">
        <v>21315.4</v>
      </c>
      <c r="N335" s="29">
        <v>23083.47</v>
      </c>
      <c r="O335" s="41"/>
      <c r="P335" s="29">
        <v>1342605.5</v>
      </c>
    </row>
    <row r="336" spans="1:16" x14ac:dyDescent="0.3">
      <c r="A336" s="24" t="s">
        <v>409</v>
      </c>
      <c r="B336" s="29">
        <v>521917.21</v>
      </c>
      <c r="C336" s="29">
        <v>230540.24</v>
      </c>
      <c r="D336" s="29">
        <v>3941.43</v>
      </c>
      <c r="E336" s="29">
        <v>101347.68</v>
      </c>
      <c r="F336" s="29">
        <v>23007.58</v>
      </c>
      <c r="G336" s="29">
        <v>29977.17</v>
      </c>
      <c r="H336" s="29">
        <v>266472.19</v>
      </c>
      <c r="I336" s="29">
        <v>3776.02</v>
      </c>
      <c r="J336" s="29">
        <v>68355.94</v>
      </c>
      <c r="K336" s="29">
        <v>10562.98</v>
      </c>
      <c r="L336" s="29">
        <v>42527.59</v>
      </c>
      <c r="M336" s="29">
        <v>21338.13</v>
      </c>
      <c r="N336" s="29">
        <v>23181.7</v>
      </c>
      <c r="O336" s="41"/>
      <c r="P336" s="29">
        <v>1346945.88</v>
      </c>
    </row>
    <row r="337" spans="1:16" x14ac:dyDescent="0.3">
      <c r="A337" s="24" t="s">
        <v>410</v>
      </c>
      <c r="B337" s="29">
        <v>522988.28</v>
      </c>
      <c r="C337" s="29">
        <v>232652.58</v>
      </c>
      <c r="D337" s="29">
        <v>3954.84</v>
      </c>
      <c r="E337" s="29">
        <v>102832.86</v>
      </c>
      <c r="F337" s="29">
        <v>22737.47</v>
      </c>
      <c r="G337" s="29">
        <v>30010.19</v>
      </c>
      <c r="H337" s="29">
        <v>265909.62</v>
      </c>
      <c r="I337" s="29">
        <v>3748.64</v>
      </c>
      <c r="J337" s="29">
        <v>68550.66</v>
      </c>
      <c r="K337" s="29">
        <v>10551.71</v>
      </c>
      <c r="L337" s="29">
        <v>42911.49</v>
      </c>
      <c r="M337" s="29">
        <v>21709.15</v>
      </c>
      <c r="N337" s="29">
        <v>23282.86</v>
      </c>
      <c r="O337" s="41"/>
      <c r="P337" s="29">
        <v>1351840.35</v>
      </c>
    </row>
    <row r="338" spans="1:16" x14ac:dyDescent="0.3">
      <c r="A338" s="24" t="s">
        <v>411</v>
      </c>
      <c r="B338" s="29">
        <v>524144.11</v>
      </c>
      <c r="C338" s="29">
        <v>234812.24</v>
      </c>
      <c r="D338" s="29">
        <v>3970.67</v>
      </c>
      <c r="E338" s="29">
        <v>103045.33</v>
      </c>
      <c r="F338" s="29">
        <v>22643.19</v>
      </c>
      <c r="G338" s="29">
        <v>30061.05</v>
      </c>
      <c r="H338" s="29">
        <v>266257.08</v>
      </c>
      <c r="I338" s="29">
        <v>3722.59</v>
      </c>
      <c r="J338" s="29">
        <v>68702.539999999994</v>
      </c>
      <c r="K338" s="29">
        <v>10555.9</v>
      </c>
      <c r="L338" s="29">
        <v>43295.5</v>
      </c>
      <c r="M338" s="29">
        <v>21910.13</v>
      </c>
      <c r="N338" s="29">
        <v>23389.45</v>
      </c>
      <c r="O338" s="41"/>
      <c r="P338" s="29">
        <v>1356509.78</v>
      </c>
    </row>
    <row r="339" spans="1:16" x14ac:dyDescent="0.3">
      <c r="A339" s="24" t="s">
        <v>412</v>
      </c>
      <c r="B339" s="29">
        <v>526310.85</v>
      </c>
      <c r="C339" s="29">
        <v>237607.8</v>
      </c>
      <c r="D339" s="29">
        <v>3992.41</v>
      </c>
      <c r="E339" s="29">
        <v>105155.43</v>
      </c>
      <c r="F339" s="29">
        <v>22871.200000000001</v>
      </c>
      <c r="G339" s="29">
        <v>30154.03</v>
      </c>
      <c r="H339" s="29">
        <v>267937.89</v>
      </c>
      <c r="I339" s="29">
        <v>3696.49</v>
      </c>
      <c r="J339" s="29">
        <v>68799.320000000007</v>
      </c>
      <c r="K339" s="29">
        <v>10427.68</v>
      </c>
      <c r="L339" s="29">
        <v>43679.67</v>
      </c>
      <c r="M339" s="29">
        <v>22533.99</v>
      </c>
      <c r="N339" s="29">
        <v>23517.29</v>
      </c>
      <c r="O339" s="41"/>
      <c r="P339" s="29">
        <v>1366684.04</v>
      </c>
    </row>
    <row r="340" spans="1:16" x14ac:dyDescent="0.3">
      <c r="A340" s="24" t="s">
        <v>413</v>
      </c>
      <c r="B340" s="29">
        <v>527063.72</v>
      </c>
      <c r="C340" s="29">
        <v>239664.97</v>
      </c>
      <c r="D340" s="29">
        <v>3994.04</v>
      </c>
      <c r="E340" s="29">
        <v>107355.95</v>
      </c>
      <c r="F340" s="29">
        <v>22784.23</v>
      </c>
      <c r="G340" s="29">
        <v>30084.69</v>
      </c>
      <c r="H340" s="29">
        <v>268246.13</v>
      </c>
      <c r="I340" s="29">
        <v>3695.74</v>
      </c>
      <c r="J340" s="29">
        <v>69195.06</v>
      </c>
      <c r="K340" s="29">
        <v>10280.01</v>
      </c>
      <c r="L340" s="29">
        <v>44103.77</v>
      </c>
      <c r="M340" s="29">
        <v>22990.74</v>
      </c>
      <c r="N340" s="29">
        <v>23669.71</v>
      </c>
      <c r="O340" s="41"/>
      <c r="P340" s="29">
        <v>1373128.77</v>
      </c>
    </row>
    <row r="341" spans="1:16" x14ac:dyDescent="0.3">
      <c r="A341" s="24" t="s">
        <v>414</v>
      </c>
      <c r="B341" s="29">
        <v>527948.26</v>
      </c>
      <c r="C341" s="29">
        <v>242343.02</v>
      </c>
      <c r="D341" s="29">
        <v>4002.89</v>
      </c>
      <c r="E341" s="29">
        <v>110251.24</v>
      </c>
      <c r="F341" s="29">
        <v>22610.03</v>
      </c>
      <c r="G341" s="29">
        <v>30008.75</v>
      </c>
      <c r="H341" s="29">
        <v>268577.67</v>
      </c>
      <c r="I341" s="29">
        <v>3715.3</v>
      </c>
      <c r="J341" s="29">
        <v>69549</v>
      </c>
      <c r="K341" s="29">
        <v>10231.64</v>
      </c>
      <c r="L341" s="29">
        <v>44477.79</v>
      </c>
      <c r="M341" s="29">
        <v>23163.47</v>
      </c>
      <c r="N341" s="29">
        <v>23841.360000000001</v>
      </c>
      <c r="O341" s="41"/>
      <c r="P341" s="29">
        <v>1380720.41</v>
      </c>
    </row>
    <row r="342" spans="1:16" x14ac:dyDescent="0.3">
      <c r="A342" s="24" t="s">
        <v>415</v>
      </c>
      <c r="B342" s="29">
        <v>528978.12</v>
      </c>
      <c r="C342" s="29">
        <v>244407.97</v>
      </c>
      <c r="D342" s="29">
        <v>4011.52</v>
      </c>
      <c r="E342" s="29">
        <v>113252.42</v>
      </c>
      <c r="F342" s="29">
        <v>22304.79</v>
      </c>
      <c r="G342" s="29">
        <v>29917.26</v>
      </c>
      <c r="H342" s="29">
        <v>269391.57</v>
      </c>
      <c r="I342" s="29">
        <v>3765.91</v>
      </c>
      <c r="J342" s="29">
        <v>69876.22</v>
      </c>
      <c r="K342" s="29">
        <v>10236.209999999999</v>
      </c>
      <c r="L342" s="29">
        <v>44820.03</v>
      </c>
      <c r="M342" s="29">
        <v>23194.82</v>
      </c>
      <c r="N342" s="29">
        <v>24034.03</v>
      </c>
      <c r="O342" s="41"/>
      <c r="P342" s="29">
        <v>1388190.86</v>
      </c>
    </row>
    <row r="343" spans="1:16" x14ac:dyDescent="0.3">
      <c r="A343" s="24" t="s">
        <v>416</v>
      </c>
      <c r="B343" s="29">
        <v>531145.34</v>
      </c>
      <c r="C343" s="29">
        <v>245926.38</v>
      </c>
      <c r="D343" s="29">
        <v>4034.6</v>
      </c>
      <c r="E343" s="29">
        <v>115138.19</v>
      </c>
      <c r="F343" s="29">
        <v>22117.919999999998</v>
      </c>
      <c r="G343" s="29">
        <v>29920.01</v>
      </c>
      <c r="H343" s="29">
        <v>270665.05</v>
      </c>
      <c r="I343" s="29">
        <v>3762.86</v>
      </c>
      <c r="J343" s="29">
        <v>70189.429999999993</v>
      </c>
      <c r="K343" s="29">
        <v>10182.719999999999</v>
      </c>
      <c r="L343" s="29">
        <v>45100.2</v>
      </c>
      <c r="M343" s="29">
        <v>23397.07</v>
      </c>
      <c r="N343" s="29">
        <v>24248.6</v>
      </c>
      <c r="O343" s="41"/>
      <c r="P343" s="29">
        <v>1395828.38</v>
      </c>
    </row>
    <row r="344" spans="1:16" x14ac:dyDescent="0.3">
      <c r="A344" s="24" t="s">
        <v>417</v>
      </c>
      <c r="B344" s="29">
        <v>532220.12</v>
      </c>
      <c r="C344" s="29">
        <v>247183.87</v>
      </c>
      <c r="D344" s="29">
        <v>4038.05</v>
      </c>
      <c r="E344" s="29">
        <v>116581.45</v>
      </c>
      <c r="F344" s="29">
        <v>21872.86</v>
      </c>
      <c r="G344" s="29">
        <v>29924.87</v>
      </c>
      <c r="H344" s="29">
        <v>271227.46000000002</v>
      </c>
      <c r="I344" s="29">
        <v>3729.36</v>
      </c>
      <c r="J344" s="29">
        <v>70579.490000000005</v>
      </c>
      <c r="K344" s="29">
        <v>10030.69</v>
      </c>
      <c r="L344" s="29">
        <v>45478.33</v>
      </c>
      <c r="M344" s="29">
        <v>23252.62</v>
      </c>
      <c r="N344" s="29">
        <v>24488.94</v>
      </c>
      <c r="O344" s="41"/>
      <c r="P344" s="29">
        <v>1400608.11</v>
      </c>
    </row>
    <row r="345" spans="1:16" x14ac:dyDescent="0.3">
      <c r="A345" s="24" t="s">
        <v>418</v>
      </c>
      <c r="B345" s="29">
        <v>533273.82999999996</v>
      </c>
      <c r="C345" s="29">
        <v>248319.95</v>
      </c>
      <c r="D345" s="29">
        <v>4041.55</v>
      </c>
      <c r="E345" s="29">
        <v>119296.5</v>
      </c>
      <c r="F345" s="29">
        <v>21460.86</v>
      </c>
      <c r="G345" s="29">
        <v>29916.38</v>
      </c>
      <c r="H345" s="29">
        <v>271953.96000000002</v>
      </c>
      <c r="I345" s="29">
        <v>3678.09</v>
      </c>
      <c r="J345" s="29">
        <v>70967.679999999993</v>
      </c>
      <c r="K345" s="29">
        <v>9793.02</v>
      </c>
      <c r="L345" s="29">
        <v>45816.7</v>
      </c>
      <c r="M345" s="29">
        <v>23065.51</v>
      </c>
      <c r="N345" s="29">
        <v>24743.81</v>
      </c>
      <c r="O345" s="41"/>
      <c r="P345" s="29">
        <v>1406327.84</v>
      </c>
    </row>
    <row r="346" spans="1:16" x14ac:dyDescent="0.3">
      <c r="A346" s="24" t="s">
        <v>419</v>
      </c>
      <c r="B346" s="29">
        <v>535228.43999999994</v>
      </c>
      <c r="C346" s="29">
        <v>249210.23</v>
      </c>
      <c r="D346" s="29">
        <v>4063.5</v>
      </c>
      <c r="E346" s="29">
        <v>120795.71</v>
      </c>
      <c r="F346" s="29">
        <v>21217.21</v>
      </c>
      <c r="G346" s="29">
        <v>29938.36</v>
      </c>
      <c r="H346" s="29">
        <v>272944.78999999998</v>
      </c>
      <c r="I346" s="29">
        <v>3622.81</v>
      </c>
      <c r="J346" s="29">
        <v>71354.67</v>
      </c>
      <c r="K346" s="29">
        <v>9569.18</v>
      </c>
      <c r="L346" s="29">
        <v>46119.1</v>
      </c>
      <c r="M346" s="29">
        <v>22989.439999999999</v>
      </c>
      <c r="N346" s="29">
        <v>25005.59</v>
      </c>
      <c r="O346" s="41"/>
      <c r="P346" s="29">
        <v>1412059.04</v>
      </c>
    </row>
    <row r="347" spans="1:16" x14ac:dyDescent="0.3">
      <c r="A347" s="24" t="s">
        <v>420</v>
      </c>
      <c r="B347" s="29">
        <v>537543.69999999995</v>
      </c>
      <c r="C347" s="29">
        <v>250171.81</v>
      </c>
      <c r="D347" s="29">
        <v>4077.7</v>
      </c>
      <c r="E347" s="29">
        <v>121985.26</v>
      </c>
      <c r="F347" s="29">
        <v>21218.06</v>
      </c>
      <c r="G347" s="29">
        <v>30004.48</v>
      </c>
      <c r="H347" s="29">
        <v>275199.49</v>
      </c>
      <c r="I347" s="29">
        <v>3534.44</v>
      </c>
      <c r="J347" s="29">
        <v>71722.429999999993</v>
      </c>
      <c r="K347" s="29">
        <v>9334.33</v>
      </c>
      <c r="L347" s="29">
        <v>46417</v>
      </c>
      <c r="M347" s="29">
        <v>23431.97</v>
      </c>
      <c r="N347" s="29">
        <v>25260.5</v>
      </c>
      <c r="O347" s="41"/>
      <c r="P347" s="29">
        <v>1419901.17</v>
      </c>
    </row>
    <row r="348" spans="1:16" x14ac:dyDescent="0.3">
      <c r="A348" s="24" t="s">
        <v>421</v>
      </c>
      <c r="B348" s="29">
        <v>538795.6</v>
      </c>
      <c r="C348" s="29">
        <v>250978.65</v>
      </c>
      <c r="D348" s="29">
        <v>4077.62</v>
      </c>
      <c r="E348" s="29">
        <v>122256.57</v>
      </c>
      <c r="F348" s="29">
        <v>21142.720000000001</v>
      </c>
      <c r="G348" s="29">
        <v>30009.4</v>
      </c>
      <c r="H348" s="29">
        <v>275419.32</v>
      </c>
      <c r="I348" s="29">
        <v>3448.07</v>
      </c>
      <c r="J348" s="29">
        <v>72085</v>
      </c>
      <c r="K348" s="29">
        <v>9077.85</v>
      </c>
      <c r="L348" s="29">
        <v>46719.76</v>
      </c>
      <c r="M348" s="29">
        <v>23771.3</v>
      </c>
      <c r="N348" s="29">
        <v>25501.41</v>
      </c>
      <c r="O348" s="41"/>
      <c r="P348" s="29">
        <v>1423283.27</v>
      </c>
    </row>
    <row r="349" spans="1:16" x14ac:dyDescent="0.3">
      <c r="A349" s="24" t="s">
        <v>422</v>
      </c>
      <c r="B349" s="29">
        <v>539904.64</v>
      </c>
      <c r="C349" s="29">
        <v>251961.02</v>
      </c>
      <c r="D349" s="29">
        <v>4086.46</v>
      </c>
      <c r="E349" s="29">
        <v>122767.13</v>
      </c>
      <c r="F349" s="29">
        <v>20956.939999999999</v>
      </c>
      <c r="G349" s="29">
        <v>29981.94</v>
      </c>
      <c r="H349" s="29">
        <v>276151.02</v>
      </c>
      <c r="I349" s="29">
        <v>3366.51</v>
      </c>
      <c r="J349" s="29">
        <v>72721.78</v>
      </c>
      <c r="K349" s="29">
        <v>8840.86</v>
      </c>
      <c r="L349" s="29">
        <v>46980.27</v>
      </c>
      <c r="M349" s="29">
        <v>24039.29</v>
      </c>
      <c r="N349" s="29">
        <v>25767.62</v>
      </c>
      <c r="O349" s="41"/>
      <c r="P349" s="29">
        <v>1427525.48</v>
      </c>
    </row>
    <row r="350" spans="1:16" x14ac:dyDescent="0.3">
      <c r="A350" s="24" t="s">
        <v>423</v>
      </c>
      <c r="B350" s="29">
        <v>542039.27</v>
      </c>
      <c r="C350" s="29">
        <v>252875.76</v>
      </c>
      <c r="D350" s="29">
        <v>4104.5</v>
      </c>
      <c r="E350" s="29">
        <v>122179.86</v>
      </c>
      <c r="F350" s="29">
        <v>20785.919999999998</v>
      </c>
      <c r="G350" s="29">
        <v>30207.29</v>
      </c>
      <c r="H350" s="29">
        <v>276471.69</v>
      </c>
      <c r="I350" s="29">
        <v>3294.8</v>
      </c>
      <c r="J350" s="29">
        <v>73579.17</v>
      </c>
      <c r="K350" s="29">
        <v>8597.89</v>
      </c>
      <c r="L350" s="29">
        <v>47234.59</v>
      </c>
      <c r="M350" s="29">
        <v>24023.95</v>
      </c>
      <c r="N350" s="29">
        <v>26016.48</v>
      </c>
      <c r="O350" s="41"/>
      <c r="P350" s="29">
        <v>1431411.19</v>
      </c>
    </row>
    <row r="351" spans="1:16" x14ac:dyDescent="0.3">
      <c r="A351" s="24" t="s">
        <v>552</v>
      </c>
      <c r="B351" s="29">
        <v>544548.30000000005</v>
      </c>
      <c r="C351" s="29">
        <v>254307.02</v>
      </c>
      <c r="D351" s="29">
        <v>4124.87</v>
      </c>
      <c r="E351" s="29">
        <v>122095.22</v>
      </c>
      <c r="F351" s="29">
        <v>20711.03</v>
      </c>
      <c r="G351" s="29">
        <v>30398.99</v>
      </c>
      <c r="H351" s="29">
        <v>277492.93</v>
      </c>
      <c r="I351" s="29">
        <v>3228.91</v>
      </c>
      <c r="J351" s="29">
        <v>74444.639999999999</v>
      </c>
      <c r="K351" s="29">
        <v>8351.7099999999991</v>
      </c>
      <c r="L351" s="29">
        <v>47529.19</v>
      </c>
      <c r="M351" s="29">
        <v>24078.799999999999</v>
      </c>
      <c r="N351" s="29">
        <v>26250.560000000001</v>
      </c>
      <c r="O351" s="41"/>
      <c r="P351" s="29">
        <v>1437562.15</v>
      </c>
    </row>
    <row r="352" spans="1:16" x14ac:dyDescent="0.3">
      <c r="A352" s="24" t="s">
        <v>574</v>
      </c>
      <c r="B352" s="29">
        <v>546942.04</v>
      </c>
      <c r="C352" s="29">
        <v>255763.68</v>
      </c>
      <c r="D352" s="29">
        <v>4133.58</v>
      </c>
      <c r="E352" s="29">
        <v>121590.74</v>
      </c>
      <c r="F352" s="29">
        <v>20658.34</v>
      </c>
      <c r="G352" s="29">
        <v>30512.78</v>
      </c>
      <c r="H352" s="29">
        <v>277708.62</v>
      </c>
      <c r="I352" s="29">
        <v>3180.2</v>
      </c>
      <c r="J352" s="29">
        <v>75180.66</v>
      </c>
      <c r="K352" s="29">
        <v>8183.94</v>
      </c>
      <c r="L352" s="29">
        <v>47839.53</v>
      </c>
      <c r="M352" s="29">
        <v>24029.67</v>
      </c>
      <c r="N352" s="29">
        <v>26472.38</v>
      </c>
      <c r="O352" s="41"/>
      <c r="P352" s="29">
        <v>1442196.15</v>
      </c>
    </row>
    <row r="353" spans="1:16" x14ac:dyDescent="0.3">
      <c r="A353" s="24" t="s">
        <v>582</v>
      </c>
      <c r="B353" s="29">
        <v>549251.18999999994</v>
      </c>
      <c r="C353" s="29">
        <v>257169.33</v>
      </c>
      <c r="D353" s="29">
        <v>4149.79</v>
      </c>
      <c r="E353" s="29">
        <v>121930.68</v>
      </c>
      <c r="F353" s="29">
        <v>20544.18</v>
      </c>
      <c r="G353" s="29">
        <v>30657.72</v>
      </c>
      <c r="H353" s="29">
        <v>277809.82</v>
      </c>
      <c r="I353" s="29">
        <v>3127.58</v>
      </c>
      <c r="J353" s="29">
        <v>75744.39</v>
      </c>
      <c r="K353" s="29">
        <v>7945.51</v>
      </c>
      <c r="L353" s="29">
        <v>48127.42</v>
      </c>
      <c r="M353" s="29">
        <v>24037.46</v>
      </c>
      <c r="N353" s="29">
        <v>26686.52</v>
      </c>
      <c r="O353" s="41"/>
      <c r="P353" s="29">
        <v>1447181.57</v>
      </c>
    </row>
    <row r="354" spans="1:16" x14ac:dyDescent="0.3">
      <c r="A354" s="24" t="s">
        <v>583</v>
      </c>
      <c r="B354" s="29">
        <v>551751.91</v>
      </c>
      <c r="C354" s="29">
        <v>258741.66</v>
      </c>
      <c r="D354" s="29">
        <v>4173.3900000000003</v>
      </c>
      <c r="E354" s="29">
        <v>121934.91</v>
      </c>
      <c r="F354" s="29">
        <v>20539.97</v>
      </c>
      <c r="G354" s="29">
        <v>30716.13</v>
      </c>
      <c r="H354" s="29">
        <v>277725.67</v>
      </c>
      <c r="I354" s="29">
        <v>3072.88</v>
      </c>
      <c r="J354" s="29">
        <v>76186.33</v>
      </c>
      <c r="K354" s="29">
        <v>7772.88</v>
      </c>
      <c r="L354" s="29">
        <v>48410.21</v>
      </c>
      <c r="M354" s="29">
        <v>24215.19</v>
      </c>
      <c r="N354" s="29">
        <v>26911.72</v>
      </c>
      <c r="O354" s="41"/>
      <c r="P354" s="29">
        <v>1452152.85</v>
      </c>
    </row>
    <row r="355" spans="1:16" x14ac:dyDescent="0.3">
      <c r="A355" s="24" t="s">
        <v>584</v>
      </c>
      <c r="B355" s="29">
        <v>554043.69999999995</v>
      </c>
      <c r="C355" s="29">
        <v>260309.91</v>
      </c>
      <c r="D355" s="29">
        <v>4190.57</v>
      </c>
      <c r="E355" s="29">
        <v>122285.01</v>
      </c>
      <c r="F355" s="29">
        <v>20508.86</v>
      </c>
      <c r="G355" s="29">
        <v>30845.34</v>
      </c>
      <c r="H355" s="29">
        <v>276452.71000000002</v>
      </c>
      <c r="I355" s="29">
        <v>3035.63</v>
      </c>
      <c r="J355" s="29">
        <v>76546.45</v>
      </c>
      <c r="K355" s="29">
        <v>7606.76</v>
      </c>
      <c r="L355" s="29">
        <v>48939.3</v>
      </c>
      <c r="M355" s="29">
        <v>24321.53</v>
      </c>
      <c r="N355" s="29">
        <v>27125.96</v>
      </c>
      <c r="O355" s="41"/>
      <c r="P355" s="29">
        <v>1456211.73</v>
      </c>
    </row>
  </sheetData>
  <phoneticPr fontId="11" type="noConversion"/>
  <hyperlinks>
    <hyperlink ref="A1" location="Contents!A1" display="Return to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66bfcbf4bccf85a1e5fe9945d50e202a">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1366b0ad4ac173e0c9745adbca88cb2b"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1045</TrackerID>
    <MoveTo xmlns="2541d45d-41ad-4814-bf67-1422fc7ee58e" xsi:nil="true"/>
  </documentManagement>
</p:properties>
</file>

<file path=customXml/itemProps1.xml><?xml version="1.0" encoding="utf-8"?>
<ds:datastoreItem xmlns:ds="http://schemas.openxmlformats.org/officeDocument/2006/customXml" ds:itemID="{2DEE88F2-CC2B-47DF-9658-5B4B7A9CF98D}"/>
</file>

<file path=customXml/itemProps2.xml><?xml version="1.0" encoding="utf-8"?>
<ds:datastoreItem xmlns:ds="http://schemas.openxmlformats.org/officeDocument/2006/customXml" ds:itemID="{CBA7E661-826E-47F2-AAFD-46381C30768C}"/>
</file>

<file path=customXml/itemProps3.xml><?xml version="1.0" encoding="utf-8"?>
<ds:datastoreItem xmlns:ds="http://schemas.openxmlformats.org/officeDocument/2006/customXml" ds:itemID="{97E47E78-C1F2-47A0-B005-7063AD324D5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Contents</vt:lpstr>
      <vt:lpstr>Definitions</vt:lpstr>
      <vt:lpstr>VICS_Ind</vt:lpstr>
      <vt:lpstr>VICS_Asset</vt:lpstr>
      <vt:lpstr>Revisions</vt:lpstr>
      <vt:lpstr>UC_Ind</vt:lpstr>
      <vt:lpstr>UC_Asset</vt:lpstr>
      <vt:lpstr>PCS_Ind</vt:lpstr>
      <vt:lpstr>PCS_Asset</vt:lpstr>
      <vt:lpstr>GFCF!_Ind</vt:lpstr>
      <vt:lpstr>GFCF!_Asset</vt:lpstr>
      <vt:lpstr>PGFCF_Ind</vt:lpstr>
      <vt:lpstr>PGFCF_Asset</vt:lpstr>
      <vt:lpst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Capital services estimates</dc:title>
  <dc:creator>Franklin, Mark</dc:creator>
  <cp:lastModifiedBy>Korhonen, Riikka</cp:lastModifiedBy>
  <dcterms:created xsi:type="dcterms:W3CDTF">2019-01-02T10:40:09Z</dcterms:created>
  <dcterms:modified xsi:type="dcterms:W3CDTF">2020-04-03T06:57:41Z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397600</vt:r8>
  </property>
  <property fmtid="{D5CDD505-2E9C-101B-9397-08002B2CF9AE}" pid="4" name="WorkflowChangePath">
    <vt:lpwstr>63fddec8-15ae-45d3-b563-7729029746ef,2;</vt:lpwstr>
  </property>
</Properties>
</file>